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14880" windowHeight="4890" tabRatio="836"/>
  </bookViews>
  <sheets>
    <sheet name="YILI BÜTÇ T-1" sheetId="4" r:id="rId1"/>
    <sheet name="YPM PRG T-2" sheetId="19" r:id="rId2"/>
    <sheet name="YAP PRG DİĞ HARC T-3" sheetId="7" r:id="rId3"/>
    <sheet name="YIL SONU BÜTÇ T-4" sheetId="21" r:id="rId4"/>
    <sheet name="ARSA PLANI T-5" sheetId="20" r:id="rId5"/>
    <sheet name="DERSLİK İHT T-6" sheetId="10" r:id="rId6"/>
    <sheet name="EK YPM PRG T-7" sheetId="16" r:id="rId7"/>
    <sheet name="DNM İZLM T-8" sheetId="18" r:id="rId8"/>
  </sheets>
  <externalReferences>
    <externalReference r:id="rId9"/>
    <externalReference r:id="rId10"/>
  </externalReferences>
  <definedNames>
    <definedName name="_xlnm._FilterDatabase" localSheetId="4" hidden="1">'ARSA PLANI T-5'!$S$5:$AG$158</definedName>
    <definedName name="_xlnm._FilterDatabase" localSheetId="7" hidden="1">'DNM İZLM T-8'!$A$1:$X$6</definedName>
    <definedName name="_xlnm._FilterDatabase" localSheetId="6" hidden="1">'EK YPM PRG T-7'!$B$1:$Y$6</definedName>
    <definedName name="_xlnm._FilterDatabase" localSheetId="1" hidden="1">'YPM PRG T-2'!$A$1:$X$6</definedName>
    <definedName name="AO" localSheetId="3">#REF!</definedName>
    <definedName name="AO">#REF!</definedName>
    <definedName name="DEVAM" localSheetId="3">#REF!</definedName>
    <definedName name="DEVAM">#REF!</definedName>
    <definedName name="il">[1]Sayfa1!$A$1:$A$81</definedName>
    <definedName name="İLLER" localSheetId="3">#REF!</definedName>
    <definedName name="İLLER">#REF!</definedName>
    <definedName name="okul" localSheetId="3">[2]Sayfa1!$B$1:$B$5</definedName>
    <definedName name="okul">[2]Sayfa1!$B$1:$B$5</definedName>
    <definedName name="X" localSheetId="3">#REF!</definedName>
    <definedName name="X">#REF!</definedName>
    <definedName name="_xlnm.Print_Area" localSheetId="4">'ARSA PLANI T-5'!$A$1:$AG$158</definedName>
    <definedName name="_xlnm.Print_Area" localSheetId="7">'DNM İZLM T-8'!$A$1:$AH$157</definedName>
    <definedName name="_xlnm.Print_Area" localSheetId="6">'EK YPM PRG T-7'!$A$1:$AI$28</definedName>
    <definedName name="_xlnm.Print_Area" localSheetId="3">'YIL SONU BÜTÇ T-4'!$A$1:$I$64</definedName>
    <definedName name="_xlnm.Print_Area" localSheetId="1">'YPM PRG T-2'!$A$1:$X$157</definedName>
    <definedName name="_xlnm.Print_Titles" localSheetId="4">'ARSA PLANI T-5'!$1:$5</definedName>
    <definedName name="_xlnm.Print_Titles" localSheetId="7">'DNM İZLM T-8'!$1:$4</definedName>
    <definedName name="_xlnm.Print_Titles" localSheetId="6">'EK YPM PRG T-7'!$1:$4</definedName>
    <definedName name="yeni" localSheetId="3">[2]Sayfa1!$C$1:$C$2</definedName>
    <definedName name="yeni">[2]Sayfa1!$C$1:$C$2</definedName>
    <definedName name="yıl" localSheetId="3">[2]Sayfa1!$D$1:$D$11</definedName>
    <definedName name="yıl">[2]Sayfa1!$D$1:$D$11</definedName>
    <definedName name="YILLAR" localSheetId="3">#REF!</definedName>
    <definedName name="YILLAR">#REF!</definedName>
    <definedName name="Z_028E43F8_B758_46CC_8D55_AFF3AABFFD6D_.wvu.FilterData" localSheetId="4" hidden="1">'ARSA PLANI T-5'!$S$5:$AG$158</definedName>
    <definedName name="Z_04C157C0_1399_492B_8550_6DC01258D792_.wvu.FilterData" localSheetId="4" hidden="1">'ARSA PLANI T-5'!$S$5:$AG$158</definedName>
    <definedName name="Z_04C157C0_1399_492B_8550_6DC01258D792_.wvu.PrintArea" localSheetId="4" hidden="1">'ARSA PLANI T-5'!$S$1:$AG$5</definedName>
    <definedName name="Z_04C157C0_1399_492B_8550_6DC01258D792_.wvu.PrintTitles" localSheetId="4" hidden="1">'ARSA PLANI T-5'!$1:$5</definedName>
    <definedName name="Z_060C76ED_925B_446C_B17E_B146FB788580_.wvu.FilterData" localSheetId="4" hidden="1">'ARSA PLANI T-5'!$S$5:$AG$158</definedName>
    <definedName name="Z_0AD9F10F_8E86_4561_9658_0E2FB1194F83_.wvu.FilterData" localSheetId="4" hidden="1">'ARSA PLANI T-5'!$S$5:$AG$158</definedName>
    <definedName name="Z_0AD9F10F_8E86_4561_9658_0E2FB1194F83_.wvu.PrintArea" localSheetId="4" hidden="1">'ARSA PLANI T-5'!$S$1:$AG$5</definedName>
    <definedName name="Z_0AD9F10F_8E86_4561_9658_0E2FB1194F83_.wvu.PrintTitles" localSheetId="4" hidden="1">'ARSA PLANI T-5'!$1:$5</definedName>
    <definedName name="Z_18FCE994_E1E1_4FD2_B843_93F5AAF079BB_.wvu.FilterData" localSheetId="4" hidden="1">'ARSA PLANI T-5'!$S$5:$AG$158</definedName>
    <definedName name="Z_18FCE994_E1E1_4FD2_B843_93F5AAF079BB_.wvu.PrintArea" localSheetId="4" hidden="1">'ARSA PLANI T-5'!$S$1:$AG$5</definedName>
    <definedName name="Z_18FCE994_E1E1_4FD2_B843_93F5AAF079BB_.wvu.PrintTitles" localSheetId="4" hidden="1">'ARSA PLANI T-5'!$1:$5</definedName>
    <definedName name="Z_1A184C55_F8A7_41CF_8BEB_14A6ED339CEB_.wvu.FilterData" localSheetId="4" hidden="1">'ARSA PLANI T-5'!$S$5:$AG$158</definedName>
    <definedName name="Z_1A184C55_F8A7_41CF_8BEB_14A6ED339CEB_.wvu.PrintArea" localSheetId="4" hidden="1">'ARSA PLANI T-5'!$S$1:$AG$5</definedName>
    <definedName name="Z_1A184C55_F8A7_41CF_8BEB_14A6ED339CEB_.wvu.PrintTitles" localSheetId="4" hidden="1">'ARSA PLANI T-5'!$1:$5</definedName>
    <definedName name="Z_220BFDFD_F0A9_4478_9FF2_82F3DD29CFA4_.wvu.FilterData" localSheetId="4" hidden="1">'ARSA PLANI T-5'!$S$5:$AG$158</definedName>
    <definedName name="Z_220BFDFD_F0A9_4478_9FF2_82F3DD29CFA4_.wvu.PrintArea" localSheetId="4" hidden="1">'ARSA PLANI T-5'!$S$1:$AG$5</definedName>
    <definedName name="Z_220BFDFD_F0A9_4478_9FF2_82F3DD29CFA4_.wvu.PrintTitles" localSheetId="4" hidden="1">'ARSA PLANI T-5'!$1:$5</definedName>
    <definedName name="Z_2BBE1A8B_3F41_4250_ADE3_667F030F5877_.wvu.FilterData" localSheetId="4" hidden="1">'ARSA PLANI T-5'!$S$5:$AG$158</definedName>
    <definedName name="Z_30E29C19_9730_494E_9BCF_22022A2579CF_.wvu.FilterData" localSheetId="4" hidden="1">'ARSA PLANI T-5'!$S$5:$AG$158</definedName>
    <definedName name="Z_417A8E4B_2E9D_490A_B7B1_D5D7DED973E2_.wvu.FilterData" localSheetId="4" hidden="1">'ARSA PLANI T-5'!$S$5:$AG$158</definedName>
    <definedName name="Z_54CD34D3_E1DA_4DF9_A937_8A7404142B2E_.wvu.FilterData" localSheetId="4" hidden="1">'ARSA PLANI T-5'!$S$5:$AG$158</definedName>
    <definedName name="Z_54CD34D3_E1DA_4DF9_A937_8A7404142B2E_.wvu.PrintArea" localSheetId="4" hidden="1">'ARSA PLANI T-5'!$S$1:$AG$5</definedName>
    <definedName name="Z_54CD34D3_E1DA_4DF9_A937_8A7404142B2E_.wvu.PrintTitles" localSheetId="4" hidden="1">'ARSA PLANI T-5'!$1:$5</definedName>
    <definedName name="Z_5873308E_8110_4D37_BDBD_52FF01133AEC_.wvu.FilterData" localSheetId="4" hidden="1">'ARSA PLANI T-5'!$S$5:$AG$158</definedName>
    <definedName name="Z_697E3F43_4366_4C94_89AA_BE88A9CC50B0_.wvu.FilterData" localSheetId="4" hidden="1">'ARSA PLANI T-5'!$S$5:$AG$158</definedName>
    <definedName name="Z_697E3F43_4366_4C94_89AA_BE88A9CC50B0_.wvu.PrintArea" localSheetId="4" hidden="1">'ARSA PLANI T-5'!$S$1:$AG$5</definedName>
    <definedName name="Z_697E3F43_4366_4C94_89AA_BE88A9CC50B0_.wvu.PrintTitles" localSheetId="4" hidden="1">'ARSA PLANI T-5'!$1:$5</definedName>
    <definedName name="Z_6C2CA683_D390_422D_A67C_D7F8A6691606_.wvu.FilterData" localSheetId="4" hidden="1">'ARSA PLANI T-5'!$S$5:$AG$158</definedName>
    <definedName name="Z_6C2CA683_D390_422D_A67C_D7F8A6691606_.wvu.PrintArea" localSheetId="4" hidden="1">'ARSA PLANI T-5'!$S$1:$AG$5</definedName>
    <definedName name="Z_6C2CA683_D390_422D_A67C_D7F8A6691606_.wvu.PrintTitles" localSheetId="4" hidden="1">'ARSA PLANI T-5'!$1:$5</definedName>
    <definedName name="Z_70D7134D_714E_4F6D_A0FA_FBC1E4B4881A_.wvu.FilterData" localSheetId="4" hidden="1">'ARSA PLANI T-5'!$S$5:$AG$158</definedName>
    <definedName name="Z_70D7134D_714E_4F6D_A0FA_FBC1E4B4881A_.wvu.PrintArea" localSheetId="4" hidden="1">'ARSA PLANI T-5'!$S$1:$AG$5</definedName>
    <definedName name="Z_70D7134D_714E_4F6D_A0FA_FBC1E4B4881A_.wvu.PrintTitles" localSheetId="4" hidden="1">'ARSA PLANI T-5'!$1:$5</definedName>
    <definedName name="Z_714AA0C6_470C_4CD3_9D7B_7B55E8E79599_.wvu.FilterData" localSheetId="4" hidden="1">'ARSA PLANI T-5'!$S$5:$AG$158</definedName>
    <definedName name="Z_714AA0C6_470C_4CD3_9D7B_7B55E8E79599_.wvu.PrintArea" localSheetId="4" hidden="1">'ARSA PLANI T-5'!$S$1:$AG$5</definedName>
    <definedName name="Z_714AA0C6_470C_4CD3_9D7B_7B55E8E79599_.wvu.PrintTitles" localSheetId="4" hidden="1">'ARSA PLANI T-5'!$1:$5</definedName>
    <definedName name="Z_8311D684_775F_474E_9477_C44E27165917_.wvu.FilterData" localSheetId="4" hidden="1">'ARSA PLANI T-5'!$S$5:$AG$158</definedName>
    <definedName name="Z_8311D684_775F_474E_9477_C44E27165917_.wvu.PrintArea" localSheetId="4" hidden="1">'ARSA PLANI T-5'!$S$1:$AG$5</definedName>
    <definedName name="Z_8311D684_775F_474E_9477_C44E27165917_.wvu.PrintTitles" localSheetId="4" hidden="1">'ARSA PLANI T-5'!$1:$5</definedName>
    <definedName name="Z_8CAC7345_C6BA_4B89_85DF_27EEF52EFB8F_.wvu.FilterData" localSheetId="4" hidden="1">'ARSA PLANI T-5'!$S$5:$AG$158</definedName>
    <definedName name="Z_8CAC7345_C6BA_4B89_85DF_27EEF52EFB8F_.wvu.PrintArea" localSheetId="4" hidden="1">'ARSA PLANI T-5'!$S$1:$AG$5</definedName>
    <definedName name="Z_8CAC7345_C6BA_4B89_85DF_27EEF52EFB8F_.wvu.PrintTitles" localSheetId="4" hidden="1">'ARSA PLANI T-5'!$1:$5</definedName>
    <definedName name="Z_9AADE7B6_3689_483B_B664_68EC24BDE71F_.wvu.FilterData" localSheetId="4" hidden="1">'ARSA PLANI T-5'!$S$5:$AG$158</definedName>
    <definedName name="Z_A88F989B_2EE2_4693_9674_D43991151C09_.wvu.FilterData" localSheetId="4" hidden="1">'ARSA PLANI T-5'!$S$5:$AG$158</definedName>
    <definedName name="Z_AD983EAE_6616_4D53_8687_1C24D842CFEF_.wvu.FilterData" localSheetId="4" hidden="1">'ARSA PLANI T-5'!$S$5:$AG$158</definedName>
    <definedName name="Z_AD983EAE_6616_4D53_8687_1C24D842CFEF_.wvu.PrintArea" localSheetId="4" hidden="1">'ARSA PLANI T-5'!$S$1:$AG$5</definedName>
    <definedName name="Z_AD983EAE_6616_4D53_8687_1C24D842CFEF_.wvu.PrintTitles" localSheetId="4" hidden="1">'ARSA PLANI T-5'!$1:$5</definedName>
    <definedName name="Z_B18B3C0C_8F2A_4A0B_B512_82C9EC1BC769_.wvu.FilterData" localSheetId="4" hidden="1">'ARSA PLANI T-5'!$S$5:$AG$158</definedName>
    <definedName name="Z_B4BAB254_4C6B_489B_AC11_5727565B354B_.wvu.FilterData" localSheetId="4" hidden="1">'ARSA PLANI T-5'!$S$5:$AG$158</definedName>
    <definedName name="Z_B4BAB254_4C6B_489B_AC11_5727565B354B_.wvu.PrintArea" localSheetId="4" hidden="1">'ARSA PLANI T-5'!$S$1:$AG$5</definedName>
    <definedName name="Z_B4BAB254_4C6B_489B_AC11_5727565B354B_.wvu.PrintTitles" localSheetId="4" hidden="1">'ARSA PLANI T-5'!$1:$5</definedName>
    <definedName name="Z_B4F2BC8D_14C1_43C7_8CFE_1524CD318C10_.wvu.FilterData" localSheetId="4" hidden="1">'ARSA PLANI T-5'!$S$5:$AG$158</definedName>
    <definedName name="Z_B4F2BC8D_14C1_43C7_8CFE_1524CD318C10_.wvu.PrintArea" localSheetId="4" hidden="1">'ARSA PLANI T-5'!$S$1:$AG$5</definedName>
    <definedName name="Z_B4F2BC8D_14C1_43C7_8CFE_1524CD318C10_.wvu.PrintTitles" localSheetId="4" hidden="1">'ARSA PLANI T-5'!$1:$5</definedName>
    <definedName name="Z_B844A6B3_2542_4A9E_9562_075A63D901A8_.wvu.FilterData" localSheetId="4" hidden="1">'ARSA PLANI T-5'!$S$5:$AG$158</definedName>
    <definedName name="Z_B844A6B3_2542_4A9E_9562_075A63D901A8_.wvu.PrintArea" localSheetId="4" hidden="1">'ARSA PLANI T-5'!$S$1:$AG$5</definedName>
    <definedName name="Z_B844A6B3_2542_4A9E_9562_075A63D901A8_.wvu.PrintTitles" localSheetId="4" hidden="1">'ARSA PLANI T-5'!$1:$5</definedName>
    <definedName name="Z_DAD62097_B67E_4C31_A9F7_7250B6C21ADA_.wvu.FilterData" localSheetId="4" hidden="1">'ARSA PLANI T-5'!$S$5:$AG$158</definedName>
    <definedName name="Z_E87ACDF1_4C29_4B2E_8EC4_4D6EC38CE304_.wvu.FilterData" localSheetId="4" hidden="1">'ARSA PLANI T-5'!$S$5:$AG$158</definedName>
    <definedName name="Z_E87ACDF1_4C29_4B2E_8EC4_4D6EC38CE304_.wvu.PrintArea" localSheetId="4" hidden="1">'ARSA PLANI T-5'!$S$1:$AG$5</definedName>
    <definedName name="Z_E87ACDF1_4C29_4B2E_8EC4_4D6EC38CE304_.wvu.PrintTitles" localSheetId="4" hidden="1">'ARSA PLANI T-5'!$1:$5</definedName>
    <definedName name="Z_F97B2E9A_9173_4B39_97CF_AE701A94204E_.wvu.FilterData" localSheetId="4" hidden="1">'ARSA PLANI T-5'!$S$5:$AG$158</definedName>
    <definedName name="Z_F97B2E9A_9173_4B39_97CF_AE701A94204E_.wvu.PrintArea" localSheetId="4" hidden="1">'ARSA PLANI T-5'!$S$1:$AG$5</definedName>
    <definedName name="Z_F97B2E9A_9173_4B39_97CF_AE701A94204E_.wvu.PrintTitles" localSheetId="4" hidden="1">'ARSA PLANI T-5'!$1:$5</definedName>
    <definedName name="Z_FE4B300D_216E_4EB0_9397_5F6DE98D7ED0_.wvu.FilterData" localSheetId="4" hidden="1">'ARSA PLANI T-5'!$S$5:$AG$158</definedName>
    <definedName name="Z_FE4B300D_216E_4EB0_9397_5F6DE98D7ED0_.wvu.PrintArea" localSheetId="4" hidden="1">'ARSA PLANI T-5'!$S$1:$AG$5</definedName>
    <definedName name="Z_FE4B300D_216E_4EB0_9397_5F6DE98D7ED0_.wvu.PrintTitles" localSheetId="4" hidden="1">'ARSA PLANI T-5'!$1:$5</definedName>
  </definedNames>
  <calcPr calcId="145621"/>
</workbook>
</file>

<file path=xl/calcChain.xml><?xml version="1.0" encoding="utf-8"?>
<calcChain xmlns="http://schemas.openxmlformats.org/spreadsheetml/2006/main">
  <c r="B1" i="18" l="1"/>
  <c r="B144" i="18" l="1"/>
  <c r="C144" i="18"/>
  <c r="D144" i="18"/>
  <c r="E144" i="18"/>
  <c r="F144" i="18"/>
  <c r="G144" i="18"/>
  <c r="H144" i="18"/>
  <c r="I144" i="18"/>
  <c r="J144" i="18"/>
  <c r="K144" i="18"/>
  <c r="L144" i="18"/>
  <c r="M144" i="18"/>
  <c r="N144" i="18"/>
  <c r="O144" i="18"/>
  <c r="P144" i="18"/>
  <c r="Q144" i="18"/>
  <c r="R144" i="18"/>
  <c r="S144" i="18"/>
  <c r="T144" i="18"/>
  <c r="U144" i="18"/>
  <c r="AF144" i="18" s="1"/>
  <c r="V144" i="18"/>
  <c r="W144" i="18"/>
  <c r="X144" i="18"/>
  <c r="B145" i="18"/>
  <c r="C145" i="18"/>
  <c r="D145" i="18"/>
  <c r="E145" i="18"/>
  <c r="F145" i="18"/>
  <c r="G145" i="18"/>
  <c r="H145" i="18"/>
  <c r="I145" i="18"/>
  <c r="J145" i="18"/>
  <c r="K145" i="18"/>
  <c r="L145" i="18"/>
  <c r="M145" i="18"/>
  <c r="N145" i="18"/>
  <c r="O145" i="18"/>
  <c r="P145" i="18"/>
  <c r="Q145" i="18"/>
  <c r="R145" i="18"/>
  <c r="S145" i="18"/>
  <c r="T145" i="18"/>
  <c r="U145" i="18"/>
  <c r="AF145" i="18" s="1"/>
  <c r="V145" i="18"/>
  <c r="W145" i="18"/>
  <c r="X145" i="18"/>
  <c r="B146" i="18"/>
  <c r="C146" i="18"/>
  <c r="D146" i="18"/>
  <c r="E146" i="18"/>
  <c r="F146" i="18"/>
  <c r="G146" i="18"/>
  <c r="H146" i="18"/>
  <c r="I146" i="18"/>
  <c r="J146" i="18"/>
  <c r="K146" i="18"/>
  <c r="L146" i="18"/>
  <c r="M146" i="18"/>
  <c r="N146" i="18"/>
  <c r="O146" i="18"/>
  <c r="P146" i="18"/>
  <c r="Q146" i="18"/>
  <c r="R146" i="18"/>
  <c r="S146" i="18"/>
  <c r="T146" i="18"/>
  <c r="U146" i="18"/>
  <c r="AF146" i="18" s="1"/>
  <c r="V146" i="18"/>
  <c r="W146" i="18"/>
  <c r="X146" i="18"/>
  <c r="B147" i="18"/>
  <c r="C147" i="18"/>
  <c r="D147" i="18"/>
  <c r="E147" i="18"/>
  <c r="F147" i="18"/>
  <c r="G147" i="18"/>
  <c r="H147" i="18"/>
  <c r="I147" i="18"/>
  <c r="J147" i="18"/>
  <c r="K147" i="18"/>
  <c r="L147" i="18"/>
  <c r="M147" i="18"/>
  <c r="N147" i="18"/>
  <c r="O147" i="18"/>
  <c r="P147" i="18"/>
  <c r="Q147" i="18"/>
  <c r="R147" i="18"/>
  <c r="S147" i="18"/>
  <c r="T147" i="18"/>
  <c r="U147" i="18"/>
  <c r="AF147" i="18" s="1"/>
  <c r="V147" i="18"/>
  <c r="W147" i="18"/>
  <c r="X147" i="18"/>
  <c r="B148" i="18"/>
  <c r="C148" i="18"/>
  <c r="D148" i="18"/>
  <c r="E148" i="18"/>
  <c r="F148" i="18"/>
  <c r="G148" i="18"/>
  <c r="H148" i="18"/>
  <c r="I148" i="18"/>
  <c r="J148" i="18"/>
  <c r="K148" i="18"/>
  <c r="L148" i="18"/>
  <c r="M148" i="18"/>
  <c r="N148" i="18"/>
  <c r="O148" i="18"/>
  <c r="P148" i="18"/>
  <c r="Q148" i="18"/>
  <c r="R148" i="18"/>
  <c r="S148" i="18"/>
  <c r="T148" i="18"/>
  <c r="U148" i="18"/>
  <c r="AF148" i="18" s="1"/>
  <c r="V148" i="18"/>
  <c r="W148" i="18"/>
  <c r="X148" i="18"/>
  <c r="B149" i="18"/>
  <c r="C149" i="18"/>
  <c r="D149" i="18"/>
  <c r="E149" i="18"/>
  <c r="F149" i="18"/>
  <c r="G149" i="18"/>
  <c r="H149" i="18"/>
  <c r="I149" i="18"/>
  <c r="J149" i="18"/>
  <c r="K149" i="18"/>
  <c r="L149" i="18"/>
  <c r="M149" i="18"/>
  <c r="N149" i="18"/>
  <c r="O149" i="18"/>
  <c r="P149" i="18"/>
  <c r="Q149" i="18"/>
  <c r="R149" i="18"/>
  <c r="S149" i="18"/>
  <c r="T149" i="18"/>
  <c r="U149" i="18"/>
  <c r="AF149" i="18" s="1"/>
  <c r="V149" i="18"/>
  <c r="W149" i="18"/>
  <c r="X149" i="18"/>
  <c r="B150" i="18"/>
  <c r="C150" i="18"/>
  <c r="D150" i="18"/>
  <c r="E150" i="18"/>
  <c r="F150" i="18"/>
  <c r="G150" i="18"/>
  <c r="H150" i="18"/>
  <c r="I150" i="18"/>
  <c r="J150" i="18"/>
  <c r="K150" i="18"/>
  <c r="L150" i="18"/>
  <c r="M150" i="18"/>
  <c r="N150" i="18"/>
  <c r="O150" i="18"/>
  <c r="P150" i="18"/>
  <c r="Q150" i="18"/>
  <c r="R150" i="18"/>
  <c r="S150" i="18"/>
  <c r="T150" i="18"/>
  <c r="U150" i="18"/>
  <c r="AF150" i="18" s="1"/>
  <c r="V150" i="18"/>
  <c r="W150" i="18"/>
  <c r="X150" i="18"/>
  <c r="B151" i="18"/>
  <c r="C151" i="18"/>
  <c r="D151" i="18"/>
  <c r="E151" i="18"/>
  <c r="F151" i="18"/>
  <c r="G151" i="18"/>
  <c r="H151" i="18"/>
  <c r="I151" i="18"/>
  <c r="J151" i="18"/>
  <c r="K151" i="18"/>
  <c r="L151" i="18"/>
  <c r="M151" i="18"/>
  <c r="N151" i="18"/>
  <c r="O151" i="18"/>
  <c r="P151" i="18"/>
  <c r="Q151" i="18"/>
  <c r="R151" i="18"/>
  <c r="S151" i="18"/>
  <c r="T151" i="18"/>
  <c r="U151" i="18"/>
  <c r="AF151" i="18" s="1"/>
  <c r="V151" i="18"/>
  <c r="W151" i="18"/>
  <c r="X151" i="18"/>
  <c r="B152" i="18"/>
  <c r="C152" i="18"/>
  <c r="D152" i="18"/>
  <c r="E152" i="18"/>
  <c r="F152" i="18"/>
  <c r="G152" i="18"/>
  <c r="H152" i="18"/>
  <c r="I152" i="18"/>
  <c r="J152" i="18"/>
  <c r="K152" i="18"/>
  <c r="L152" i="18"/>
  <c r="M152" i="18"/>
  <c r="N152" i="18"/>
  <c r="O152" i="18"/>
  <c r="P152" i="18"/>
  <c r="Q152" i="18"/>
  <c r="R152" i="18"/>
  <c r="S152" i="18"/>
  <c r="T152" i="18"/>
  <c r="U152" i="18"/>
  <c r="AF152" i="18" s="1"/>
  <c r="V152" i="18"/>
  <c r="W152" i="18"/>
  <c r="X152" i="18"/>
  <c r="B153" i="18"/>
  <c r="C153" i="18"/>
  <c r="D153" i="18"/>
  <c r="E153" i="18"/>
  <c r="F153" i="18"/>
  <c r="G153" i="18"/>
  <c r="H153" i="18"/>
  <c r="I153" i="18"/>
  <c r="J153" i="18"/>
  <c r="K153" i="18"/>
  <c r="L153" i="18"/>
  <c r="M153" i="18"/>
  <c r="N153" i="18"/>
  <c r="O153" i="18"/>
  <c r="P153" i="18"/>
  <c r="Q153" i="18"/>
  <c r="R153" i="18"/>
  <c r="S153" i="18"/>
  <c r="T153" i="18"/>
  <c r="U153" i="18"/>
  <c r="AF153" i="18" s="1"/>
  <c r="V153" i="18"/>
  <c r="W153" i="18"/>
  <c r="X153" i="18"/>
  <c r="B154" i="18"/>
  <c r="C154" i="18"/>
  <c r="D154" i="18"/>
  <c r="E154" i="18"/>
  <c r="F154" i="18"/>
  <c r="G154" i="18"/>
  <c r="H154" i="18"/>
  <c r="I154" i="18"/>
  <c r="J154" i="18"/>
  <c r="K154" i="18"/>
  <c r="L154" i="18"/>
  <c r="M154" i="18"/>
  <c r="N154" i="18"/>
  <c r="O154" i="18"/>
  <c r="P154" i="18"/>
  <c r="Q154" i="18"/>
  <c r="R154" i="18"/>
  <c r="S154" i="18"/>
  <c r="T154" i="18"/>
  <c r="U154" i="18"/>
  <c r="AF154" i="18" s="1"/>
  <c r="V154" i="18"/>
  <c r="W154" i="18"/>
  <c r="X154" i="18"/>
  <c r="B80" i="18"/>
  <c r="C80" i="18"/>
  <c r="D80" i="18"/>
  <c r="E80" i="18"/>
  <c r="F80" i="18"/>
  <c r="G80" i="18"/>
  <c r="H80" i="18"/>
  <c r="I80" i="18"/>
  <c r="J80" i="18"/>
  <c r="K80" i="18"/>
  <c r="L80" i="18"/>
  <c r="M80" i="18"/>
  <c r="N80" i="18"/>
  <c r="O80" i="18"/>
  <c r="P80" i="18"/>
  <c r="Q80" i="18"/>
  <c r="R80" i="18"/>
  <c r="S80" i="18"/>
  <c r="T80" i="18"/>
  <c r="U80" i="18"/>
  <c r="AF80" i="18" s="1"/>
  <c r="V80" i="18"/>
  <c r="W80" i="18"/>
  <c r="X80" i="18"/>
  <c r="B81" i="18"/>
  <c r="C81" i="18"/>
  <c r="D81" i="18"/>
  <c r="E81" i="18"/>
  <c r="F81" i="18"/>
  <c r="G81" i="18"/>
  <c r="H81" i="18"/>
  <c r="I81" i="18"/>
  <c r="J81" i="18"/>
  <c r="K81" i="18"/>
  <c r="L81" i="18"/>
  <c r="M81" i="18"/>
  <c r="N81" i="18"/>
  <c r="O81" i="18"/>
  <c r="P81" i="18"/>
  <c r="Q81" i="18"/>
  <c r="R81" i="18"/>
  <c r="S81" i="18"/>
  <c r="T81" i="18"/>
  <c r="U81" i="18"/>
  <c r="AF81" i="18" s="1"/>
  <c r="V81" i="18"/>
  <c r="W81" i="18"/>
  <c r="X81" i="18"/>
  <c r="B82" i="18"/>
  <c r="C82" i="18"/>
  <c r="D82" i="18"/>
  <c r="E82" i="18"/>
  <c r="F82" i="18"/>
  <c r="G82" i="18"/>
  <c r="H82" i="18"/>
  <c r="I82" i="18"/>
  <c r="J82" i="18"/>
  <c r="K82" i="18"/>
  <c r="L82" i="18"/>
  <c r="M82" i="18"/>
  <c r="N82" i="18"/>
  <c r="O82" i="18"/>
  <c r="P82" i="18"/>
  <c r="Q82" i="18"/>
  <c r="R82" i="18"/>
  <c r="S82" i="18"/>
  <c r="T82" i="18"/>
  <c r="U82" i="18"/>
  <c r="AF82" i="18" s="1"/>
  <c r="V82" i="18"/>
  <c r="W82" i="18"/>
  <c r="X82" i="18"/>
  <c r="B83" i="18"/>
  <c r="C83" i="18"/>
  <c r="D83" i="18"/>
  <c r="E83" i="18"/>
  <c r="F83" i="18"/>
  <c r="G83" i="18"/>
  <c r="H83" i="18"/>
  <c r="I83" i="18"/>
  <c r="J83" i="18"/>
  <c r="K83" i="18"/>
  <c r="L83" i="18"/>
  <c r="M83" i="18"/>
  <c r="N83" i="18"/>
  <c r="O83" i="18"/>
  <c r="P83" i="18"/>
  <c r="Q83" i="18"/>
  <c r="R83" i="18"/>
  <c r="S83" i="18"/>
  <c r="T83" i="18"/>
  <c r="U83" i="18"/>
  <c r="AF83" i="18" s="1"/>
  <c r="V83" i="18"/>
  <c r="W83" i="18"/>
  <c r="X83" i="18"/>
  <c r="B84" i="18"/>
  <c r="C84" i="18"/>
  <c r="D84" i="18"/>
  <c r="E84" i="18"/>
  <c r="F84" i="18"/>
  <c r="G84" i="18"/>
  <c r="H84" i="18"/>
  <c r="I84" i="18"/>
  <c r="J84" i="18"/>
  <c r="K84" i="18"/>
  <c r="L84" i="18"/>
  <c r="M84" i="18"/>
  <c r="N84" i="18"/>
  <c r="O84" i="18"/>
  <c r="P84" i="18"/>
  <c r="Q84" i="18"/>
  <c r="R84" i="18"/>
  <c r="S84" i="18"/>
  <c r="T84" i="18"/>
  <c r="U84" i="18"/>
  <c r="AF84" i="18" s="1"/>
  <c r="V84" i="18"/>
  <c r="W84" i="18"/>
  <c r="X84" i="18"/>
  <c r="B85" i="18"/>
  <c r="C85" i="18"/>
  <c r="D85" i="18"/>
  <c r="E85" i="18"/>
  <c r="F85" i="18"/>
  <c r="G85" i="18"/>
  <c r="H85" i="18"/>
  <c r="I85" i="18"/>
  <c r="J85" i="18"/>
  <c r="K85" i="18"/>
  <c r="L85" i="18"/>
  <c r="M85" i="18"/>
  <c r="N85" i="18"/>
  <c r="O85" i="18"/>
  <c r="P85" i="18"/>
  <c r="Q85" i="18"/>
  <c r="R85" i="18"/>
  <c r="S85" i="18"/>
  <c r="T85" i="18"/>
  <c r="U85" i="18"/>
  <c r="AF85" i="18" s="1"/>
  <c r="V85" i="18"/>
  <c r="W85" i="18"/>
  <c r="X85" i="18"/>
  <c r="B86" i="18"/>
  <c r="C86" i="18"/>
  <c r="D86" i="18"/>
  <c r="E86" i="18"/>
  <c r="F86" i="18"/>
  <c r="G86" i="18"/>
  <c r="H86" i="18"/>
  <c r="I86" i="18"/>
  <c r="J86" i="18"/>
  <c r="K86" i="18"/>
  <c r="L86" i="18"/>
  <c r="M86" i="18"/>
  <c r="N86" i="18"/>
  <c r="O86" i="18"/>
  <c r="P86" i="18"/>
  <c r="Q86" i="18"/>
  <c r="R86" i="18"/>
  <c r="S86" i="18"/>
  <c r="T86" i="18"/>
  <c r="U86" i="18"/>
  <c r="AF86" i="18" s="1"/>
  <c r="V86" i="18"/>
  <c r="W86" i="18"/>
  <c r="X86" i="18"/>
  <c r="B87" i="18"/>
  <c r="C87" i="18"/>
  <c r="D87" i="18"/>
  <c r="E87" i="18"/>
  <c r="F87" i="18"/>
  <c r="G87" i="18"/>
  <c r="H87" i="18"/>
  <c r="I87" i="18"/>
  <c r="J87" i="18"/>
  <c r="K87" i="18"/>
  <c r="L87" i="18"/>
  <c r="M87" i="18"/>
  <c r="N87" i="18"/>
  <c r="O87" i="18"/>
  <c r="P87" i="18"/>
  <c r="Q87" i="18"/>
  <c r="R87" i="18"/>
  <c r="S87" i="18"/>
  <c r="T87" i="18"/>
  <c r="U87" i="18"/>
  <c r="AF87" i="18" s="1"/>
  <c r="V87" i="18"/>
  <c r="W87" i="18"/>
  <c r="X87" i="18"/>
  <c r="B88" i="18"/>
  <c r="C88" i="18"/>
  <c r="D88" i="18"/>
  <c r="E88" i="18"/>
  <c r="F88" i="18"/>
  <c r="G88" i="18"/>
  <c r="H88" i="18"/>
  <c r="I88" i="18"/>
  <c r="J88" i="18"/>
  <c r="K88" i="18"/>
  <c r="L88" i="18"/>
  <c r="M88" i="18"/>
  <c r="N88" i="18"/>
  <c r="O88" i="18"/>
  <c r="P88" i="18"/>
  <c r="Q88" i="18"/>
  <c r="R88" i="18"/>
  <c r="S88" i="18"/>
  <c r="T88" i="18"/>
  <c r="U88" i="18"/>
  <c r="AF88" i="18" s="1"/>
  <c r="V88" i="18"/>
  <c r="W88" i="18"/>
  <c r="X88" i="18"/>
  <c r="B89" i="18"/>
  <c r="C89" i="18"/>
  <c r="D89" i="18"/>
  <c r="E89" i="18"/>
  <c r="F89" i="18"/>
  <c r="G89" i="18"/>
  <c r="H89" i="18"/>
  <c r="I89" i="18"/>
  <c r="J89" i="18"/>
  <c r="K89" i="18"/>
  <c r="L89" i="18"/>
  <c r="M89" i="18"/>
  <c r="N89" i="18"/>
  <c r="O89" i="18"/>
  <c r="P89" i="18"/>
  <c r="Q89" i="18"/>
  <c r="R89" i="18"/>
  <c r="S89" i="18"/>
  <c r="T89" i="18"/>
  <c r="U89" i="18"/>
  <c r="AF89" i="18" s="1"/>
  <c r="V89" i="18"/>
  <c r="W89" i="18"/>
  <c r="X89" i="18"/>
  <c r="B90" i="18"/>
  <c r="C90" i="18"/>
  <c r="D90" i="18"/>
  <c r="E90" i="18"/>
  <c r="F90" i="18"/>
  <c r="G90" i="18"/>
  <c r="H90" i="18"/>
  <c r="I90" i="18"/>
  <c r="J90" i="18"/>
  <c r="K90" i="18"/>
  <c r="L90" i="18"/>
  <c r="M90" i="18"/>
  <c r="N90" i="18"/>
  <c r="O90" i="18"/>
  <c r="P90" i="18"/>
  <c r="Q90" i="18"/>
  <c r="R90" i="18"/>
  <c r="S90" i="18"/>
  <c r="T90" i="18"/>
  <c r="U90" i="18"/>
  <c r="AF90" i="18" s="1"/>
  <c r="V90" i="18"/>
  <c r="W90" i="18"/>
  <c r="X90" i="18"/>
  <c r="B91" i="18"/>
  <c r="C91" i="18"/>
  <c r="D91" i="18"/>
  <c r="E91" i="18"/>
  <c r="F91" i="18"/>
  <c r="G91" i="18"/>
  <c r="H91" i="18"/>
  <c r="I91" i="18"/>
  <c r="J91" i="18"/>
  <c r="K91" i="18"/>
  <c r="L91" i="18"/>
  <c r="M91" i="18"/>
  <c r="N91" i="18"/>
  <c r="O91" i="18"/>
  <c r="P91" i="18"/>
  <c r="Q91" i="18"/>
  <c r="R91" i="18"/>
  <c r="S91" i="18"/>
  <c r="T91" i="18"/>
  <c r="U91" i="18"/>
  <c r="AF91" i="18" s="1"/>
  <c r="V91" i="18"/>
  <c r="W91" i="18"/>
  <c r="X91" i="18"/>
  <c r="B92" i="18"/>
  <c r="C92" i="18"/>
  <c r="D92" i="18"/>
  <c r="E92" i="18"/>
  <c r="F92" i="18"/>
  <c r="G92" i="18"/>
  <c r="H92" i="18"/>
  <c r="I92" i="18"/>
  <c r="J92" i="18"/>
  <c r="K92" i="18"/>
  <c r="L92" i="18"/>
  <c r="M92" i="18"/>
  <c r="N92" i="18"/>
  <c r="O92" i="18"/>
  <c r="P92" i="18"/>
  <c r="Q92" i="18"/>
  <c r="R92" i="18"/>
  <c r="S92" i="18"/>
  <c r="T92" i="18"/>
  <c r="U92" i="18"/>
  <c r="AF92" i="18" s="1"/>
  <c r="V92" i="18"/>
  <c r="W92" i="18"/>
  <c r="X92" i="18"/>
  <c r="B93" i="18"/>
  <c r="C93" i="18"/>
  <c r="D93" i="18"/>
  <c r="E93" i="18"/>
  <c r="F93" i="18"/>
  <c r="G93" i="18"/>
  <c r="H93" i="18"/>
  <c r="I93" i="18"/>
  <c r="J93" i="18"/>
  <c r="K93" i="18"/>
  <c r="L93" i="18"/>
  <c r="M93" i="18"/>
  <c r="N93" i="18"/>
  <c r="O93" i="18"/>
  <c r="P93" i="18"/>
  <c r="Q93" i="18"/>
  <c r="R93" i="18"/>
  <c r="S93" i="18"/>
  <c r="T93" i="18"/>
  <c r="U93" i="18"/>
  <c r="AF93" i="18" s="1"/>
  <c r="V93" i="18"/>
  <c r="W93" i="18"/>
  <c r="X93" i="18"/>
  <c r="B94" i="18"/>
  <c r="C94" i="18"/>
  <c r="D94" i="18"/>
  <c r="E94" i="18"/>
  <c r="F94" i="18"/>
  <c r="G94" i="18"/>
  <c r="H94" i="18"/>
  <c r="I94" i="18"/>
  <c r="J94" i="18"/>
  <c r="K94" i="18"/>
  <c r="L94" i="18"/>
  <c r="M94" i="18"/>
  <c r="N94" i="18"/>
  <c r="O94" i="18"/>
  <c r="P94" i="18"/>
  <c r="Q94" i="18"/>
  <c r="R94" i="18"/>
  <c r="S94" i="18"/>
  <c r="T94" i="18"/>
  <c r="U94" i="18"/>
  <c r="AF94" i="18" s="1"/>
  <c r="V94" i="18"/>
  <c r="W94" i="18"/>
  <c r="X94" i="18"/>
  <c r="B95" i="18"/>
  <c r="C95" i="18"/>
  <c r="D95" i="18"/>
  <c r="E95" i="18"/>
  <c r="F95" i="18"/>
  <c r="G95" i="18"/>
  <c r="H95" i="18"/>
  <c r="I95" i="18"/>
  <c r="J95" i="18"/>
  <c r="K95" i="18"/>
  <c r="L95" i="18"/>
  <c r="M95" i="18"/>
  <c r="N95" i="18"/>
  <c r="O95" i="18"/>
  <c r="P95" i="18"/>
  <c r="Q95" i="18"/>
  <c r="R95" i="18"/>
  <c r="S95" i="18"/>
  <c r="T95" i="18"/>
  <c r="U95" i="18"/>
  <c r="AF95" i="18" s="1"/>
  <c r="V95" i="18"/>
  <c r="W95" i="18"/>
  <c r="X95" i="18"/>
  <c r="B96" i="18"/>
  <c r="C96" i="18"/>
  <c r="D96" i="18"/>
  <c r="E96" i="18"/>
  <c r="F96" i="18"/>
  <c r="G96" i="18"/>
  <c r="H96" i="18"/>
  <c r="I96" i="18"/>
  <c r="J96" i="18"/>
  <c r="K96" i="18"/>
  <c r="L96" i="18"/>
  <c r="M96" i="18"/>
  <c r="N96" i="18"/>
  <c r="O96" i="18"/>
  <c r="P96" i="18"/>
  <c r="Q96" i="18"/>
  <c r="R96" i="18"/>
  <c r="S96" i="18"/>
  <c r="T96" i="18"/>
  <c r="U96" i="18"/>
  <c r="AF96" i="18" s="1"/>
  <c r="V96" i="18"/>
  <c r="W96" i="18"/>
  <c r="X96" i="18"/>
  <c r="B97" i="18"/>
  <c r="C97" i="18"/>
  <c r="D97" i="18"/>
  <c r="E97" i="18"/>
  <c r="F97" i="18"/>
  <c r="G97" i="18"/>
  <c r="H97" i="18"/>
  <c r="I97" i="18"/>
  <c r="J97" i="18"/>
  <c r="K97" i="18"/>
  <c r="L97" i="18"/>
  <c r="M97" i="18"/>
  <c r="N97" i="18"/>
  <c r="O97" i="18"/>
  <c r="P97" i="18"/>
  <c r="Q97" i="18"/>
  <c r="R97" i="18"/>
  <c r="S97" i="18"/>
  <c r="T97" i="18"/>
  <c r="U97" i="18"/>
  <c r="AF97" i="18" s="1"/>
  <c r="V97" i="18"/>
  <c r="W97" i="18"/>
  <c r="X97" i="18"/>
  <c r="B98" i="18"/>
  <c r="C98" i="18"/>
  <c r="D98" i="18"/>
  <c r="E98" i="18"/>
  <c r="F98" i="18"/>
  <c r="G98" i="18"/>
  <c r="H98" i="18"/>
  <c r="I98" i="18"/>
  <c r="J98" i="18"/>
  <c r="K98" i="18"/>
  <c r="L98" i="18"/>
  <c r="M98" i="18"/>
  <c r="N98" i="18"/>
  <c r="O98" i="18"/>
  <c r="P98" i="18"/>
  <c r="Q98" i="18"/>
  <c r="R98" i="18"/>
  <c r="S98" i="18"/>
  <c r="T98" i="18"/>
  <c r="U98" i="18"/>
  <c r="AF98" i="18" s="1"/>
  <c r="V98" i="18"/>
  <c r="W98" i="18"/>
  <c r="X98" i="18"/>
  <c r="B99" i="18"/>
  <c r="C99" i="18"/>
  <c r="D99" i="18"/>
  <c r="E99" i="18"/>
  <c r="F99" i="18"/>
  <c r="G99" i="18"/>
  <c r="H99" i="18"/>
  <c r="I99" i="18"/>
  <c r="J99" i="18"/>
  <c r="K99" i="18"/>
  <c r="L99" i="18"/>
  <c r="M99" i="18"/>
  <c r="N99" i="18"/>
  <c r="O99" i="18"/>
  <c r="P99" i="18"/>
  <c r="Q99" i="18"/>
  <c r="R99" i="18"/>
  <c r="S99" i="18"/>
  <c r="T99" i="18"/>
  <c r="U99" i="18"/>
  <c r="AF99" i="18" s="1"/>
  <c r="V99" i="18"/>
  <c r="W99" i="18"/>
  <c r="X99" i="18"/>
  <c r="B100" i="18"/>
  <c r="C100" i="18"/>
  <c r="D100" i="18"/>
  <c r="E100" i="18"/>
  <c r="F100" i="18"/>
  <c r="G100" i="18"/>
  <c r="H100" i="18"/>
  <c r="I100" i="18"/>
  <c r="J100" i="18"/>
  <c r="K100" i="18"/>
  <c r="L100" i="18"/>
  <c r="M100" i="18"/>
  <c r="N100" i="18"/>
  <c r="O100" i="18"/>
  <c r="P100" i="18"/>
  <c r="Q100" i="18"/>
  <c r="R100" i="18"/>
  <c r="S100" i="18"/>
  <c r="T100" i="18"/>
  <c r="U100" i="18"/>
  <c r="AF100" i="18" s="1"/>
  <c r="V100" i="18"/>
  <c r="W100" i="18"/>
  <c r="X100" i="18"/>
  <c r="B101" i="18"/>
  <c r="C101" i="18"/>
  <c r="D101" i="18"/>
  <c r="E101" i="18"/>
  <c r="F101" i="18"/>
  <c r="G101" i="18"/>
  <c r="H101" i="18"/>
  <c r="I101" i="18"/>
  <c r="J101" i="18"/>
  <c r="K101" i="18"/>
  <c r="L101" i="18"/>
  <c r="M101" i="18"/>
  <c r="N101" i="18"/>
  <c r="O101" i="18"/>
  <c r="P101" i="18"/>
  <c r="Q101" i="18"/>
  <c r="R101" i="18"/>
  <c r="S101" i="18"/>
  <c r="T101" i="18"/>
  <c r="U101" i="18"/>
  <c r="AF101" i="18" s="1"/>
  <c r="V101" i="18"/>
  <c r="W101" i="18"/>
  <c r="X101" i="18"/>
  <c r="B102" i="18"/>
  <c r="C102" i="18"/>
  <c r="D102" i="18"/>
  <c r="E102" i="18"/>
  <c r="F102" i="18"/>
  <c r="G102" i="18"/>
  <c r="H102" i="18"/>
  <c r="I102" i="18"/>
  <c r="J102" i="18"/>
  <c r="K102" i="18"/>
  <c r="L102" i="18"/>
  <c r="M102" i="18"/>
  <c r="N102" i="18"/>
  <c r="O102" i="18"/>
  <c r="P102" i="18"/>
  <c r="Q102" i="18"/>
  <c r="R102" i="18"/>
  <c r="S102" i="18"/>
  <c r="T102" i="18"/>
  <c r="U102" i="18"/>
  <c r="AF102" i="18" s="1"/>
  <c r="V102" i="18"/>
  <c r="W102" i="18"/>
  <c r="X102" i="18"/>
  <c r="B103" i="18"/>
  <c r="C103" i="18"/>
  <c r="D103" i="18"/>
  <c r="E103" i="18"/>
  <c r="F103" i="18"/>
  <c r="G103" i="18"/>
  <c r="H103" i="18"/>
  <c r="I103" i="18"/>
  <c r="J103" i="18"/>
  <c r="K103" i="18"/>
  <c r="L103" i="18"/>
  <c r="M103" i="18"/>
  <c r="N103" i="18"/>
  <c r="O103" i="18"/>
  <c r="P103" i="18"/>
  <c r="Q103" i="18"/>
  <c r="R103" i="18"/>
  <c r="S103" i="18"/>
  <c r="T103" i="18"/>
  <c r="U103" i="18"/>
  <c r="AF103" i="18" s="1"/>
  <c r="V103" i="18"/>
  <c r="W103" i="18"/>
  <c r="X103" i="18"/>
  <c r="B104" i="18"/>
  <c r="C104" i="18"/>
  <c r="D104" i="18"/>
  <c r="E104" i="18"/>
  <c r="F104" i="18"/>
  <c r="G104" i="18"/>
  <c r="H104" i="18"/>
  <c r="I104" i="18"/>
  <c r="J104" i="18"/>
  <c r="K104" i="18"/>
  <c r="L104" i="18"/>
  <c r="M104" i="18"/>
  <c r="N104" i="18"/>
  <c r="O104" i="18"/>
  <c r="P104" i="18"/>
  <c r="Q104" i="18"/>
  <c r="R104" i="18"/>
  <c r="S104" i="18"/>
  <c r="T104" i="18"/>
  <c r="U104" i="18"/>
  <c r="AF104" i="18" s="1"/>
  <c r="V104" i="18"/>
  <c r="W104" i="18"/>
  <c r="X104" i="18"/>
  <c r="B105" i="18"/>
  <c r="C105" i="18"/>
  <c r="D105" i="18"/>
  <c r="E105" i="18"/>
  <c r="F105" i="18"/>
  <c r="G105" i="18"/>
  <c r="H105" i="18"/>
  <c r="I105" i="18"/>
  <c r="J105" i="18"/>
  <c r="K105" i="18"/>
  <c r="L105" i="18"/>
  <c r="M105" i="18"/>
  <c r="N105" i="18"/>
  <c r="O105" i="18"/>
  <c r="P105" i="18"/>
  <c r="Q105" i="18"/>
  <c r="R105" i="18"/>
  <c r="S105" i="18"/>
  <c r="T105" i="18"/>
  <c r="U105" i="18"/>
  <c r="AF105" i="18" s="1"/>
  <c r="V105" i="18"/>
  <c r="W105" i="18"/>
  <c r="X105" i="18"/>
  <c r="B106" i="18"/>
  <c r="C106" i="18"/>
  <c r="D106" i="18"/>
  <c r="E106" i="18"/>
  <c r="F106" i="18"/>
  <c r="G106" i="18"/>
  <c r="H106" i="18"/>
  <c r="I106" i="18"/>
  <c r="J106" i="18"/>
  <c r="K106" i="18"/>
  <c r="L106" i="18"/>
  <c r="M106" i="18"/>
  <c r="N106" i="18"/>
  <c r="O106" i="18"/>
  <c r="P106" i="18"/>
  <c r="Q106" i="18"/>
  <c r="R106" i="18"/>
  <c r="S106" i="18"/>
  <c r="T106" i="18"/>
  <c r="U106" i="18"/>
  <c r="AF106" i="18" s="1"/>
  <c r="V106" i="18"/>
  <c r="W106" i="18"/>
  <c r="X106" i="18"/>
  <c r="B107" i="18"/>
  <c r="C107" i="18"/>
  <c r="D107" i="18"/>
  <c r="E107" i="18"/>
  <c r="F107" i="18"/>
  <c r="G107" i="18"/>
  <c r="H107" i="18"/>
  <c r="I107" i="18"/>
  <c r="J107" i="18"/>
  <c r="K107" i="18"/>
  <c r="L107" i="18"/>
  <c r="M107" i="18"/>
  <c r="N107" i="18"/>
  <c r="O107" i="18"/>
  <c r="P107" i="18"/>
  <c r="Q107" i="18"/>
  <c r="R107" i="18"/>
  <c r="S107" i="18"/>
  <c r="T107" i="18"/>
  <c r="U107" i="18"/>
  <c r="AF107" i="18" s="1"/>
  <c r="V107" i="18"/>
  <c r="W107" i="18"/>
  <c r="X107" i="18"/>
  <c r="B108" i="18"/>
  <c r="C108" i="18"/>
  <c r="D108" i="18"/>
  <c r="E108" i="18"/>
  <c r="F108" i="18"/>
  <c r="G108" i="18"/>
  <c r="H108" i="18"/>
  <c r="I108" i="18"/>
  <c r="J108" i="18"/>
  <c r="K108" i="18"/>
  <c r="L108" i="18"/>
  <c r="M108" i="18"/>
  <c r="N108" i="18"/>
  <c r="O108" i="18"/>
  <c r="P108" i="18"/>
  <c r="Q108" i="18"/>
  <c r="R108" i="18"/>
  <c r="S108" i="18"/>
  <c r="T108" i="18"/>
  <c r="U108" i="18"/>
  <c r="AF108" i="18" s="1"/>
  <c r="V108" i="18"/>
  <c r="W108" i="18"/>
  <c r="X108" i="18"/>
  <c r="B109" i="18"/>
  <c r="C109" i="18"/>
  <c r="D109" i="18"/>
  <c r="E109" i="18"/>
  <c r="F109" i="18"/>
  <c r="G109" i="18"/>
  <c r="H109" i="18"/>
  <c r="I109" i="18"/>
  <c r="J109" i="18"/>
  <c r="K109" i="18"/>
  <c r="L109" i="18"/>
  <c r="M109" i="18"/>
  <c r="N109" i="18"/>
  <c r="O109" i="18"/>
  <c r="P109" i="18"/>
  <c r="Q109" i="18"/>
  <c r="R109" i="18"/>
  <c r="S109" i="18"/>
  <c r="T109" i="18"/>
  <c r="U109" i="18"/>
  <c r="AF109" i="18" s="1"/>
  <c r="V109" i="18"/>
  <c r="W109" i="18"/>
  <c r="X109" i="18"/>
  <c r="B110" i="18"/>
  <c r="C110" i="18"/>
  <c r="D110" i="18"/>
  <c r="E110" i="18"/>
  <c r="F110" i="18"/>
  <c r="G110" i="18"/>
  <c r="H110" i="18"/>
  <c r="I110" i="18"/>
  <c r="J110" i="18"/>
  <c r="K110" i="18"/>
  <c r="L110" i="18"/>
  <c r="M110" i="18"/>
  <c r="N110" i="18"/>
  <c r="O110" i="18"/>
  <c r="P110" i="18"/>
  <c r="Q110" i="18"/>
  <c r="R110" i="18"/>
  <c r="S110" i="18"/>
  <c r="T110" i="18"/>
  <c r="U110" i="18"/>
  <c r="AF110" i="18" s="1"/>
  <c r="V110" i="18"/>
  <c r="W110" i="18"/>
  <c r="X110" i="18"/>
  <c r="B111" i="18"/>
  <c r="C111" i="18"/>
  <c r="D111" i="18"/>
  <c r="E111" i="18"/>
  <c r="F111" i="18"/>
  <c r="G111" i="18"/>
  <c r="H111" i="18"/>
  <c r="I111" i="18"/>
  <c r="J111" i="18"/>
  <c r="K111" i="18"/>
  <c r="L111" i="18"/>
  <c r="M111" i="18"/>
  <c r="N111" i="18"/>
  <c r="O111" i="18"/>
  <c r="P111" i="18"/>
  <c r="Q111" i="18"/>
  <c r="R111" i="18"/>
  <c r="S111" i="18"/>
  <c r="T111" i="18"/>
  <c r="U111" i="18"/>
  <c r="AF111" i="18" s="1"/>
  <c r="V111" i="18"/>
  <c r="W111" i="18"/>
  <c r="X111" i="18"/>
  <c r="B112" i="18"/>
  <c r="C112" i="18"/>
  <c r="D112" i="18"/>
  <c r="E112" i="18"/>
  <c r="F112" i="18"/>
  <c r="G112" i="18"/>
  <c r="H112" i="18"/>
  <c r="I112" i="18"/>
  <c r="J112" i="18"/>
  <c r="K112" i="18"/>
  <c r="L112" i="18"/>
  <c r="M112" i="18"/>
  <c r="N112" i="18"/>
  <c r="O112" i="18"/>
  <c r="P112" i="18"/>
  <c r="Q112" i="18"/>
  <c r="R112" i="18"/>
  <c r="S112" i="18"/>
  <c r="T112" i="18"/>
  <c r="U112" i="18"/>
  <c r="AF112" i="18" s="1"/>
  <c r="V112" i="18"/>
  <c r="W112" i="18"/>
  <c r="X112" i="18"/>
  <c r="B113" i="18"/>
  <c r="C113" i="18"/>
  <c r="D113" i="18"/>
  <c r="E113" i="18"/>
  <c r="F113" i="18"/>
  <c r="G113" i="18"/>
  <c r="H113" i="18"/>
  <c r="I113" i="18"/>
  <c r="J113" i="18"/>
  <c r="K113" i="18"/>
  <c r="L113" i="18"/>
  <c r="M113" i="18"/>
  <c r="N113" i="18"/>
  <c r="O113" i="18"/>
  <c r="P113" i="18"/>
  <c r="Q113" i="18"/>
  <c r="R113" i="18"/>
  <c r="S113" i="18"/>
  <c r="T113" i="18"/>
  <c r="U113" i="18"/>
  <c r="AF113" i="18" s="1"/>
  <c r="V113" i="18"/>
  <c r="W113" i="18"/>
  <c r="X113" i="18"/>
  <c r="B114" i="18"/>
  <c r="C114" i="18"/>
  <c r="D114" i="18"/>
  <c r="E114" i="18"/>
  <c r="F114" i="18"/>
  <c r="G114" i="18"/>
  <c r="H114" i="18"/>
  <c r="I114" i="18"/>
  <c r="J114" i="18"/>
  <c r="K114" i="18"/>
  <c r="L114" i="18"/>
  <c r="M114" i="18"/>
  <c r="N114" i="18"/>
  <c r="O114" i="18"/>
  <c r="P114" i="18"/>
  <c r="Q114" i="18"/>
  <c r="R114" i="18"/>
  <c r="S114" i="18"/>
  <c r="T114" i="18"/>
  <c r="U114" i="18"/>
  <c r="AF114" i="18" s="1"/>
  <c r="V114" i="18"/>
  <c r="W114" i="18"/>
  <c r="X114" i="18"/>
  <c r="B115" i="18"/>
  <c r="C115" i="18"/>
  <c r="D115" i="18"/>
  <c r="E115" i="18"/>
  <c r="F115" i="18"/>
  <c r="G115" i="18"/>
  <c r="H115" i="18"/>
  <c r="I115" i="18"/>
  <c r="J115" i="18"/>
  <c r="K115" i="18"/>
  <c r="L115" i="18"/>
  <c r="M115" i="18"/>
  <c r="N115" i="18"/>
  <c r="O115" i="18"/>
  <c r="P115" i="18"/>
  <c r="Q115" i="18"/>
  <c r="R115" i="18"/>
  <c r="S115" i="18"/>
  <c r="T115" i="18"/>
  <c r="U115" i="18"/>
  <c r="AF115" i="18" s="1"/>
  <c r="V115" i="18"/>
  <c r="W115" i="18"/>
  <c r="X115" i="18"/>
  <c r="B116" i="18"/>
  <c r="C116" i="18"/>
  <c r="D116" i="18"/>
  <c r="E116" i="18"/>
  <c r="F116" i="18"/>
  <c r="G116" i="18"/>
  <c r="H116" i="18"/>
  <c r="I116" i="18"/>
  <c r="J116" i="18"/>
  <c r="K116" i="18"/>
  <c r="L116" i="18"/>
  <c r="M116" i="18"/>
  <c r="N116" i="18"/>
  <c r="O116" i="18"/>
  <c r="P116" i="18"/>
  <c r="Q116" i="18"/>
  <c r="R116" i="18"/>
  <c r="S116" i="18"/>
  <c r="T116" i="18"/>
  <c r="U116" i="18"/>
  <c r="AF116" i="18" s="1"/>
  <c r="V116" i="18"/>
  <c r="W116" i="18"/>
  <c r="X116" i="18"/>
  <c r="B117" i="18"/>
  <c r="C117" i="18"/>
  <c r="D117" i="18"/>
  <c r="E117" i="18"/>
  <c r="F117" i="18"/>
  <c r="G117" i="18"/>
  <c r="H117" i="18"/>
  <c r="I117" i="18"/>
  <c r="J117" i="18"/>
  <c r="K117" i="18"/>
  <c r="L117" i="18"/>
  <c r="M117" i="18"/>
  <c r="N117" i="18"/>
  <c r="O117" i="18"/>
  <c r="P117" i="18"/>
  <c r="Q117" i="18"/>
  <c r="R117" i="18"/>
  <c r="S117" i="18"/>
  <c r="T117" i="18"/>
  <c r="U117" i="18"/>
  <c r="AF117" i="18" s="1"/>
  <c r="V117" i="18"/>
  <c r="W117" i="18"/>
  <c r="X117" i="18"/>
  <c r="B118" i="18"/>
  <c r="C118" i="18"/>
  <c r="D118" i="18"/>
  <c r="E118" i="18"/>
  <c r="F118" i="18"/>
  <c r="G118" i="18"/>
  <c r="H118" i="18"/>
  <c r="I118" i="18"/>
  <c r="J118" i="18"/>
  <c r="K118" i="18"/>
  <c r="L118" i="18"/>
  <c r="M118" i="18"/>
  <c r="N118" i="18"/>
  <c r="O118" i="18"/>
  <c r="P118" i="18"/>
  <c r="Q118" i="18"/>
  <c r="R118" i="18"/>
  <c r="S118" i="18"/>
  <c r="T118" i="18"/>
  <c r="U118" i="18"/>
  <c r="AF118" i="18" s="1"/>
  <c r="V118" i="18"/>
  <c r="W118" i="18"/>
  <c r="X118" i="18"/>
  <c r="B119" i="18"/>
  <c r="C119" i="18"/>
  <c r="D119" i="18"/>
  <c r="E119" i="18"/>
  <c r="F119" i="18"/>
  <c r="G119" i="18"/>
  <c r="H119" i="18"/>
  <c r="I119" i="18"/>
  <c r="J119" i="18"/>
  <c r="K119" i="18"/>
  <c r="L119" i="18"/>
  <c r="M119" i="18"/>
  <c r="N119" i="18"/>
  <c r="O119" i="18"/>
  <c r="P119" i="18"/>
  <c r="Q119" i="18"/>
  <c r="R119" i="18"/>
  <c r="S119" i="18"/>
  <c r="T119" i="18"/>
  <c r="U119" i="18"/>
  <c r="AF119" i="18" s="1"/>
  <c r="V119" i="18"/>
  <c r="W119" i="18"/>
  <c r="X119" i="18"/>
  <c r="B120" i="18"/>
  <c r="C120" i="18"/>
  <c r="D120" i="18"/>
  <c r="E120" i="18"/>
  <c r="F120" i="18"/>
  <c r="G120" i="18"/>
  <c r="H120" i="18"/>
  <c r="I120" i="18"/>
  <c r="J120" i="18"/>
  <c r="K120" i="18"/>
  <c r="L120" i="18"/>
  <c r="M120" i="18"/>
  <c r="N120" i="18"/>
  <c r="O120" i="18"/>
  <c r="P120" i="18"/>
  <c r="Q120" i="18"/>
  <c r="R120" i="18"/>
  <c r="S120" i="18"/>
  <c r="T120" i="18"/>
  <c r="U120" i="18"/>
  <c r="AF120" i="18" s="1"/>
  <c r="V120" i="18"/>
  <c r="W120" i="18"/>
  <c r="X120" i="18"/>
  <c r="B121" i="18"/>
  <c r="C121" i="18"/>
  <c r="D121" i="18"/>
  <c r="E121" i="18"/>
  <c r="F121" i="18"/>
  <c r="G121" i="18"/>
  <c r="H121" i="18"/>
  <c r="I121" i="18"/>
  <c r="J121" i="18"/>
  <c r="K121" i="18"/>
  <c r="L121" i="18"/>
  <c r="M121" i="18"/>
  <c r="N121" i="18"/>
  <c r="O121" i="18"/>
  <c r="P121" i="18"/>
  <c r="Q121" i="18"/>
  <c r="R121" i="18"/>
  <c r="S121" i="18"/>
  <c r="T121" i="18"/>
  <c r="U121" i="18"/>
  <c r="AF121" i="18" s="1"/>
  <c r="V121" i="18"/>
  <c r="W121" i="18"/>
  <c r="X121" i="18"/>
  <c r="B122" i="18"/>
  <c r="C122" i="18"/>
  <c r="D122" i="18"/>
  <c r="E122" i="18"/>
  <c r="F122" i="18"/>
  <c r="G122" i="18"/>
  <c r="H122" i="18"/>
  <c r="I122" i="18"/>
  <c r="J122" i="18"/>
  <c r="K122" i="18"/>
  <c r="L122" i="18"/>
  <c r="M122" i="18"/>
  <c r="N122" i="18"/>
  <c r="O122" i="18"/>
  <c r="P122" i="18"/>
  <c r="Q122" i="18"/>
  <c r="R122" i="18"/>
  <c r="S122" i="18"/>
  <c r="T122" i="18"/>
  <c r="U122" i="18"/>
  <c r="AF122" i="18" s="1"/>
  <c r="V122" i="18"/>
  <c r="W122" i="18"/>
  <c r="X122" i="18"/>
  <c r="B123" i="18"/>
  <c r="C123" i="18"/>
  <c r="D123" i="18"/>
  <c r="E123" i="18"/>
  <c r="F123" i="18"/>
  <c r="G123" i="18"/>
  <c r="H123" i="18"/>
  <c r="I123" i="18"/>
  <c r="J123" i="18"/>
  <c r="K123" i="18"/>
  <c r="L123" i="18"/>
  <c r="M123" i="18"/>
  <c r="N123" i="18"/>
  <c r="O123" i="18"/>
  <c r="P123" i="18"/>
  <c r="Q123" i="18"/>
  <c r="R123" i="18"/>
  <c r="S123" i="18"/>
  <c r="T123" i="18"/>
  <c r="U123" i="18"/>
  <c r="AF123" i="18" s="1"/>
  <c r="V123" i="18"/>
  <c r="W123" i="18"/>
  <c r="X123" i="18"/>
  <c r="B124" i="18"/>
  <c r="C124" i="18"/>
  <c r="D124" i="18"/>
  <c r="E124" i="18"/>
  <c r="F124" i="18"/>
  <c r="G124" i="18"/>
  <c r="H124" i="18"/>
  <c r="I124" i="18"/>
  <c r="J124" i="18"/>
  <c r="K124" i="18"/>
  <c r="L124" i="18"/>
  <c r="M124" i="18"/>
  <c r="N124" i="18"/>
  <c r="O124" i="18"/>
  <c r="P124" i="18"/>
  <c r="Q124" i="18"/>
  <c r="R124" i="18"/>
  <c r="S124" i="18"/>
  <c r="T124" i="18"/>
  <c r="U124" i="18"/>
  <c r="AF124" i="18" s="1"/>
  <c r="V124" i="18"/>
  <c r="W124" i="18"/>
  <c r="X124" i="18"/>
  <c r="B125" i="18"/>
  <c r="C125" i="18"/>
  <c r="D125" i="18"/>
  <c r="E125" i="18"/>
  <c r="F125" i="18"/>
  <c r="G125" i="18"/>
  <c r="H125" i="18"/>
  <c r="I125" i="18"/>
  <c r="J125" i="18"/>
  <c r="K125" i="18"/>
  <c r="L125" i="18"/>
  <c r="M125" i="18"/>
  <c r="N125" i="18"/>
  <c r="O125" i="18"/>
  <c r="P125" i="18"/>
  <c r="Q125" i="18"/>
  <c r="R125" i="18"/>
  <c r="S125" i="18"/>
  <c r="T125" i="18"/>
  <c r="U125" i="18"/>
  <c r="AF125" i="18" s="1"/>
  <c r="V125" i="18"/>
  <c r="W125" i="18"/>
  <c r="X125" i="18"/>
  <c r="B126" i="18"/>
  <c r="C126" i="18"/>
  <c r="D126" i="18"/>
  <c r="E126" i="18"/>
  <c r="F126" i="18"/>
  <c r="G126" i="18"/>
  <c r="H126" i="18"/>
  <c r="I126" i="18"/>
  <c r="J126" i="18"/>
  <c r="K126" i="18"/>
  <c r="L126" i="18"/>
  <c r="M126" i="18"/>
  <c r="N126" i="18"/>
  <c r="O126" i="18"/>
  <c r="P126" i="18"/>
  <c r="Q126" i="18"/>
  <c r="R126" i="18"/>
  <c r="S126" i="18"/>
  <c r="T126" i="18"/>
  <c r="U126" i="18"/>
  <c r="AF126" i="18" s="1"/>
  <c r="V126" i="18"/>
  <c r="W126" i="18"/>
  <c r="X126" i="18"/>
  <c r="B127" i="18"/>
  <c r="C127" i="18"/>
  <c r="D127" i="18"/>
  <c r="E127" i="18"/>
  <c r="F127" i="18"/>
  <c r="G127" i="18"/>
  <c r="H127" i="18"/>
  <c r="I127" i="18"/>
  <c r="J127" i="18"/>
  <c r="K127" i="18"/>
  <c r="L127" i="18"/>
  <c r="M127" i="18"/>
  <c r="N127" i="18"/>
  <c r="O127" i="18"/>
  <c r="P127" i="18"/>
  <c r="Q127" i="18"/>
  <c r="R127" i="18"/>
  <c r="S127" i="18"/>
  <c r="T127" i="18"/>
  <c r="U127" i="18"/>
  <c r="AF127" i="18" s="1"/>
  <c r="V127" i="18"/>
  <c r="W127" i="18"/>
  <c r="X127" i="18"/>
  <c r="B128" i="18"/>
  <c r="C128" i="18"/>
  <c r="D128" i="18"/>
  <c r="E128" i="18"/>
  <c r="F128" i="18"/>
  <c r="G128" i="18"/>
  <c r="H128" i="18"/>
  <c r="I128" i="18"/>
  <c r="J128" i="18"/>
  <c r="K128" i="18"/>
  <c r="L128" i="18"/>
  <c r="M128" i="18"/>
  <c r="N128" i="18"/>
  <c r="O128" i="18"/>
  <c r="P128" i="18"/>
  <c r="Q128" i="18"/>
  <c r="R128" i="18"/>
  <c r="S128" i="18"/>
  <c r="T128" i="18"/>
  <c r="U128" i="18"/>
  <c r="AF128" i="18" s="1"/>
  <c r="V128" i="18"/>
  <c r="W128" i="18"/>
  <c r="X128" i="18"/>
  <c r="B129" i="18"/>
  <c r="C129" i="18"/>
  <c r="D129" i="18"/>
  <c r="E129" i="18"/>
  <c r="F129" i="18"/>
  <c r="G129" i="18"/>
  <c r="H129" i="18"/>
  <c r="I129" i="18"/>
  <c r="J129" i="18"/>
  <c r="K129" i="18"/>
  <c r="L129" i="18"/>
  <c r="M129" i="18"/>
  <c r="N129" i="18"/>
  <c r="O129" i="18"/>
  <c r="P129" i="18"/>
  <c r="Q129" i="18"/>
  <c r="R129" i="18"/>
  <c r="S129" i="18"/>
  <c r="T129" i="18"/>
  <c r="U129" i="18"/>
  <c r="AF129" i="18" s="1"/>
  <c r="V129" i="18"/>
  <c r="W129" i="18"/>
  <c r="X129" i="18"/>
  <c r="B130" i="18"/>
  <c r="C130" i="18"/>
  <c r="D130" i="18"/>
  <c r="E130" i="18"/>
  <c r="F130" i="18"/>
  <c r="G130" i="18"/>
  <c r="H130" i="18"/>
  <c r="I130" i="18"/>
  <c r="J130" i="18"/>
  <c r="K130" i="18"/>
  <c r="L130" i="18"/>
  <c r="M130" i="18"/>
  <c r="N130" i="18"/>
  <c r="O130" i="18"/>
  <c r="P130" i="18"/>
  <c r="Q130" i="18"/>
  <c r="R130" i="18"/>
  <c r="S130" i="18"/>
  <c r="T130" i="18"/>
  <c r="U130" i="18"/>
  <c r="AF130" i="18" s="1"/>
  <c r="V130" i="18"/>
  <c r="W130" i="18"/>
  <c r="X130" i="18"/>
  <c r="B131" i="18"/>
  <c r="C131" i="18"/>
  <c r="D131" i="18"/>
  <c r="E131" i="18"/>
  <c r="F131" i="18"/>
  <c r="G131" i="18"/>
  <c r="H131" i="18"/>
  <c r="I131" i="18"/>
  <c r="J131" i="18"/>
  <c r="K131" i="18"/>
  <c r="L131" i="18"/>
  <c r="M131" i="18"/>
  <c r="N131" i="18"/>
  <c r="O131" i="18"/>
  <c r="P131" i="18"/>
  <c r="Q131" i="18"/>
  <c r="R131" i="18"/>
  <c r="S131" i="18"/>
  <c r="T131" i="18"/>
  <c r="U131" i="18"/>
  <c r="AF131" i="18" s="1"/>
  <c r="V131" i="18"/>
  <c r="W131" i="18"/>
  <c r="X131" i="18"/>
  <c r="B132" i="18"/>
  <c r="C132" i="18"/>
  <c r="D132" i="18"/>
  <c r="E132" i="18"/>
  <c r="F132" i="18"/>
  <c r="G132" i="18"/>
  <c r="H132" i="18"/>
  <c r="I132" i="18"/>
  <c r="J132" i="18"/>
  <c r="K132" i="18"/>
  <c r="L132" i="18"/>
  <c r="M132" i="18"/>
  <c r="N132" i="18"/>
  <c r="O132" i="18"/>
  <c r="P132" i="18"/>
  <c r="Q132" i="18"/>
  <c r="R132" i="18"/>
  <c r="S132" i="18"/>
  <c r="T132" i="18"/>
  <c r="U132" i="18"/>
  <c r="AF132" i="18" s="1"/>
  <c r="V132" i="18"/>
  <c r="W132" i="18"/>
  <c r="X132" i="18"/>
  <c r="B133" i="18"/>
  <c r="C133" i="18"/>
  <c r="D133" i="18"/>
  <c r="E133" i="18"/>
  <c r="F133" i="18"/>
  <c r="G133" i="18"/>
  <c r="H133" i="18"/>
  <c r="I133" i="18"/>
  <c r="J133" i="18"/>
  <c r="K133" i="18"/>
  <c r="L133" i="18"/>
  <c r="M133" i="18"/>
  <c r="N133" i="18"/>
  <c r="O133" i="18"/>
  <c r="P133" i="18"/>
  <c r="Q133" i="18"/>
  <c r="R133" i="18"/>
  <c r="S133" i="18"/>
  <c r="T133" i="18"/>
  <c r="U133" i="18"/>
  <c r="AF133" i="18" s="1"/>
  <c r="V133" i="18"/>
  <c r="W133" i="18"/>
  <c r="X133" i="18"/>
  <c r="B134" i="18"/>
  <c r="C134" i="18"/>
  <c r="D134" i="18"/>
  <c r="E134" i="18"/>
  <c r="F134" i="18"/>
  <c r="G134" i="18"/>
  <c r="H134" i="18"/>
  <c r="I134" i="18"/>
  <c r="J134" i="18"/>
  <c r="K134" i="18"/>
  <c r="L134" i="18"/>
  <c r="M134" i="18"/>
  <c r="N134" i="18"/>
  <c r="O134" i="18"/>
  <c r="P134" i="18"/>
  <c r="Q134" i="18"/>
  <c r="R134" i="18"/>
  <c r="S134" i="18"/>
  <c r="T134" i="18"/>
  <c r="U134" i="18"/>
  <c r="AF134" i="18" s="1"/>
  <c r="V134" i="18"/>
  <c r="W134" i="18"/>
  <c r="X134" i="18"/>
  <c r="B135" i="18"/>
  <c r="C135" i="18"/>
  <c r="D135" i="18"/>
  <c r="E135" i="18"/>
  <c r="F135" i="18"/>
  <c r="G135" i="18"/>
  <c r="H135" i="18"/>
  <c r="I135" i="18"/>
  <c r="J135" i="18"/>
  <c r="K135" i="18"/>
  <c r="L135" i="18"/>
  <c r="M135" i="18"/>
  <c r="N135" i="18"/>
  <c r="O135" i="18"/>
  <c r="P135" i="18"/>
  <c r="Q135" i="18"/>
  <c r="R135" i="18"/>
  <c r="S135" i="18"/>
  <c r="T135" i="18"/>
  <c r="U135" i="18"/>
  <c r="AF135" i="18" s="1"/>
  <c r="V135" i="18"/>
  <c r="W135" i="18"/>
  <c r="X135" i="18"/>
  <c r="B136" i="18"/>
  <c r="C136" i="18"/>
  <c r="D136" i="18"/>
  <c r="E136" i="18"/>
  <c r="F136" i="18"/>
  <c r="G136" i="18"/>
  <c r="H136" i="18"/>
  <c r="I136" i="18"/>
  <c r="J136" i="18"/>
  <c r="K136" i="18"/>
  <c r="L136" i="18"/>
  <c r="M136" i="18"/>
  <c r="N136" i="18"/>
  <c r="O136" i="18"/>
  <c r="P136" i="18"/>
  <c r="Q136" i="18"/>
  <c r="R136" i="18"/>
  <c r="S136" i="18"/>
  <c r="T136" i="18"/>
  <c r="U136" i="18"/>
  <c r="AF136" i="18" s="1"/>
  <c r="V136" i="18"/>
  <c r="W136" i="18"/>
  <c r="X136" i="18"/>
  <c r="B137" i="18"/>
  <c r="C137" i="18"/>
  <c r="D137" i="18"/>
  <c r="E137" i="18"/>
  <c r="F137" i="18"/>
  <c r="G137" i="18"/>
  <c r="H137" i="18"/>
  <c r="I137" i="18"/>
  <c r="J137" i="18"/>
  <c r="K137" i="18"/>
  <c r="L137" i="18"/>
  <c r="M137" i="18"/>
  <c r="N137" i="18"/>
  <c r="O137" i="18"/>
  <c r="P137" i="18"/>
  <c r="Q137" i="18"/>
  <c r="R137" i="18"/>
  <c r="S137" i="18"/>
  <c r="T137" i="18"/>
  <c r="U137" i="18"/>
  <c r="AF137" i="18" s="1"/>
  <c r="V137" i="18"/>
  <c r="W137" i="18"/>
  <c r="X137" i="18"/>
  <c r="B138" i="18"/>
  <c r="C138" i="18"/>
  <c r="D138" i="18"/>
  <c r="E138" i="18"/>
  <c r="F138" i="18"/>
  <c r="G138" i="18"/>
  <c r="H138" i="18"/>
  <c r="I138" i="18"/>
  <c r="J138" i="18"/>
  <c r="K138" i="18"/>
  <c r="L138" i="18"/>
  <c r="M138" i="18"/>
  <c r="N138" i="18"/>
  <c r="O138" i="18"/>
  <c r="P138" i="18"/>
  <c r="Q138" i="18"/>
  <c r="R138" i="18"/>
  <c r="S138" i="18"/>
  <c r="T138" i="18"/>
  <c r="U138" i="18"/>
  <c r="AF138" i="18" s="1"/>
  <c r="V138" i="18"/>
  <c r="W138" i="18"/>
  <c r="X138" i="18"/>
  <c r="B139" i="18"/>
  <c r="C139" i="18"/>
  <c r="D139" i="18"/>
  <c r="E139" i="18"/>
  <c r="F139" i="18"/>
  <c r="G139" i="18"/>
  <c r="H139" i="18"/>
  <c r="I139" i="18"/>
  <c r="J139" i="18"/>
  <c r="K139" i="18"/>
  <c r="L139" i="18"/>
  <c r="M139" i="18"/>
  <c r="N139" i="18"/>
  <c r="O139" i="18"/>
  <c r="P139" i="18"/>
  <c r="Q139" i="18"/>
  <c r="R139" i="18"/>
  <c r="S139" i="18"/>
  <c r="T139" i="18"/>
  <c r="U139" i="18"/>
  <c r="AF139" i="18" s="1"/>
  <c r="V139" i="18"/>
  <c r="W139" i="18"/>
  <c r="X139" i="18"/>
  <c r="B140" i="18"/>
  <c r="C140" i="18"/>
  <c r="D140" i="18"/>
  <c r="E140" i="18"/>
  <c r="F140" i="18"/>
  <c r="G140" i="18"/>
  <c r="H140" i="18"/>
  <c r="I140" i="18"/>
  <c r="J140" i="18"/>
  <c r="K140" i="18"/>
  <c r="L140" i="18"/>
  <c r="M140" i="18"/>
  <c r="N140" i="18"/>
  <c r="O140" i="18"/>
  <c r="P140" i="18"/>
  <c r="Q140" i="18"/>
  <c r="R140" i="18"/>
  <c r="S140" i="18"/>
  <c r="T140" i="18"/>
  <c r="U140" i="18"/>
  <c r="AF140" i="18" s="1"/>
  <c r="V140" i="18"/>
  <c r="W140" i="18"/>
  <c r="X140" i="18"/>
  <c r="B141" i="18"/>
  <c r="C141" i="18"/>
  <c r="D141" i="18"/>
  <c r="E141" i="18"/>
  <c r="F141" i="18"/>
  <c r="G141" i="18"/>
  <c r="H141" i="18"/>
  <c r="I141" i="18"/>
  <c r="J141" i="18"/>
  <c r="K141" i="18"/>
  <c r="L141" i="18"/>
  <c r="M141" i="18"/>
  <c r="N141" i="18"/>
  <c r="O141" i="18"/>
  <c r="P141" i="18"/>
  <c r="Q141" i="18"/>
  <c r="R141" i="18"/>
  <c r="S141" i="18"/>
  <c r="T141" i="18"/>
  <c r="U141" i="18"/>
  <c r="AF141" i="18" s="1"/>
  <c r="V141" i="18"/>
  <c r="W141" i="18"/>
  <c r="X141" i="18"/>
  <c r="B142" i="18"/>
  <c r="C142" i="18"/>
  <c r="D142" i="18"/>
  <c r="E142" i="18"/>
  <c r="F142" i="18"/>
  <c r="G142" i="18"/>
  <c r="H142" i="18"/>
  <c r="I142" i="18"/>
  <c r="J142" i="18"/>
  <c r="K142" i="18"/>
  <c r="L142" i="18"/>
  <c r="M142" i="18"/>
  <c r="N142" i="18"/>
  <c r="O142" i="18"/>
  <c r="P142" i="18"/>
  <c r="Q142" i="18"/>
  <c r="R142" i="18"/>
  <c r="S142" i="18"/>
  <c r="T142" i="18"/>
  <c r="U142" i="18"/>
  <c r="AF142" i="18" s="1"/>
  <c r="V142" i="18"/>
  <c r="W142" i="18"/>
  <c r="X142" i="18"/>
  <c r="B143" i="18"/>
  <c r="C143" i="18"/>
  <c r="D143" i="18"/>
  <c r="E143" i="18"/>
  <c r="F143" i="18"/>
  <c r="G143" i="18"/>
  <c r="H143" i="18"/>
  <c r="I143" i="18"/>
  <c r="J143" i="18"/>
  <c r="K143" i="18"/>
  <c r="L143" i="18"/>
  <c r="M143" i="18"/>
  <c r="N143" i="18"/>
  <c r="O143" i="18"/>
  <c r="P143" i="18"/>
  <c r="Q143" i="18"/>
  <c r="R143" i="18"/>
  <c r="S143" i="18"/>
  <c r="T143" i="18"/>
  <c r="U143" i="18"/>
  <c r="AF143" i="18" s="1"/>
  <c r="V143" i="18"/>
  <c r="W143" i="18"/>
  <c r="X143" i="18"/>
  <c r="B6" i="18"/>
  <c r="C6" i="18"/>
  <c r="D6" i="18"/>
  <c r="E6" i="18"/>
  <c r="F6" i="18"/>
  <c r="G6" i="18"/>
  <c r="H6" i="18"/>
  <c r="I6" i="18"/>
  <c r="J6" i="18"/>
  <c r="K6" i="18"/>
  <c r="L6" i="18"/>
  <c r="M6" i="18"/>
  <c r="N6" i="18"/>
  <c r="O6" i="18"/>
  <c r="P6" i="18"/>
  <c r="Q6" i="18"/>
  <c r="R6" i="18"/>
  <c r="S6" i="18"/>
  <c r="T6" i="18"/>
  <c r="U6" i="18"/>
  <c r="AF6" i="18" s="1"/>
  <c r="V6" i="18"/>
  <c r="W6" i="18"/>
  <c r="X6" i="18"/>
  <c r="B7" i="18"/>
  <c r="C7" i="18"/>
  <c r="D7" i="18"/>
  <c r="E7" i="18"/>
  <c r="F7" i="18"/>
  <c r="G7" i="18"/>
  <c r="H7" i="18"/>
  <c r="I7" i="18"/>
  <c r="J7" i="18"/>
  <c r="K7" i="18"/>
  <c r="L7" i="18"/>
  <c r="M7" i="18"/>
  <c r="N7" i="18"/>
  <c r="O7" i="18"/>
  <c r="P7" i="18"/>
  <c r="Q7" i="18"/>
  <c r="R7" i="18"/>
  <c r="S7" i="18"/>
  <c r="T7" i="18"/>
  <c r="U7" i="18"/>
  <c r="AF7" i="18" s="1"/>
  <c r="V7" i="18"/>
  <c r="W7" i="18"/>
  <c r="X7" i="18"/>
  <c r="B8" i="18"/>
  <c r="C8" i="18"/>
  <c r="D8" i="18"/>
  <c r="E8" i="18"/>
  <c r="F8" i="18"/>
  <c r="G8" i="18"/>
  <c r="H8" i="18"/>
  <c r="I8" i="18"/>
  <c r="J8" i="18"/>
  <c r="K8" i="18"/>
  <c r="L8" i="18"/>
  <c r="M8" i="18"/>
  <c r="N8" i="18"/>
  <c r="O8" i="18"/>
  <c r="P8" i="18"/>
  <c r="Q8" i="18"/>
  <c r="R8" i="18"/>
  <c r="S8" i="18"/>
  <c r="T8" i="18"/>
  <c r="U8" i="18"/>
  <c r="AF8" i="18" s="1"/>
  <c r="V8" i="18"/>
  <c r="W8" i="18"/>
  <c r="X8" i="18"/>
  <c r="B9" i="18"/>
  <c r="C9" i="18"/>
  <c r="D9" i="18"/>
  <c r="E9" i="18"/>
  <c r="F9" i="18"/>
  <c r="G9" i="18"/>
  <c r="H9" i="18"/>
  <c r="I9" i="18"/>
  <c r="J9" i="18"/>
  <c r="K9" i="18"/>
  <c r="L9" i="18"/>
  <c r="M9" i="18"/>
  <c r="N9" i="18"/>
  <c r="O9" i="18"/>
  <c r="P9" i="18"/>
  <c r="Q9" i="18"/>
  <c r="R9" i="18"/>
  <c r="S9" i="18"/>
  <c r="T9" i="18"/>
  <c r="U9" i="18"/>
  <c r="AF9" i="18" s="1"/>
  <c r="V9" i="18"/>
  <c r="W9" i="18"/>
  <c r="X9" i="18"/>
  <c r="B10" i="18"/>
  <c r="C10" i="18"/>
  <c r="D10" i="18"/>
  <c r="E10" i="18"/>
  <c r="F10" i="18"/>
  <c r="G10" i="18"/>
  <c r="H10" i="18"/>
  <c r="I10" i="18"/>
  <c r="J10" i="18"/>
  <c r="K10" i="18"/>
  <c r="L10" i="18"/>
  <c r="M10" i="18"/>
  <c r="N10" i="18"/>
  <c r="O10" i="18"/>
  <c r="P10" i="18"/>
  <c r="Q10" i="18"/>
  <c r="R10" i="18"/>
  <c r="S10" i="18"/>
  <c r="T10" i="18"/>
  <c r="U10" i="18"/>
  <c r="AF10" i="18" s="1"/>
  <c r="V10" i="18"/>
  <c r="W10" i="18"/>
  <c r="X10" i="18"/>
  <c r="B11" i="18"/>
  <c r="C11" i="18"/>
  <c r="D11" i="18"/>
  <c r="E11" i="18"/>
  <c r="F11" i="18"/>
  <c r="G11" i="18"/>
  <c r="H11" i="18"/>
  <c r="I11" i="18"/>
  <c r="J11" i="18"/>
  <c r="K11" i="18"/>
  <c r="L11" i="18"/>
  <c r="M11" i="18"/>
  <c r="N11" i="18"/>
  <c r="O11" i="18"/>
  <c r="P11" i="18"/>
  <c r="Q11" i="18"/>
  <c r="R11" i="18"/>
  <c r="S11" i="18"/>
  <c r="T11" i="18"/>
  <c r="U11" i="18"/>
  <c r="AF11" i="18" s="1"/>
  <c r="V11" i="18"/>
  <c r="W11" i="18"/>
  <c r="X11" i="18"/>
  <c r="B12" i="18"/>
  <c r="C12" i="18"/>
  <c r="D12" i="18"/>
  <c r="E12" i="18"/>
  <c r="F12" i="18"/>
  <c r="G12" i="18"/>
  <c r="H12" i="18"/>
  <c r="I12" i="18"/>
  <c r="J12" i="18"/>
  <c r="K12" i="18"/>
  <c r="L12" i="18"/>
  <c r="M12" i="18"/>
  <c r="N12" i="18"/>
  <c r="O12" i="18"/>
  <c r="P12" i="18"/>
  <c r="Q12" i="18"/>
  <c r="R12" i="18"/>
  <c r="S12" i="18"/>
  <c r="T12" i="18"/>
  <c r="U12" i="18"/>
  <c r="AF12" i="18" s="1"/>
  <c r="V12" i="18"/>
  <c r="W12" i="18"/>
  <c r="X12" i="18"/>
  <c r="B13" i="18"/>
  <c r="C13" i="18"/>
  <c r="D13" i="18"/>
  <c r="E13" i="18"/>
  <c r="F13" i="18"/>
  <c r="G13" i="18"/>
  <c r="H13" i="18"/>
  <c r="I13" i="18"/>
  <c r="J13" i="18"/>
  <c r="K13" i="18"/>
  <c r="L13" i="18"/>
  <c r="M13" i="18"/>
  <c r="N13" i="18"/>
  <c r="O13" i="18"/>
  <c r="P13" i="18"/>
  <c r="Q13" i="18"/>
  <c r="R13" i="18"/>
  <c r="S13" i="18"/>
  <c r="T13" i="18"/>
  <c r="U13" i="18"/>
  <c r="AF13" i="18" s="1"/>
  <c r="V13" i="18"/>
  <c r="W13" i="18"/>
  <c r="X13" i="18"/>
  <c r="B14" i="18"/>
  <c r="C14" i="18"/>
  <c r="D14" i="18"/>
  <c r="E14" i="18"/>
  <c r="F14" i="18"/>
  <c r="G14" i="18"/>
  <c r="H14" i="18"/>
  <c r="I14" i="18"/>
  <c r="J14" i="18"/>
  <c r="K14" i="18"/>
  <c r="L14" i="18"/>
  <c r="M14" i="18"/>
  <c r="N14" i="18"/>
  <c r="O14" i="18"/>
  <c r="P14" i="18"/>
  <c r="Q14" i="18"/>
  <c r="R14" i="18"/>
  <c r="S14" i="18"/>
  <c r="T14" i="18"/>
  <c r="U14" i="18"/>
  <c r="AF14" i="18" s="1"/>
  <c r="V14" i="18"/>
  <c r="W14" i="18"/>
  <c r="X14" i="18"/>
  <c r="B15" i="18"/>
  <c r="C15" i="18"/>
  <c r="D15" i="18"/>
  <c r="E15" i="18"/>
  <c r="F15" i="18"/>
  <c r="G15" i="18"/>
  <c r="H15" i="18"/>
  <c r="I15" i="18"/>
  <c r="J15" i="18"/>
  <c r="K15" i="18"/>
  <c r="L15" i="18"/>
  <c r="M15" i="18"/>
  <c r="N15" i="18"/>
  <c r="O15" i="18"/>
  <c r="P15" i="18"/>
  <c r="Q15" i="18"/>
  <c r="R15" i="18"/>
  <c r="S15" i="18"/>
  <c r="T15" i="18"/>
  <c r="U15" i="18"/>
  <c r="AF15" i="18" s="1"/>
  <c r="V15" i="18"/>
  <c r="W15" i="18"/>
  <c r="X15" i="18"/>
  <c r="B16" i="18"/>
  <c r="C16" i="18"/>
  <c r="D16" i="18"/>
  <c r="E16" i="18"/>
  <c r="F16" i="18"/>
  <c r="G16" i="18"/>
  <c r="H16" i="18"/>
  <c r="I16" i="18"/>
  <c r="J16" i="18"/>
  <c r="K16" i="18"/>
  <c r="L16" i="18"/>
  <c r="M16" i="18"/>
  <c r="N16" i="18"/>
  <c r="O16" i="18"/>
  <c r="P16" i="18"/>
  <c r="Q16" i="18"/>
  <c r="R16" i="18"/>
  <c r="S16" i="18"/>
  <c r="T16" i="18"/>
  <c r="U16" i="18"/>
  <c r="AF16" i="18" s="1"/>
  <c r="V16" i="18"/>
  <c r="W16" i="18"/>
  <c r="X16" i="18"/>
  <c r="B17" i="18"/>
  <c r="C17" i="18"/>
  <c r="D17" i="18"/>
  <c r="E17" i="18"/>
  <c r="F17" i="18"/>
  <c r="G17" i="18"/>
  <c r="H17" i="18"/>
  <c r="I17" i="18"/>
  <c r="J17" i="18"/>
  <c r="K17" i="18"/>
  <c r="L17" i="18"/>
  <c r="M17" i="18"/>
  <c r="N17" i="18"/>
  <c r="O17" i="18"/>
  <c r="P17" i="18"/>
  <c r="Q17" i="18"/>
  <c r="R17" i="18"/>
  <c r="S17" i="18"/>
  <c r="T17" i="18"/>
  <c r="U17" i="18"/>
  <c r="AF17" i="18" s="1"/>
  <c r="V17" i="18"/>
  <c r="W17" i="18"/>
  <c r="X17" i="18"/>
  <c r="B18" i="18"/>
  <c r="C18" i="18"/>
  <c r="D18" i="18"/>
  <c r="E18" i="18"/>
  <c r="F18" i="18"/>
  <c r="G18" i="18"/>
  <c r="H18" i="18"/>
  <c r="I18" i="18"/>
  <c r="J18" i="18"/>
  <c r="K18" i="18"/>
  <c r="L18" i="18"/>
  <c r="M18" i="18"/>
  <c r="N18" i="18"/>
  <c r="O18" i="18"/>
  <c r="P18" i="18"/>
  <c r="Q18" i="18"/>
  <c r="R18" i="18"/>
  <c r="S18" i="18"/>
  <c r="T18" i="18"/>
  <c r="U18" i="18"/>
  <c r="AF18" i="18" s="1"/>
  <c r="V18" i="18"/>
  <c r="W18" i="18"/>
  <c r="X18" i="18"/>
  <c r="B19" i="18"/>
  <c r="C19" i="18"/>
  <c r="D19" i="18"/>
  <c r="E19" i="18"/>
  <c r="F19" i="18"/>
  <c r="G19" i="18"/>
  <c r="H19" i="18"/>
  <c r="I19" i="18"/>
  <c r="J19" i="18"/>
  <c r="K19" i="18"/>
  <c r="L19" i="18"/>
  <c r="M19" i="18"/>
  <c r="N19" i="18"/>
  <c r="O19" i="18"/>
  <c r="P19" i="18"/>
  <c r="Q19" i="18"/>
  <c r="R19" i="18"/>
  <c r="S19" i="18"/>
  <c r="T19" i="18"/>
  <c r="U19" i="18"/>
  <c r="AF19" i="18" s="1"/>
  <c r="V19" i="18"/>
  <c r="W19" i="18"/>
  <c r="X19" i="18"/>
  <c r="B20" i="18"/>
  <c r="C20" i="18"/>
  <c r="D20" i="18"/>
  <c r="E20" i="18"/>
  <c r="F20" i="18"/>
  <c r="G20" i="18"/>
  <c r="H20" i="18"/>
  <c r="I20" i="18"/>
  <c r="J20" i="18"/>
  <c r="K20" i="18"/>
  <c r="L20" i="18"/>
  <c r="M20" i="18"/>
  <c r="N20" i="18"/>
  <c r="O20" i="18"/>
  <c r="P20" i="18"/>
  <c r="Q20" i="18"/>
  <c r="R20" i="18"/>
  <c r="S20" i="18"/>
  <c r="T20" i="18"/>
  <c r="U20" i="18"/>
  <c r="AF20" i="18" s="1"/>
  <c r="V20" i="18"/>
  <c r="W20" i="18"/>
  <c r="X20" i="18"/>
  <c r="B21" i="18"/>
  <c r="C21" i="18"/>
  <c r="D21" i="18"/>
  <c r="E21" i="18"/>
  <c r="F21" i="18"/>
  <c r="G21" i="18"/>
  <c r="H21" i="18"/>
  <c r="I21" i="18"/>
  <c r="J21" i="18"/>
  <c r="K21" i="18"/>
  <c r="L21" i="18"/>
  <c r="M21" i="18"/>
  <c r="N21" i="18"/>
  <c r="O21" i="18"/>
  <c r="P21" i="18"/>
  <c r="Q21" i="18"/>
  <c r="R21" i="18"/>
  <c r="S21" i="18"/>
  <c r="T21" i="18"/>
  <c r="U21" i="18"/>
  <c r="AF21" i="18" s="1"/>
  <c r="V21" i="18"/>
  <c r="W21" i="18"/>
  <c r="X21" i="18"/>
  <c r="B22" i="18"/>
  <c r="C22" i="18"/>
  <c r="D22" i="18"/>
  <c r="E22" i="18"/>
  <c r="F22" i="18"/>
  <c r="G22" i="18"/>
  <c r="H22" i="18"/>
  <c r="I22" i="18"/>
  <c r="J22" i="18"/>
  <c r="K22" i="18"/>
  <c r="L22" i="18"/>
  <c r="M22" i="18"/>
  <c r="N22" i="18"/>
  <c r="O22" i="18"/>
  <c r="P22" i="18"/>
  <c r="Q22" i="18"/>
  <c r="R22" i="18"/>
  <c r="S22" i="18"/>
  <c r="T22" i="18"/>
  <c r="U22" i="18"/>
  <c r="AF22" i="18" s="1"/>
  <c r="V22" i="18"/>
  <c r="W22" i="18"/>
  <c r="X22" i="18"/>
  <c r="B23" i="18"/>
  <c r="C23" i="18"/>
  <c r="D23" i="18"/>
  <c r="E23" i="18"/>
  <c r="F23" i="18"/>
  <c r="G23" i="18"/>
  <c r="H23" i="18"/>
  <c r="I23" i="18"/>
  <c r="J23" i="18"/>
  <c r="K23" i="18"/>
  <c r="L23" i="18"/>
  <c r="M23" i="18"/>
  <c r="N23" i="18"/>
  <c r="O23" i="18"/>
  <c r="P23" i="18"/>
  <c r="Q23" i="18"/>
  <c r="R23" i="18"/>
  <c r="S23" i="18"/>
  <c r="T23" i="18"/>
  <c r="U23" i="18"/>
  <c r="AF23" i="18" s="1"/>
  <c r="V23" i="18"/>
  <c r="W23" i="18"/>
  <c r="X23" i="18"/>
  <c r="B24" i="18"/>
  <c r="C24" i="18"/>
  <c r="D24" i="18"/>
  <c r="E24" i="18"/>
  <c r="F24" i="18"/>
  <c r="G24" i="18"/>
  <c r="H24" i="18"/>
  <c r="I24" i="18"/>
  <c r="J24" i="18"/>
  <c r="K24" i="18"/>
  <c r="L24" i="18"/>
  <c r="M24" i="18"/>
  <c r="N24" i="18"/>
  <c r="O24" i="18"/>
  <c r="P24" i="18"/>
  <c r="Q24" i="18"/>
  <c r="R24" i="18"/>
  <c r="S24" i="18"/>
  <c r="T24" i="18"/>
  <c r="U24" i="18"/>
  <c r="AF24" i="18" s="1"/>
  <c r="V24" i="18"/>
  <c r="W24" i="18"/>
  <c r="X24" i="18"/>
  <c r="B25" i="18"/>
  <c r="C25" i="18"/>
  <c r="D25" i="18"/>
  <c r="E25" i="18"/>
  <c r="F25" i="18"/>
  <c r="G25" i="18"/>
  <c r="H25" i="18"/>
  <c r="I25" i="18"/>
  <c r="J25" i="18"/>
  <c r="K25" i="18"/>
  <c r="L25" i="18"/>
  <c r="M25" i="18"/>
  <c r="N25" i="18"/>
  <c r="O25" i="18"/>
  <c r="P25" i="18"/>
  <c r="Q25" i="18"/>
  <c r="R25" i="18"/>
  <c r="S25" i="18"/>
  <c r="T25" i="18"/>
  <c r="U25" i="18"/>
  <c r="AF25" i="18" s="1"/>
  <c r="V25" i="18"/>
  <c r="W25" i="18"/>
  <c r="X25" i="18"/>
  <c r="B26" i="18"/>
  <c r="C26" i="18"/>
  <c r="D26" i="18"/>
  <c r="E26" i="18"/>
  <c r="F26" i="18"/>
  <c r="G26" i="18"/>
  <c r="H26" i="18"/>
  <c r="I26" i="18"/>
  <c r="J26" i="18"/>
  <c r="K26" i="18"/>
  <c r="L26" i="18"/>
  <c r="M26" i="18"/>
  <c r="N26" i="18"/>
  <c r="O26" i="18"/>
  <c r="P26" i="18"/>
  <c r="Q26" i="18"/>
  <c r="R26" i="18"/>
  <c r="S26" i="18"/>
  <c r="T26" i="18"/>
  <c r="U26" i="18"/>
  <c r="AF26" i="18" s="1"/>
  <c r="V26" i="18"/>
  <c r="W26" i="18"/>
  <c r="X26" i="18"/>
  <c r="B27" i="18"/>
  <c r="C27" i="18"/>
  <c r="D27" i="18"/>
  <c r="E27" i="18"/>
  <c r="F27" i="18"/>
  <c r="G27" i="18"/>
  <c r="H27" i="18"/>
  <c r="I27" i="18"/>
  <c r="J27" i="18"/>
  <c r="K27" i="18"/>
  <c r="L27" i="18"/>
  <c r="M27" i="18"/>
  <c r="N27" i="18"/>
  <c r="O27" i="18"/>
  <c r="P27" i="18"/>
  <c r="Q27" i="18"/>
  <c r="R27" i="18"/>
  <c r="S27" i="18"/>
  <c r="T27" i="18"/>
  <c r="U27" i="18"/>
  <c r="AF27" i="18" s="1"/>
  <c r="V27" i="18"/>
  <c r="W27" i="18"/>
  <c r="X27" i="18"/>
  <c r="B28" i="18"/>
  <c r="C28" i="18"/>
  <c r="D28" i="18"/>
  <c r="E28" i="18"/>
  <c r="F28" i="18"/>
  <c r="G28" i="18"/>
  <c r="H28" i="18"/>
  <c r="I28" i="18"/>
  <c r="J28" i="18"/>
  <c r="K28" i="18"/>
  <c r="L28" i="18"/>
  <c r="M28" i="18"/>
  <c r="N28" i="18"/>
  <c r="O28" i="18"/>
  <c r="P28" i="18"/>
  <c r="Q28" i="18"/>
  <c r="R28" i="18"/>
  <c r="S28" i="18"/>
  <c r="T28" i="18"/>
  <c r="U28" i="18"/>
  <c r="AF28" i="18" s="1"/>
  <c r="V28" i="18"/>
  <c r="W28" i="18"/>
  <c r="X28" i="18"/>
  <c r="B29" i="18"/>
  <c r="C29" i="18"/>
  <c r="D29" i="18"/>
  <c r="E29" i="18"/>
  <c r="F29" i="18"/>
  <c r="G29" i="18"/>
  <c r="H29" i="18"/>
  <c r="I29" i="18"/>
  <c r="J29" i="18"/>
  <c r="K29" i="18"/>
  <c r="L29" i="18"/>
  <c r="M29" i="18"/>
  <c r="N29" i="18"/>
  <c r="O29" i="18"/>
  <c r="P29" i="18"/>
  <c r="Q29" i="18"/>
  <c r="R29" i="18"/>
  <c r="S29" i="18"/>
  <c r="T29" i="18"/>
  <c r="U29" i="18"/>
  <c r="AF29" i="18" s="1"/>
  <c r="V29" i="18"/>
  <c r="W29" i="18"/>
  <c r="X29" i="18"/>
  <c r="B30" i="18"/>
  <c r="C30" i="18"/>
  <c r="D30" i="18"/>
  <c r="E30" i="18"/>
  <c r="F30" i="18"/>
  <c r="G30" i="18"/>
  <c r="H30" i="18"/>
  <c r="I30" i="18"/>
  <c r="J30" i="18"/>
  <c r="K30" i="18"/>
  <c r="L30" i="18"/>
  <c r="M30" i="18"/>
  <c r="N30" i="18"/>
  <c r="O30" i="18"/>
  <c r="P30" i="18"/>
  <c r="Q30" i="18"/>
  <c r="R30" i="18"/>
  <c r="S30" i="18"/>
  <c r="T30" i="18"/>
  <c r="U30" i="18"/>
  <c r="AF30" i="18" s="1"/>
  <c r="V30" i="18"/>
  <c r="W30" i="18"/>
  <c r="X30" i="18"/>
  <c r="B31" i="18"/>
  <c r="C31" i="18"/>
  <c r="D31" i="18"/>
  <c r="E31" i="18"/>
  <c r="F31" i="18"/>
  <c r="G31" i="18"/>
  <c r="H31" i="18"/>
  <c r="I31" i="18"/>
  <c r="J31" i="18"/>
  <c r="K31" i="18"/>
  <c r="L31" i="18"/>
  <c r="M31" i="18"/>
  <c r="N31" i="18"/>
  <c r="O31" i="18"/>
  <c r="P31" i="18"/>
  <c r="Q31" i="18"/>
  <c r="R31" i="18"/>
  <c r="S31" i="18"/>
  <c r="T31" i="18"/>
  <c r="U31" i="18"/>
  <c r="AF31" i="18" s="1"/>
  <c r="V31" i="18"/>
  <c r="W31" i="18"/>
  <c r="X31" i="18"/>
  <c r="B32" i="18"/>
  <c r="C32" i="18"/>
  <c r="D32" i="18"/>
  <c r="E32" i="18"/>
  <c r="F32" i="18"/>
  <c r="G32" i="18"/>
  <c r="H32" i="18"/>
  <c r="I32" i="18"/>
  <c r="J32" i="18"/>
  <c r="K32" i="18"/>
  <c r="L32" i="18"/>
  <c r="M32" i="18"/>
  <c r="N32" i="18"/>
  <c r="O32" i="18"/>
  <c r="P32" i="18"/>
  <c r="Q32" i="18"/>
  <c r="R32" i="18"/>
  <c r="S32" i="18"/>
  <c r="T32" i="18"/>
  <c r="U32" i="18"/>
  <c r="AF32" i="18" s="1"/>
  <c r="V32" i="18"/>
  <c r="W32" i="18"/>
  <c r="X32" i="18"/>
  <c r="B33" i="18"/>
  <c r="C33" i="18"/>
  <c r="D33" i="18"/>
  <c r="E33" i="18"/>
  <c r="F33" i="18"/>
  <c r="G33" i="18"/>
  <c r="H33" i="18"/>
  <c r="I33" i="18"/>
  <c r="J33" i="18"/>
  <c r="K33" i="18"/>
  <c r="L33" i="18"/>
  <c r="M33" i="18"/>
  <c r="N33" i="18"/>
  <c r="O33" i="18"/>
  <c r="P33" i="18"/>
  <c r="Q33" i="18"/>
  <c r="R33" i="18"/>
  <c r="S33" i="18"/>
  <c r="T33" i="18"/>
  <c r="U33" i="18"/>
  <c r="AF33" i="18" s="1"/>
  <c r="V33" i="18"/>
  <c r="W33" i="18"/>
  <c r="X33" i="18"/>
  <c r="B34" i="18"/>
  <c r="C34" i="18"/>
  <c r="D34" i="18"/>
  <c r="E34" i="18"/>
  <c r="F34" i="18"/>
  <c r="G34" i="18"/>
  <c r="H34" i="18"/>
  <c r="I34" i="18"/>
  <c r="J34" i="18"/>
  <c r="K34" i="18"/>
  <c r="L34" i="18"/>
  <c r="M34" i="18"/>
  <c r="N34" i="18"/>
  <c r="O34" i="18"/>
  <c r="P34" i="18"/>
  <c r="Q34" i="18"/>
  <c r="R34" i="18"/>
  <c r="S34" i="18"/>
  <c r="T34" i="18"/>
  <c r="U34" i="18"/>
  <c r="AF34" i="18" s="1"/>
  <c r="V34" i="18"/>
  <c r="W34" i="18"/>
  <c r="X34" i="18"/>
  <c r="B35" i="18"/>
  <c r="C35" i="18"/>
  <c r="D35" i="18"/>
  <c r="E35" i="18"/>
  <c r="F35" i="18"/>
  <c r="G35" i="18"/>
  <c r="H35" i="18"/>
  <c r="I35" i="18"/>
  <c r="J35" i="18"/>
  <c r="K35" i="18"/>
  <c r="L35" i="18"/>
  <c r="M35" i="18"/>
  <c r="N35" i="18"/>
  <c r="O35" i="18"/>
  <c r="P35" i="18"/>
  <c r="Q35" i="18"/>
  <c r="R35" i="18"/>
  <c r="S35" i="18"/>
  <c r="T35" i="18"/>
  <c r="U35" i="18"/>
  <c r="AF35" i="18" s="1"/>
  <c r="V35" i="18"/>
  <c r="W35" i="18"/>
  <c r="X35" i="18"/>
  <c r="B36" i="18"/>
  <c r="C36" i="18"/>
  <c r="D36" i="18"/>
  <c r="E36" i="18"/>
  <c r="F36" i="18"/>
  <c r="G36" i="18"/>
  <c r="H36" i="18"/>
  <c r="I36" i="18"/>
  <c r="J36" i="18"/>
  <c r="K36" i="18"/>
  <c r="L36" i="18"/>
  <c r="M36" i="18"/>
  <c r="N36" i="18"/>
  <c r="O36" i="18"/>
  <c r="P36" i="18"/>
  <c r="Q36" i="18"/>
  <c r="R36" i="18"/>
  <c r="S36" i="18"/>
  <c r="T36" i="18"/>
  <c r="U36" i="18"/>
  <c r="AF36" i="18" s="1"/>
  <c r="V36" i="18"/>
  <c r="W36" i="18"/>
  <c r="X36" i="18"/>
  <c r="B37" i="18"/>
  <c r="C37" i="18"/>
  <c r="D37" i="18"/>
  <c r="E37" i="18"/>
  <c r="F37" i="18"/>
  <c r="G37" i="18"/>
  <c r="H37" i="18"/>
  <c r="I37" i="18"/>
  <c r="J37" i="18"/>
  <c r="K37" i="18"/>
  <c r="L37" i="18"/>
  <c r="M37" i="18"/>
  <c r="N37" i="18"/>
  <c r="O37" i="18"/>
  <c r="P37" i="18"/>
  <c r="Q37" i="18"/>
  <c r="R37" i="18"/>
  <c r="S37" i="18"/>
  <c r="T37" i="18"/>
  <c r="U37" i="18"/>
  <c r="AF37" i="18" s="1"/>
  <c r="V37" i="18"/>
  <c r="W37" i="18"/>
  <c r="X37" i="18"/>
  <c r="B38" i="18"/>
  <c r="C38" i="18"/>
  <c r="D38" i="18"/>
  <c r="E38" i="18"/>
  <c r="F38" i="18"/>
  <c r="G38" i="18"/>
  <c r="H38" i="18"/>
  <c r="I38" i="18"/>
  <c r="J38" i="18"/>
  <c r="K38" i="18"/>
  <c r="L38" i="18"/>
  <c r="M38" i="18"/>
  <c r="N38" i="18"/>
  <c r="O38" i="18"/>
  <c r="P38" i="18"/>
  <c r="Q38" i="18"/>
  <c r="R38" i="18"/>
  <c r="S38" i="18"/>
  <c r="T38" i="18"/>
  <c r="U38" i="18"/>
  <c r="AF38" i="18" s="1"/>
  <c r="V38" i="18"/>
  <c r="W38" i="18"/>
  <c r="X38" i="18"/>
  <c r="B39" i="18"/>
  <c r="C39" i="18"/>
  <c r="D39" i="18"/>
  <c r="E39" i="18"/>
  <c r="F39" i="18"/>
  <c r="G39" i="18"/>
  <c r="H39" i="18"/>
  <c r="I39" i="18"/>
  <c r="J39" i="18"/>
  <c r="K39" i="18"/>
  <c r="L39" i="18"/>
  <c r="M39" i="18"/>
  <c r="N39" i="18"/>
  <c r="O39" i="18"/>
  <c r="P39" i="18"/>
  <c r="Q39" i="18"/>
  <c r="R39" i="18"/>
  <c r="S39" i="18"/>
  <c r="T39" i="18"/>
  <c r="U39" i="18"/>
  <c r="AF39" i="18" s="1"/>
  <c r="V39" i="18"/>
  <c r="W39" i="18"/>
  <c r="X39" i="18"/>
  <c r="B40" i="18"/>
  <c r="C40" i="18"/>
  <c r="D40" i="18"/>
  <c r="E40" i="18"/>
  <c r="F40" i="18"/>
  <c r="G40" i="18"/>
  <c r="H40" i="18"/>
  <c r="I40" i="18"/>
  <c r="J40" i="18"/>
  <c r="K40" i="18"/>
  <c r="L40" i="18"/>
  <c r="M40" i="18"/>
  <c r="N40" i="18"/>
  <c r="O40" i="18"/>
  <c r="P40" i="18"/>
  <c r="Q40" i="18"/>
  <c r="R40" i="18"/>
  <c r="S40" i="18"/>
  <c r="T40" i="18"/>
  <c r="U40" i="18"/>
  <c r="AF40" i="18" s="1"/>
  <c r="V40" i="18"/>
  <c r="W40" i="18"/>
  <c r="X40" i="18"/>
  <c r="B41" i="18"/>
  <c r="C41" i="18"/>
  <c r="D41" i="18"/>
  <c r="E41" i="18"/>
  <c r="F41" i="18"/>
  <c r="G41" i="18"/>
  <c r="H41" i="18"/>
  <c r="I41" i="18"/>
  <c r="J41" i="18"/>
  <c r="K41" i="18"/>
  <c r="L41" i="18"/>
  <c r="M41" i="18"/>
  <c r="N41" i="18"/>
  <c r="O41" i="18"/>
  <c r="P41" i="18"/>
  <c r="Q41" i="18"/>
  <c r="R41" i="18"/>
  <c r="S41" i="18"/>
  <c r="T41" i="18"/>
  <c r="U41" i="18"/>
  <c r="AF41" i="18" s="1"/>
  <c r="V41" i="18"/>
  <c r="W41" i="18"/>
  <c r="X41" i="18"/>
  <c r="B42" i="18"/>
  <c r="C42" i="18"/>
  <c r="D42" i="18"/>
  <c r="E42" i="18"/>
  <c r="F42" i="18"/>
  <c r="G42" i="18"/>
  <c r="H42" i="18"/>
  <c r="I42" i="18"/>
  <c r="J42" i="18"/>
  <c r="K42" i="18"/>
  <c r="L42" i="18"/>
  <c r="M42" i="18"/>
  <c r="N42" i="18"/>
  <c r="O42" i="18"/>
  <c r="P42" i="18"/>
  <c r="Q42" i="18"/>
  <c r="R42" i="18"/>
  <c r="S42" i="18"/>
  <c r="T42" i="18"/>
  <c r="U42" i="18"/>
  <c r="AF42" i="18" s="1"/>
  <c r="V42" i="18"/>
  <c r="W42" i="18"/>
  <c r="X42" i="18"/>
  <c r="B43" i="18"/>
  <c r="C43" i="18"/>
  <c r="D43" i="18"/>
  <c r="E43" i="18"/>
  <c r="F43" i="18"/>
  <c r="G43" i="18"/>
  <c r="H43" i="18"/>
  <c r="I43" i="18"/>
  <c r="J43" i="18"/>
  <c r="K43" i="18"/>
  <c r="L43" i="18"/>
  <c r="M43" i="18"/>
  <c r="N43" i="18"/>
  <c r="O43" i="18"/>
  <c r="P43" i="18"/>
  <c r="Q43" i="18"/>
  <c r="R43" i="18"/>
  <c r="S43" i="18"/>
  <c r="T43" i="18"/>
  <c r="U43" i="18"/>
  <c r="AF43" i="18" s="1"/>
  <c r="V43" i="18"/>
  <c r="W43" i="18"/>
  <c r="X43" i="18"/>
  <c r="B44" i="18"/>
  <c r="C44" i="18"/>
  <c r="D44" i="18"/>
  <c r="E44" i="18"/>
  <c r="F44" i="18"/>
  <c r="G44" i="18"/>
  <c r="H44" i="18"/>
  <c r="I44" i="18"/>
  <c r="J44" i="18"/>
  <c r="K44" i="18"/>
  <c r="L44" i="18"/>
  <c r="M44" i="18"/>
  <c r="N44" i="18"/>
  <c r="O44" i="18"/>
  <c r="P44" i="18"/>
  <c r="Q44" i="18"/>
  <c r="R44" i="18"/>
  <c r="S44" i="18"/>
  <c r="T44" i="18"/>
  <c r="U44" i="18"/>
  <c r="AF44" i="18" s="1"/>
  <c r="V44" i="18"/>
  <c r="W44" i="18"/>
  <c r="X44" i="18"/>
  <c r="B45" i="18"/>
  <c r="C45" i="18"/>
  <c r="D45" i="18"/>
  <c r="E45" i="18"/>
  <c r="F45" i="18"/>
  <c r="G45" i="18"/>
  <c r="H45" i="18"/>
  <c r="I45" i="18"/>
  <c r="J45" i="18"/>
  <c r="K45" i="18"/>
  <c r="L45" i="18"/>
  <c r="M45" i="18"/>
  <c r="N45" i="18"/>
  <c r="O45" i="18"/>
  <c r="P45" i="18"/>
  <c r="Q45" i="18"/>
  <c r="R45" i="18"/>
  <c r="S45" i="18"/>
  <c r="T45" i="18"/>
  <c r="U45" i="18"/>
  <c r="AF45" i="18" s="1"/>
  <c r="V45" i="18"/>
  <c r="W45" i="18"/>
  <c r="X45" i="18"/>
  <c r="B46" i="18"/>
  <c r="C46" i="18"/>
  <c r="D46" i="18"/>
  <c r="E46" i="18"/>
  <c r="F46" i="18"/>
  <c r="G46" i="18"/>
  <c r="H46" i="18"/>
  <c r="I46" i="18"/>
  <c r="J46" i="18"/>
  <c r="K46" i="18"/>
  <c r="L46" i="18"/>
  <c r="M46" i="18"/>
  <c r="N46" i="18"/>
  <c r="O46" i="18"/>
  <c r="P46" i="18"/>
  <c r="Q46" i="18"/>
  <c r="R46" i="18"/>
  <c r="S46" i="18"/>
  <c r="T46" i="18"/>
  <c r="U46" i="18"/>
  <c r="AF46" i="18" s="1"/>
  <c r="V46" i="18"/>
  <c r="W46" i="18"/>
  <c r="X46" i="18"/>
  <c r="B47" i="18"/>
  <c r="C47" i="18"/>
  <c r="D47" i="18"/>
  <c r="E47" i="18"/>
  <c r="F47" i="18"/>
  <c r="G47" i="18"/>
  <c r="H47" i="18"/>
  <c r="I47" i="18"/>
  <c r="J47" i="18"/>
  <c r="K47" i="18"/>
  <c r="L47" i="18"/>
  <c r="M47" i="18"/>
  <c r="N47" i="18"/>
  <c r="O47" i="18"/>
  <c r="P47" i="18"/>
  <c r="Q47" i="18"/>
  <c r="R47" i="18"/>
  <c r="S47" i="18"/>
  <c r="T47" i="18"/>
  <c r="U47" i="18"/>
  <c r="AF47" i="18" s="1"/>
  <c r="V47" i="18"/>
  <c r="W47" i="18"/>
  <c r="X47" i="18"/>
  <c r="B48" i="18"/>
  <c r="C48" i="18"/>
  <c r="D48" i="18"/>
  <c r="E48" i="18"/>
  <c r="F48" i="18"/>
  <c r="G48" i="18"/>
  <c r="H48" i="18"/>
  <c r="I48" i="18"/>
  <c r="J48" i="18"/>
  <c r="K48" i="18"/>
  <c r="L48" i="18"/>
  <c r="M48" i="18"/>
  <c r="N48" i="18"/>
  <c r="O48" i="18"/>
  <c r="P48" i="18"/>
  <c r="Q48" i="18"/>
  <c r="R48" i="18"/>
  <c r="S48" i="18"/>
  <c r="T48" i="18"/>
  <c r="U48" i="18"/>
  <c r="AF48" i="18" s="1"/>
  <c r="V48" i="18"/>
  <c r="W48" i="18"/>
  <c r="X48" i="18"/>
  <c r="B49" i="18"/>
  <c r="C49" i="18"/>
  <c r="D49" i="18"/>
  <c r="E49" i="18"/>
  <c r="F49" i="18"/>
  <c r="G49" i="18"/>
  <c r="H49" i="18"/>
  <c r="I49" i="18"/>
  <c r="J49" i="18"/>
  <c r="K49" i="18"/>
  <c r="L49" i="18"/>
  <c r="M49" i="18"/>
  <c r="N49" i="18"/>
  <c r="O49" i="18"/>
  <c r="P49" i="18"/>
  <c r="Q49" i="18"/>
  <c r="R49" i="18"/>
  <c r="S49" i="18"/>
  <c r="T49" i="18"/>
  <c r="U49" i="18"/>
  <c r="AF49" i="18" s="1"/>
  <c r="V49" i="18"/>
  <c r="W49" i="18"/>
  <c r="X49" i="18"/>
  <c r="B50" i="18"/>
  <c r="C50" i="18"/>
  <c r="D50" i="18"/>
  <c r="E50" i="18"/>
  <c r="F50" i="18"/>
  <c r="G50" i="18"/>
  <c r="H50" i="18"/>
  <c r="I50" i="18"/>
  <c r="J50" i="18"/>
  <c r="K50" i="18"/>
  <c r="L50" i="18"/>
  <c r="M50" i="18"/>
  <c r="N50" i="18"/>
  <c r="O50" i="18"/>
  <c r="P50" i="18"/>
  <c r="Q50" i="18"/>
  <c r="R50" i="18"/>
  <c r="S50" i="18"/>
  <c r="T50" i="18"/>
  <c r="U50" i="18"/>
  <c r="AF50" i="18" s="1"/>
  <c r="V50" i="18"/>
  <c r="W50" i="18"/>
  <c r="X50" i="18"/>
  <c r="B51" i="18"/>
  <c r="C51" i="18"/>
  <c r="D51" i="18"/>
  <c r="E51" i="18"/>
  <c r="F51" i="18"/>
  <c r="G51" i="18"/>
  <c r="H51" i="18"/>
  <c r="I51" i="18"/>
  <c r="J51" i="18"/>
  <c r="K51" i="18"/>
  <c r="L51" i="18"/>
  <c r="M51" i="18"/>
  <c r="N51" i="18"/>
  <c r="O51" i="18"/>
  <c r="P51" i="18"/>
  <c r="Q51" i="18"/>
  <c r="R51" i="18"/>
  <c r="S51" i="18"/>
  <c r="T51" i="18"/>
  <c r="U51" i="18"/>
  <c r="AF51" i="18" s="1"/>
  <c r="V51" i="18"/>
  <c r="W51" i="18"/>
  <c r="X51" i="18"/>
  <c r="B52" i="18"/>
  <c r="C52" i="18"/>
  <c r="D52" i="18"/>
  <c r="E52" i="18"/>
  <c r="F52" i="18"/>
  <c r="G52" i="18"/>
  <c r="H52" i="18"/>
  <c r="I52" i="18"/>
  <c r="J52" i="18"/>
  <c r="K52" i="18"/>
  <c r="L52" i="18"/>
  <c r="M52" i="18"/>
  <c r="N52" i="18"/>
  <c r="O52" i="18"/>
  <c r="P52" i="18"/>
  <c r="Q52" i="18"/>
  <c r="R52" i="18"/>
  <c r="S52" i="18"/>
  <c r="T52" i="18"/>
  <c r="U52" i="18"/>
  <c r="AF52" i="18" s="1"/>
  <c r="V52" i="18"/>
  <c r="W52" i="18"/>
  <c r="X52" i="18"/>
  <c r="B53" i="18"/>
  <c r="C53" i="18"/>
  <c r="D53" i="18"/>
  <c r="E53" i="18"/>
  <c r="F53" i="18"/>
  <c r="G53" i="18"/>
  <c r="H53" i="18"/>
  <c r="I53" i="18"/>
  <c r="J53" i="18"/>
  <c r="K53" i="18"/>
  <c r="L53" i="18"/>
  <c r="M53" i="18"/>
  <c r="N53" i="18"/>
  <c r="O53" i="18"/>
  <c r="P53" i="18"/>
  <c r="Q53" i="18"/>
  <c r="R53" i="18"/>
  <c r="S53" i="18"/>
  <c r="T53" i="18"/>
  <c r="U53" i="18"/>
  <c r="AF53" i="18" s="1"/>
  <c r="V53" i="18"/>
  <c r="W53" i="18"/>
  <c r="X53" i="18"/>
  <c r="B54" i="18"/>
  <c r="C54" i="18"/>
  <c r="D54" i="18"/>
  <c r="E54" i="18"/>
  <c r="F54" i="18"/>
  <c r="G54" i="18"/>
  <c r="H54" i="18"/>
  <c r="I54" i="18"/>
  <c r="J54" i="18"/>
  <c r="K54" i="18"/>
  <c r="L54" i="18"/>
  <c r="M54" i="18"/>
  <c r="N54" i="18"/>
  <c r="O54" i="18"/>
  <c r="P54" i="18"/>
  <c r="Q54" i="18"/>
  <c r="R54" i="18"/>
  <c r="S54" i="18"/>
  <c r="T54" i="18"/>
  <c r="U54" i="18"/>
  <c r="AF54" i="18" s="1"/>
  <c r="V54" i="18"/>
  <c r="W54" i="18"/>
  <c r="X54" i="18"/>
  <c r="B55" i="18"/>
  <c r="C55" i="18"/>
  <c r="D55" i="18"/>
  <c r="E55" i="18"/>
  <c r="F55" i="18"/>
  <c r="G55" i="18"/>
  <c r="H55" i="18"/>
  <c r="I55" i="18"/>
  <c r="J55" i="18"/>
  <c r="K55" i="18"/>
  <c r="L55" i="18"/>
  <c r="M55" i="18"/>
  <c r="N55" i="18"/>
  <c r="O55" i="18"/>
  <c r="P55" i="18"/>
  <c r="Q55" i="18"/>
  <c r="R55" i="18"/>
  <c r="S55" i="18"/>
  <c r="T55" i="18"/>
  <c r="U55" i="18"/>
  <c r="AF55" i="18" s="1"/>
  <c r="V55" i="18"/>
  <c r="W55" i="18"/>
  <c r="X55" i="18"/>
  <c r="B56" i="18"/>
  <c r="C56" i="18"/>
  <c r="D56" i="18"/>
  <c r="E56" i="18"/>
  <c r="F56" i="18"/>
  <c r="G56" i="18"/>
  <c r="H56" i="18"/>
  <c r="I56" i="18"/>
  <c r="J56" i="18"/>
  <c r="K56" i="18"/>
  <c r="L56" i="18"/>
  <c r="M56" i="18"/>
  <c r="N56" i="18"/>
  <c r="O56" i="18"/>
  <c r="P56" i="18"/>
  <c r="Q56" i="18"/>
  <c r="R56" i="18"/>
  <c r="S56" i="18"/>
  <c r="T56" i="18"/>
  <c r="U56" i="18"/>
  <c r="AF56" i="18" s="1"/>
  <c r="V56" i="18"/>
  <c r="W56" i="18"/>
  <c r="X56" i="18"/>
  <c r="B57" i="18"/>
  <c r="C57" i="18"/>
  <c r="D57" i="18"/>
  <c r="E57" i="18"/>
  <c r="F57" i="18"/>
  <c r="G57" i="18"/>
  <c r="H57" i="18"/>
  <c r="I57" i="18"/>
  <c r="J57" i="18"/>
  <c r="K57" i="18"/>
  <c r="L57" i="18"/>
  <c r="M57" i="18"/>
  <c r="N57" i="18"/>
  <c r="O57" i="18"/>
  <c r="P57" i="18"/>
  <c r="Q57" i="18"/>
  <c r="R57" i="18"/>
  <c r="S57" i="18"/>
  <c r="T57" i="18"/>
  <c r="U57" i="18"/>
  <c r="AF57" i="18" s="1"/>
  <c r="V57" i="18"/>
  <c r="W57" i="18"/>
  <c r="X57" i="18"/>
  <c r="B58" i="18"/>
  <c r="C58" i="18"/>
  <c r="D58" i="18"/>
  <c r="E58" i="18"/>
  <c r="F58" i="18"/>
  <c r="G58" i="18"/>
  <c r="H58" i="18"/>
  <c r="I58" i="18"/>
  <c r="J58" i="18"/>
  <c r="K58" i="18"/>
  <c r="L58" i="18"/>
  <c r="M58" i="18"/>
  <c r="N58" i="18"/>
  <c r="O58" i="18"/>
  <c r="P58" i="18"/>
  <c r="Q58" i="18"/>
  <c r="R58" i="18"/>
  <c r="S58" i="18"/>
  <c r="T58" i="18"/>
  <c r="U58" i="18"/>
  <c r="AF58" i="18" s="1"/>
  <c r="V58" i="18"/>
  <c r="W58" i="18"/>
  <c r="X58" i="18"/>
  <c r="B59" i="18"/>
  <c r="C59" i="18"/>
  <c r="D59" i="18"/>
  <c r="E59" i="18"/>
  <c r="F59" i="18"/>
  <c r="G59" i="18"/>
  <c r="H59" i="18"/>
  <c r="I59" i="18"/>
  <c r="J59" i="18"/>
  <c r="K59" i="18"/>
  <c r="L59" i="18"/>
  <c r="M59" i="18"/>
  <c r="N59" i="18"/>
  <c r="O59" i="18"/>
  <c r="P59" i="18"/>
  <c r="Q59" i="18"/>
  <c r="R59" i="18"/>
  <c r="S59" i="18"/>
  <c r="T59" i="18"/>
  <c r="U59" i="18"/>
  <c r="AF59" i="18" s="1"/>
  <c r="V59" i="18"/>
  <c r="W59" i="18"/>
  <c r="X59" i="18"/>
  <c r="B60" i="18"/>
  <c r="C60" i="18"/>
  <c r="D60" i="18"/>
  <c r="E60" i="18"/>
  <c r="F60" i="18"/>
  <c r="G60" i="18"/>
  <c r="H60" i="18"/>
  <c r="I60" i="18"/>
  <c r="J60" i="18"/>
  <c r="K60" i="18"/>
  <c r="L60" i="18"/>
  <c r="M60" i="18"/>
  <c r="N60" i="18"/>
  <c r="O60" i="18"/>
  <c r="P60" i="18"/>
  <c r="Q60" i="18"/>
  <c r="R60" i="18"/>
  <c r="S60" i="18"/>
  <c r="T60" i="18"/>
  <c r="U60" i="18"/>
  <c r="AF60" i="18" s="1"/>
  <c r="V60" i="18"/>
  <c r="W60" i="18"/>
  <c r="X60" i="18"/>
  <c r="B61" i="18"/>
  <c r="C61" i="18"/>
  <c r="D61" i="18"/>
  <c r="E61" i="18"/>
  <c r="F61" i="18"/>
  <c r="G61" i="18"/>
  <c r="H61" i="18"/>
  <c r="I61" i="18"/>
  <c r="J61" i="18"/>
  <c r="K61" i="18"/>
  <c r="L61" i="18"/>
  <c r="M61" i="18"/>
  <c r="N61" i="18"/>
  <c r="O61" i="18"/>
  <c r="P61" i="18"/>
  <c r="Q61" i="18"/>
  <c r="R61" i="18"/>
  <c r="S61" i="18"/>
  <c r="T61" i="18"/>
  <c r="U61" i="18"/>
  <c r="AF61" i="18" s="1"/>
  <c r="V61" i="18"/>
  <c r="W61" i="18"/>
  <c r="X61" i="18"/>
  <c r="B62" i="18"/>
  <c r="C62" i="18"/>
  <c r="D62" i="18"/>
  <c r="E62" i="18"/>
  <c r="F62" i="18"/>
  <c r="G62" i="18"/>
  <c r="H62" i="18"/>
  <c r="I62" i="18"/>
  <c r="J62" i="18"/>
  <c r="K62" i="18"/>
  <c r="L62" i="18"/>
  <c r="M62" i="18"/>
  <c r="N62" i="18"/>
  <c r="O62" i="18"/>
  <c r="P62" i="18"/>
  <c r="Q62" i="18"/>
  <c r="R62" i="18"/>
  <c r="S62" i="18"/>
  <c r="T62" i="18"/>
  <c r="U62" i="18"/>
  <c r="AF62" i="18" s="1"/>
  <c r="V62" i="18"/>
  <c r="W62" i="18"/>
  <c r="X62" i="18"/>
  <c r="B63" i="18"/>
  <c r="C63" i="18"/>
  <c r="D63" i="18"/>
  <c r="E63" i="18"/>
  <c r="F63" i="18"/>
  <c r="G63" i="18"/>
  <c r="H63" i="18"/>
  <c r="I63" i="18"/>
  <c r="J63" i="18"/>
  <c r="K63" i="18"/>
  <c r="L63" i="18"/>
  <c r="M63" i="18"/>
  <c r="N63" i="18"/>
  <c r="O63" i="18"/>
  <c r="P63" i="18"/>
  <c r="Q63" i="18"/>
  <c r="R63" i="18"/>
  <c r="S63" i="18"/>
  <c r="T63" i="18"/>
  <c r="U63" i="18"/>
  <c r="AF63" i="18" s="1"/>
  <c r="V63" i="18"/>
  <c r="W63" i="18"/>
  <c r="X63" i="18"/>
  <c r="B64" i="18"/>
  <c r="C64" i="18"/>
  <c r="D64" i="18"/>
  <c r="E64" i="18"/>
  <c r="F64" i="18"/>
  <c r="G64" i="18"/>
  <c r="H64" i="18"/>
  <c r="I64" i="18"/>
  <c r="J64" i="18"/>
  <c r="K64" i="18"/>
  <c r="L64" i="18"/>
  <c r="M64" i="18"/>
  <c r="N64" i="18"/>
  <c r="O64" i="18"/>
  <c r="P64" i="18"/>
  <c r="Q64" i="18"/>
  <c r="R64" i="18"/>
  <c r="S64" i="18"/>
  <c r="T64" i="18"/>
  <c r="U64" i="18"/>
  <c r="AF64" i="18" s="1"/>
  <c r="V64" i="18"/>
  <c r="W64" i="18"/>
  <c r="X64" i="18"/>
  <c r="B65" i="18"/>
  <c r="C65" i="18"/>
  <c r="D65" i="18"/>
  <c r="E65" i="18"/>
  <c r="F65" i="18"/>
  <c r="G65" i="18"/>
  <c r="H65" i="18"/>
  <c r="I65" i="18"/>
  <c r="J65" i="18"/>
  <c r="K65" i="18"/>
  <c r="L65" i="18"/>
  <c r="M65" i="18"/>
  <c r="N65" i="18"/>
  <c r="O65" i="18"/>
  <c r="P65" i="18"/>
  <c r="Q65" i="18"/>
  <c r="R65" i="18"/>
  <c r="S65" i="18"/>
  <c r="T65" i="18"/>
  <c r="U65" i="18"/>
  <c r="AF65" i="18" s="1"/>
  <c r="V65" i="18"/>
  <c r="W65" i="18"/>
  <c r="X65" i="18"/>
  <c r="B66" i="18"/>
  <c r="C66" i="18"/>
  <c r="D66" i="18"/>
  <c r="E66" i="18"/>
  <c r="F66" i="18"/>
  <c r="G66" i="18"/>
  <c r="H66" i="18"/>
  <c r="I66" i="18"/>
  <c r="J66" i="18"/>
  <c r="K66" i="18"/>
  <c r="L66" i="18"/>
  <c r="M66" i="18"/>
  <c r="N66" i="18"/>
  <c r="O66" i="18"/>
  <c r="P66" i="18"/>
  <c r="Q66" i="18"/>
  <c r="R66" i="18"/>
  <c r="S66" i="18"/>
  <c r="T66" i="18"/>
  <c r="U66" i="18"/>
  <c r="AF66" i="18" s="1"/>
  <c r="V66" i="18"/>
  <c r="W66" i="18"/>
  <c r="X66" i="18"/>
  <c r="B67" i="18"/>
  <c r="C67" i="18"/>
  <c r="D67" i="18"/>
  <c r="E67" i="18"/>
  <c r="F67" i="18"/>
  <c r="G67" i="18"/>
  <c r="H67" i="18"/>
  <c r="I67" i="18"/>
  <c r="J67" i="18"/>
  <c r="K67" i="18"/>
  <c r="L67" i="18"/>
  <c r="M67" i="18"/>
  <c r="N67" i="18"/>
  <c r="O67" i="18"/>
  <c r="P67" i="18"/>
  <c r="Q67" i="18"/>
  <c r="R67" i="18"/>
  <c r="S67" i="18"/>
  <c r="T67" i="18"/>
  <c r="U67" i="18"/>
  <c r="AF67" i="18" s="1"/>
  <c r="V67" i="18"/>
  <c r="W67" i="18"/>
  <c r="X67" i="18"/>
  <c r="B68" i="18"/>
  <c r="C68" i="18"/>
  <c r="D68" i="18"/>
  <c r="E68" i="18"/>
  <c r="F68" i="18"/>
  <c r="G68" i="18"/>
  <c r="H68" i="18"/>
  <c r="I68" i="18"/>
  <c r="J68" i="18"/>
  <c r="K68" i="18"/>
  <c r="L68" i="18"/>
  <c r="M68" i="18"/>
  <c r="N68" i="18"/>
  <c r="O68" i="18"/>
  <c r="P68" i="18"/>
  <c r="Q68" i="18"/>
  <c r="R68" i="18"/>
  <c r="S68" i="18"/>
  <c r="T68" i="18"/>
  <c r="U68" i="18"/>
  <c r="AF68" i="18" s="1"/>
  <c r="V68" i="18"/>
  <c r="W68" i="18"/>
  <c r="X68" i="18"/>
  <c r="B69" i="18"/>
  <c r="C69" i="18"/>
  <c r="D69" i="18"/>
  <c r="E69" i="18"/>
  <c r="F69" i="18"/>
  <c r="G69" i="18"/>
  <c r="H69" i="18"/>
  <c r="I69" i="18"/>
  <c r="J69" i="18"/>
  <c r="K69" i="18"/>
  <c r="L69" i="18"/>
  <c r="M69" i="18"/>
  <c r="N69" i="18"/>
  <c r="O69" i="18"/>
  <c r="P69" i="18"/>
  <c r="Q69" i="18"/>
  <c r="R69" i="18"/>
  <c r="S69" i="18"/>
  <c r="T69" i="18"/>
  <c r="U69" i="18"/>
  <c r="AF69" i="18" s="1"/>
  <c r="V69" i="18"/>
  <c r="W69" i="18"/>
  <c r="X69" i="18"/>
  <c r="B70" i="18"/>
  <c r="C70" i="18"/>
  <c r="D70" i="18"/>
  <c r="E70" i="18"/>
  <c r="F70" i="18"/>
  <c r="G70" i="18"/>
  <c r="H70" i="18"/>
  <c r="I70" i="18"/>
  <c r="J70" i="18"/>
  <c r="K70" i="18"/>
  <c r="L70" i="18"/>
  <c r="M70" i="18"/>
  <c r="N70" i="18"/>
  <c r="O70" i="18"/>
  <c r="P70" i="18"/>
  <c r="Q70" i="18"/>
  <c r="R70" i="18"/>
  <c r="S70" i="18"/>
  <c r="T70" i="18"/>
  <c r="U70" i="18"/>
  <c r="AF70" i="18" s="1"/>
  <c r="V70" i="18"/>
  <c r="W70" i="18"/>
  <c r="X70" i="18"/>
  <c r="B71" i="18"/>
  <c r="C71" i="18"/>
  <c r="D71" i="18"/>
  <c r="E71" i="18"/>
  <c r="F71" i="18"/>
  <c r="G71" i="18"/>
  <c r="H71" i="18"/>
  <c r="I71" i="18"/>
  <c r="J71" i="18"/>
  <c r="K71" i="18"/>
  <c r="L71" i="18"/>
  <c r="M71" i="18"/>
  <c r="N71" i="18"/>
  <c r="O71" i="18"/>
  <c r="P71" i="18"/>
  <c r="Q71" i="18"/>
  <c r="R71" i="18"/>
  <c r="S71" i="18"/>
  <c r="T71" i="18"/>
  <c r="U71" i="18"/>
  <c r="AF71" i="18" s="1"/>
  <c r="V71" i="18"/>
  <c r="W71" i="18"/>
  <c r="X71" i="18"/>
  <c r="B72" i="18"/>
  <c r="C72" i="18"/>
  <c r="D72" i="18"/>
  <c r="E72" i="18"/>
  <c r="F72" i="18"/>
  <c r="G72" i="18"/>
  <c r="H72" i="18"/>
  <c r="I72" i="18"/>
  <c r="J72" i="18"/>
  <c r="K72" i="18"/>
  <c r="L72" i="18"/>
  <c r="M72" i="18"/>
  <c r="N72" i="18"/>
  <c r="O72" i="18"/>
  <c r="P72" i="18"/>
  <c r="Q72" i="18"/>
  <c r="R72" i="18"/>
  <c r="S72" i="18"/>
  <c r="T72" i="18"/>
  <c r="U72" i="18"/>
  <c r="AF72" i="18" s="1"/>
  <c r="V72" i="18"/>
  <c r="W72" i="18"/>
  <c r="X72" i="18"/>
  <c r="B73" i="18"/>
  <c r="C73" i="18"/>
  <c r="D73" i="18"/>
  <c r="E73" i="18"/>
  <c r="F73" i="18"/>
  <c r="G73" i="18"/>
  <c r="H73" i="18"/>
  <c r="I73" i="18"/>
  <c r="J73" i="18"/>
  <c r="K73" i="18"/>
  <c r="L73" i="18"/>
  <c r="M73" i="18"/>
  <c r="N73" i="18"/>
  <c r="O73" i="18"/>
  <c r="P73" i="18"/>
  <c r="Q73" i="18"/>
  <c r="R73" i="18"/>
  <c r="S73" i="18"/>
  <c r="T73" i="18"/>
  <c r="U73" i="18"/>
  <c r="AF73" i="18" s="1"/>
  <c r="V73" i="18"/>
  <c r="W73" i="18"/>
  <c r="X73" i="18"/>
  <c r="B74" i="18"/>
  <c r="C74" i="18"/>
  <c r="D74" i="18"/>
  <c r="E74" i="18"/>
  <c r="F74" i="18"/>
  <c r="G74" i="18"/>
  <c r="H74" i="18"/>
  <c r="I74" i="18"/>
  <c r="J74" i="18"/>
  <c r="K74" i="18"/>
  <c r="L74" i="18"/>
  <c r="M74" i="18"/>
  <c r="N74" i="18"/>
  <c r="O74" i="18"/>
  <c r="P74" i="18"/>
  <c r="Q74" i="18"/>
  <c r="R74" i="18"/>
  <c r="S74" i="18"/>
  <c r="T74" i="18"/>
  <c r="U74" i="18"/>
  <c r="AF74" i="18" s="1"/>
  <c r="V74" i="18"/>
  <c r="W74" i="18"/>
  <c r="X74" i="18"/>
  <c r="B75" i="18"/>
  <c r="C75" i="18"/>
  <c r="D75" i="18"/>
  <c r="E75" i="18"/>
  <c r="F75" i="18"/>
  <c r="G75" i="18"/>
  <c r="H75" i="18"/>
  <c r="I75" i="18"/>
  <c r="J75" i="18"/>
  <c r="K75" i="18"/>
  <c r="L75" i="18"/>
  <c r="M75" i="18"/>
  <c r="N75" i="18"/>
  <c r="O75" i="18"/>
  <c r="P75" i="18"/>
  <c r="Q75" i="18"/>
  <c r="R75" i="18"/>
  <c r="S75" i="18"/>
  <c r="T75" i="18"/>
  <c r="U75" i="18"/>
  <c r="AF75" i="18" s="1"/>
  <c r="V75" i="18"/>
  <c r="W75" i="18"/>
  <c r="X75" i="18"/>
  <c r="B76" i="18"/>
  <c r="C76" i="18"/>
  <c r="D76" i="18"/>
  <c r="E76" i="18"/>
  <c r="F76" i="18"/>
  <c r="G76" i="18"/>
  <c r="H76" i="18"/>
  <c r="I76" i="18"/>
  <c r="J76" i="18"/>
  <c r="K76" i="18"/>
  <c r="L76" i="18"/>
  <c r="M76" i="18"/>
  <c r="N76" i="18"/>
  <c r="O76" i="18"/>
  <c r="P76" i="18"/>
  <c r="Q76" i="18"/>
  <c r="R76" i="18"/>
  <c r="S76" i="18"/>
  <c r="T76" i="18"/>
  <c r="U76" i="18"/>
  <c r="AF76" i="18" s="1"/>
  <c r="V76" i="18"/>
  <c r="W76" i="18"/>
  <c r="X76" i="18"/>
  <c r="B77" i="18"/>
  <c r="C77" i="18"/>
  <c r="D77" i="18"/>
  <c r="E77" i="18"/>
  <c r="F77" i="18"/>
  <c r="G77" i="18"/>
  <c r="H77" i="18"/>
  <c r="I77" i="18"/>
  <c r="J77" i="18"/>
  <c r="K77" i="18"/>
  <c r="L77" i="18"/>
  <c r="M77" i="18"/>
  <c r="N77" i="18"/>
  <c r="O77" i="18"/>
  <c r="P77" i="18"/>
  <c r="Q77" i="18"/>
  <c r="R77" i="18"/>
  <c r="S77" i="18"/>
  <c r="T77" i="18"/>
  <c r="U77" i="18"/>
  <c r="AF77" i="18" s="1"/>
  <c r="V77" i="18"/>
  <c r="W77" i="18"/>
  <c r="X77" i="18"/>
  <c r="B78" i="18"/>
  <c r="C78" i="18"/>
  <c r="D78" i="18"/>
  <c r="E78" i="18"/>
  <c r="F78" i="18"/>
  <c r="G78" i="18"/>
  <c r="H78" i="18"/>
  <c r="I78" i="18"/>
  <c r="J78" i="18"/>
  <c r="K78" i="18"/>
  <c r="L78" i="18"/>
  <c r="M78" i="18"/>
  <c r="N78" i="18"/>
  <c r="O78" i="18"/>
  <c r="P78" i="18"/>
  <c r="Q78" i="18"/>
  <c r="R78" i="18"/>
  <c r="S78" i="18"/>
  <c r="T78" i="18"/>
  <c r="U78" i="18"/>
  <c r="AF78" i="18" s="1"/>
  <c r="V78" i="18"/>
  <c r="W78" i="18"/>
  <c r="X78" i="18"/>
  <c r="B79" i="18"/>
  <c r="C79" i="18"/>
  <c r="D79" i="18"/>
  <c r="E79" i="18"/>
  <c r="F79" i="18"/>
  <c r="G79" i="18"/>
  <c r="H79" i="18"/>
  <c r="I79" i="18"/>
  <c r="J79" i="18"/>
  <c r="K79" i="18"/>
  <c r="L79" i="18"/>
  <c r="M79" i="18"/>
  <c r="N79" i="18"/>
  <c r="O79" i="18"/>
  <c r="P79" i="18"/>
  <c r="Q79" i="18"/>
  <c r="R79" i="18"/>
  <c r="S79" i="18"/>
  <c r="T79" i="18"/>
  <c r="U79" i="18"/>
  <c r="AF79" i="18" s="1"/>
  <c r="V79" i="18"/>
  <c r="W79" i="18"/>
  <c r="X79" i="18"/>
  <c r="G23" i="10"/>
  <c r="H23" i="10"/>
  <c r="I23" i="10"/>
  <c r="G24" i="10"/>
  <c r="H24" i="10"/>
  <c r="I24" i="10"/>
  <c r="G25" i="10"/>
  <c r="H25" i="10"/>
  <c r="I25" i="10"/>
  <c r="G26" i="10"/>
  <c r="H26" i="10"/>
  <c r="I26" i="10"/>
  <c r="G27" i="10"/>
  <c r="H27" i="10"/>
  <c r="I27" i="10"/>
  <c r="G28" i="10"/>
  <c r="H28" i="10"/>
  <c r="I28" i="10"/>
  <c r="G29" i="10"/>
  <c r="H29" i="10"/>
  <c r="I29" i="10"/>
  <c r="G30" i="10"/>
  <c r="H30" i="10"/>
  <c r="I30" i="10"/>
  <c r="G31" i="10"/>
  <c r="H31" i="10"/>
  <c r="I31" i="10"/>
  <c r="G32" i="10"/>
  <c r="H32" i="10"/>
  <c r="I32" i="10"/>
  <c r="G33" i="10"/>
  <c r="H33" i="10"/>
  <c r="I33" i="10"/>
  <c r="G34" i="10"/>
  <c r="H34" i="10"/>
  <c r="I34" i="10"/>
  <c r="G35" i="10"/>
  <c r="H35" i="10"/>
  <c r="I35" i="10"/>
  <c r="G36" i="10"/>
  <c r="H36" i="10"/>
  <c r="I36" i="10"/>
  <c r="G37" i="10"/>
  <c r="H37" i="10"/>
  <c r="I37" i="10"/>
  <c r="G38" i="10"/>
  <c r="H38" i="10"/>
  <c r="I38" i="10"/>
  <c r="G39" i="10"/>
  <c r="H39" i="10"/>
  <c r="I39" i="10"/>
  <c r="G40" i="10"/>
  <c r="H40" i="10"/>
  <c r="I40" i="10"/>
  <c r="G41" i="10"/>
  <c r="H41" i="10"/>
  <c r="I41" i="10"/>
  <c r="G42" i="10"/>
  <c r="H42" i="10"/>
  <c r="I42" i="10"/>
  <c r="G43" i="10"/>
  <c r="H43" i="10"/>
  <c r="I43" i="10"/>
  <c r="G44" i="10"/>
  <c r="H44" i="10"/>
  <c r="I44" i="10"/>
  <c r="G45" i="10"/>
  <c r="H45" i="10"/>
  <c r="I45" i="10"/>
  <c r="G46" i="10"/>
  <c r="H46" i="10"/>
  <c r="I46" i="10"/>
  <c r="G47" i="10"/>
  <c r="H47" i="10"/>
  <c r="I47" i="10"/>
  <c r="G48" i="10"/>
  <c r="H48" i="10"/>
  <c r="I48" i="10"/>
  <c r="G49" i="10"/>
  <c r="H49" i="10"/>
  <c r="I49" i="10"/>
  <c r="G50" i="10"/>
  <c r="H50" i="10"/>
  <c r="I50" i="10"/>
  <c r="G51" i="10"/>
  <c r="H51" i="10"/>
  <c r="I51" i="10"/>
  <c r="G52" i="10"/>
  <c r="H52" i="10"/>
  <c r="I52" i="10"/>
  <c r="G53" i="10"/>
  <c r="H53" i="10"/>
  <c r="I53" i="10"/>
  <c r="G54" i="10"/>
  <c r="H54" i="10"/>
  <c r="I54" i="10"/>
  <c r="G55" i="10"/>
  <c r="H55" i="10"/>
  <c r="I55" i="10"/>
  <c r="G56" i="10"/>
  <c r="H56" i="10"/>
  <c r="I56" i="10"/>
  <c r="G57" i="10"/>
  <c r="H57" i="10"/>
  <c r="I57" i="10"/>
  <c r="G58" i="10"/>
  <c r="H58" i="10"/>
  <c r="I58" i="10"/>
  <c r="G59" i="10"/>
  <c r="H59" i="10"/>
  <c r="I59" i="10"/>
  <c r="G60" i="10"/>
  <c r="H60" i="10"/>
  <c r="I60" i="10"/>
  <c r="G61" i="10"/>
  <c r="H61" i="10"/>
  <c r="I61" i="10"/>
  <c r="G62" i="10"/>
  <c r="H62" i="10"/>
  <c r="I62" i="10"/>
  <c r="G63" i="10"/>
  <c r="H63" i="10"/>
  <c r="I63" i="10"/>
  <c r="G64" i="10"/>
  <c r="H64" i="10"/>
  <c r="I64" i="10"/>
  <c r="G65" i="10"/>
  <c r="H65" i="10"/>
  <c r="I65" i="10"/>
  <c r="G66" i="10"/>
  <c r="H66" i="10"/>
  <c r="I66" i="10"/>
  <c r="G67" i="10"/>
  <c r="H67" i="10"/>
  <c r="I67" i="10"/>
  <c r="G68" i="10"/>
  <c r="H68" i="10"/>
  <c r="I68" i="10"/>
  <c r="G69" i="10"/>
  <c r="H69" i="10"/>
  <c r="I69" i="10"/>
  <c r="G70" i="10"/>
  <c r="H70" i="10"/>
  <c r="I70" i="10"/>
  <c r="G71" i="10"/>
  <c r="H71" i="10"/>
  <c r="I71" i="10"/>
  <c r="G72" i="10"/>
  <c r="H72" i="10"/>
  <c r="I72" i="10"/>
  <c r="G73" i="10"/>
  <c r="H73" i="10"/>
  <c r="I73" i="10"/>
  <c r="G74" i="10"/>
  <c r="H74" i="10"/>
  <c r="I74" i="10"/>
  <c r="G75" i="10"/>
  <c r="H75" i="10"/>
  <c r="I75" i="10"/>
  <c r="G76" i="10"/>
  <c r="H76" i="10"/>
  <c r="I76" i="10"/>
  <c r="G77" i="10"/>
  <c r="H77" i="10"/>
  <c r="I77" i="10"/>
  <c r="G78" i="10"/>
  <c r="H78" i="10"/>
  <c r="I78" i="10"/>
  <c r="G79" i="10"/>
  <c r="H79" i="10"/>
  <c r="I79" i="10"/>
  <c r="G80" i="10"/>
  <c r="H80" i="10"/>
  <c r="I80" i="10"/>
  <c r="G81" i="10"/>
  <c r="H81" i="10"/>
  <c r="I81" i="10"/>
  <c r="G82" i="10"/>
  <c r="H82" i="10"/>
  <c r="I82" i="10"/>
  <c r="G83" i="10"/>
  <c r="H83" i="10"/>
  <c r="I83" i="10"/>
  <c r="G84" i="10"/>
  <c r="H84" i="10"/>
  <c r="I84" i="10"/>
  <c r="G85" i="10"/>
  <c r="H85" i="10"/>
  <c r="I85" i="10"/>
  <c r="G86" i="10"/>
  <c r="H86" i="10"/>
  <c r="I86" i="10"/>
  <c r="G87" i="10"/>
  <c r="H87" i="10"/>
  <c r="I87" i="10"/>
  <c r="G88" i="10"/>
  <c r="H88" i="10"/>
  <c r="I88" i="10"/>
  <c r="G89" i="10"/>
  <c r="H89" i="10"/>
  <c r="I89" i="10"/>
  <c r="G90" i="10"/>
  <c r="H90" i="10"/>
  <c r="I90" i="10"/>
  <c r="G91" i="10"/>
  <c r="H91" i="10"/>
  <c r="I91" i="10"/>
  <c r="G92" i="10"/>
  <c r="H92" i="10"/>
  <c r="I92" i="10"/>
  <c r="G93" i="10"/>
  <c r="H93" i="10"/>
  <c r="I93" i="10"/>
  <c r="G94" i="10"/>
  <c r="H94" i="10"/>
  <c r="I94" i="10"/>
  <c r="G95" i="10"/>
  <c r="H95" i="10"/>
  <c r="I95" i="10"/>
  <c r="G96" i="10"/>
  <c r="H96" i="10"/>
  <c r="I96" i="10"/>
  <c r="G97" i="10"/>
  <c r="H97" i="10"/>
  <c r="I97" i="10"/>
  <c r="G98" i="10"/>
  <c r="H98" i="10"/>
  <c r="I98" i="10"/>
  <c r="G99" i="10"/>
  <c r="H99" i="10"/>
  <c r="I99" i="10"/>
  <c r="G100" i="10"/>
  <c r="H100" i="10"/>
  <c r="I100" i="10"/>
  <c r="G101" i="10"/>
  <c r="H101" i="10"/>
  <c r="I101" i="10"/>
  <c r="G102" i="10"/>
  <c r="H102" i="10"/>
  <c r="I102" i="10"/>
  <c r="G103" i="10"/>
  <c r="H103" i="10"/>
  <c r="I103" i="10"/>
  <c r="G104" i="10"/>
  <c r="H104" i="10"/>
  <c r="I104" i="10"/>
  <c r="G105" i="10"/>
  <c r="H105" i="10"/>
  <c r="I105" i="10"/>
  <c r="G106" i="10"/>
  <c r="H106" i="10"/>
  <c r="I106" i="10"/>
  <c r="G107" i="10"/>
  <c r="H107" i="10"/>
  <c r="I107" i="10"/>
  <c r="G108" i="10"/>
  <c r="H108" i="10"/>
  <c r="I108" i="10"/>
  <c r="G109" i="10"/>
  <c r="H109" i="10"/>
  <c r="I109" i="10"/>
  <c r="G110" i="10"/>
  <c r="H110" i="10"/>
  <c r="I110" i="10"/>
  <c r="G111" i="10"/>
  <c r="H111" i="10"/>
  <c r="I111" i="10"/>
  <c r="G112" i="10"/>
  <c r="H112" i="10"/>
  <c r="I112" i="10"/>
  <c r="G113" i="10"/>
  <c r="H113" i="10"/>
  <c r="I113" i="10"/>
  <c r="G114" i="10"/>
  <c r="H114" i="10"/>
  <c r="I114" i="10"/>
  <c r="G115" i="10"/>
  <c r="H115" i="10"/>
  <c r="I115" i="10"/>
  <c r="G116" i="10"/>
  <c r="H116" i="10"/>
  <c r="I116" i="10"/>
  <c r="G117" i="10"/>
  <c r="H117" i="10"/>
  <c r="I117" i="10"/>
  <c r="G118" i="10"/>
  <c r="H118" i="10"/>
  <c r="I118" i="10"/>
  <c r="G119" i="10"/>
  <c r="H119" i="10"/>
  <c r="I119" i="10"/>
  <c r="G120" i="10"/>
  <c r="H120" i="10"/>
  <c r="I120" i="10"/>
  <c r="G121" i="10"/>
  <c r="H121" i="10"/>
  <c r="I121" i="10"/>
  <c r="G122" i="10"/>
  <c r="H122" i="10"/>
  <c r="I122" i="10"/>
  <c r="G123" i="10"/>
  <c r="H123" i="10"/>
  <c r="I123" i="10"/>
  <c r="G124" i="10"/>
  <c r="H124" i="10"/>
  <c r="I124" i="10"/>
  <c r="G125" i="10"/>
  <c r="H125" i="10"/>
  <c r="I125" i="10"/>
  <c r="G126" i="10"/>
  <c r="H126" i="10"/>
  <c r="I126" i="10"/>
  <c r="G127" i="10"/>
  <c r="H127" i="10"/>
  <c r="I127" i="10"/>
  <c r="G128" i="10"/>
  <c r="H128" i="10"/>
  <c r="I128" i="10"/>
  <c r="G129" i="10"/>
  <c r="H129" i="10"/>
  <c r="I129" i="10"/>
  <c r="G130" i="10"/>
  <c r="H130" i="10"/>
  <c r="I130" i="10"/>
  <c r="G131" i="10"/>
  <c r="H131" i="10"/>
  <c r="I131" i="10"/>
  <c r="G132" i="10"/>
  <c r="H132" i="10"/>
  <c r="I132" i="10"/>
  <c r="G133" i="10"/>
  <c r="H133" i="10"/>
  <c r="I133" i="10"/>
  <c r="G134" i="10"/>
  <c r="H134" i="10"/>
  <c r="I134" i="10"/>
  <c r="G135" i="10"/>
  <c r="H135" i="10"/>
  <c r="I135" i="10"/>
  <c r="G136" i="10"/>
  <c r="H136" i="10"/>
  <c r="I136" i="10"/>
  <c r="G137" i="10"/>
  <c r="H137" i="10"/>
  <c r="I137" i="10"/>
  <c r="G138" i="10"/>
  <c r="H138" i="10"/>
  <c r="I138" i="10"/>
  <c r="G139" i="10"/>
  <c r="H139" i="10"/>
  <c r="I139" i="10"/>
  <c r="B123" i="20"/>
  <c r="C123" i="20"/>
  <c r="D123" i="20"/>
  <c r="E123" i="20"/>
  <c r="F123" i="20"/>
  <c r="G123" i="20"/>
  <c r="H123" i="20"/>
  <c r="I123" i="20"/>
  <c r="J123" i="20"/>
  <c r="K123" i="20"/>
  <c r="L123" i="20"/>
  <c r="M123" i="20"/>
  <c r="N123" i="20"/>
  <c r="O123" i="20"/>
  <c r="P123" i="20"/>
  <c r="Q123" i="20"/>
  <c r="R123" i="20"/>
  <c r="B124" i="20"/>
  <c r="C124" i="20"/>
  <c r="D124" i="20"/>
  <c r="E124" i="20"/>
  <c r="F124" i="20"/>
  <c r="G124" i="20"/>
  <c r="H124" i="20"/>
  <c r="I124" i="20"/>
  <c r="J124" i="20"/>
  <c r="K124" i="20"/>
  <c r="L124" i="20"/>
  <c r="M124" i="20"/>
  <c r="N124" i="20"/>
  <c r="O124" i="20"/>
  <c r="P124" i="20"/>
  <c r="Q124" i="20"/>
  <c r="R124" i="20"/>
  <c r="B125" i="20"/>
  <c r="C125" i="20"/>
  <c r="D125" i="20"/>
  <c r="E125" i="20"/>
  <c r="F125" i="20"/>
  <c r="G125" i="20"/>
  <c r="H125" i="20"/>
  <c r="I125" i="20"/>
  <c r="J125" i="20"/>
  <c r="K125" i="20"/>
  <c r="L125" i="20"/>
  <c r="M125" i="20"/>
  <c r="N125" i="20"/>
  <c r="O125" i="20"/>
  <c r="P125" i="20"/>
  <c r="Q125" i="20"/>
  <c r="R125" i="20"/>
  <c r="B126" i="20"/>
  <c r="C126" i="20"/>
  <c r="D126" i="20"/>
  <c r="E126" i="20"/>
  <c r="F126" i="20"/>
  <c r="G126" i="20"/>
  <c r="H126" i="20"/>
  <c r="I126" i="20"/>
  <c r="J126" i="20"/>
  <c r="K126" i="20"/>
  <c r="L126" i="20"/>
  <c r="M126" i="20"/>
  <c r="N126" i="20"/>
  <c r="O126" i="20"/>
  <c r="P126" i="20"/>
  <c r="Q126" i="20"/>
  <c r="R126" i="20"/>
  <c r="B127" i="20"/>
  <c r="C127" i="20"/>
  <c r="D127" i="20"/>
  <c r="E127" i="20"/>
  <c r="F127" i="20"/>
  <c r="G127" i="20"/>
  <c r="H127" i="20"/>
  <c r="I127" i="20"/>
  <c r="J127" i="20"/>
  <c r="K127" i="20"/>
  <c r="L127" i="20"/>
  <c r="M127" i="20"/>
  <c r="N127" i="20"/>
  <c r="O127" i="20"/>
  <c r="P127" i="20"/>
  <c r="Q127" i="20"/>
  <c r="R127" i="20"/>
  <c r="B128" i="20"/>
  <c r="C128" i="20"/>
  <c r="D128" i="20"/>
  <c r="E128" i="20"/>
  <c r="F128" i="20"/>
  <c r="G128" i="20"/>
  <c r="H128" i="20"/>
  <c r="I128" i="20"/>
  <c r="J128" i="20"/>
  <c r="K128" i="20"/>
  <c r="L128" i="20"/>
  <c r="M128" i="20"/>
  <c r="N128" i="20"/>
  <c r="O128" i="20"/>
  <c r="P128" i="20"/>
  <c r="Q128" i="20"/>
  <c r="R128" i="20"/>
  <c r="B129" i="20"/>
  <c r="C129" i="20"/>
  <c r="D129" i="20"/>
  <c r="E129" i="20"/>
  <c r="F129" i="20"/>
  <c r="G129" i="20"/>
  <c r="H129" i="20"/>
  <c r="I129" i="20"/>
  <c r="J129" i="20"/>
  <c r="K129" i="20"/>
  <c r="L129" i="20"/>
  <c r="M129" i="20"/>
  <c r="N129" i="20"/>
  <c r="O129" i="20"/>
  <c r="P129" i="20"/>
  <c r="Q129" i="20"/>
  <c r="R129" i="20"/>
  <c r="B130" i="20"/>
  <c r="C130" i="20"/>
  <c r="D130" i="20"/>
  <c r="E130" i="20"/>
  <c r="F130" i="20"/>
  <c r="G130" i="20"/>
  <c r="H130" i="20"/>
  <c r="I130" i="20"/>
  <c r="J130" i="20"/>
  <c r="K130" i="20"/>
  <c r="L130" i="20"/>
  <c r="M130" i="20"/>
  <c r="N130" i="20"/>
  <c r="O130" i="20"/>
  <c r="P130" i="20"/>
  <c r="Q130" i="20"/>
  <c r="R130" i="20"/>
  <c r="B131" i="20"/>
  <c r="C131" i="20"/>
  <c r="D131" i="20"/>
  <c r="E131" i="20"/>
  <c r="F131" i="20"/>
  <c r="G131" i="20"/>
  <c r="H131" i="20"/>
  <c r="I131" i="20"/>
  <c r="J131" i="20"/>
  <c r="K131" i="20"/>
  <c r="L131" i="20"/>
  <c r="M131" i="20"/>
  <c r="N131" i="20"/>
  <c r="O131" i="20"/>
  <c r="P131" i="20"/>
  <c r="Q131" i="20"/>
  <c r="R131" i="20"/>
  <c r="B132" i="20"/>
  <c r="C132" i="20"/>
  <c r="D132" i="20"/>
  <c r="E132" i="20"/>
  <c r="F132" i="20"/>
  <c r="G132" i="20"/>
  <c r="H132" i="20"/>
  <c r="I132" i="20"/>
  <c r="J132" i="20"/>
  <c r="K132" i="20"/>
  <c r="L132" i="20"/>
  <c r="M132" i="20"/>
  <c r="N132" i="20"/>
  <c r="O132" i="20"/>
  <c r="P132" i="20"/>
  <c r="Q132" i="20"/>
  <c r="R132" i="20"/>
  <c r="B133" i="20"/>
  <c r="C133" i="20"/>
  <c r="D133" i="20"/>
  <c r="E133" i="20"/>
  <c r="F133" i="20"/>
  <c r="G133" i="20"/>
  <c r="H133" i="20"/>
  <c r="I133" i="20"/>
  <c r="J133" i="20"/>
  <c r="K133" i="20"/>
  <c r="L133" i="20"/>
  <c r="M133" i="20"/>
  <c r="N133" i="20"/>
  <c r="O133" i="20"/>
  <c r="P133" i="20"/>
  <c r="Q133" i="20"/>
  <c r="R133" i="20"/>
  <c r="B134" i="20"/>
  <c r="C134" i="20"/>
  <c r="D134" i="20"/>
  <c r="E134" i="20"/>
  <c r="F134" i="20"/>
  <c r="G134" i="20"/>
  <c r="H134" i="20"/>
  <c r="I134" i="20"/>
  <c r="J134" i="20"/>
  <c r="K134" i="20"/>
  <c r="L134" i="20"/>
  <c r="M134" i="20"/>
  <c r="N134" i="20"/>
  <c r="O134" i="20"/>
  <c r="P134" i="20"/>
  <c r="Q134" i="20"/>
  <c r="R134" i="20"/>
  <c r="B135" i="20"/>
  <c r="C135" i="20"/>
  <c r="D135" i="20"/>
  <c r="E135" i="20"/>
  <c r="F135" i="20"/>
  <c r="G135" i="20"/>
  <c r="H135" i="20"/>
  <c r="I135" i="20"/>
  <c r="J135" i="20"/>
  <c r="K135" i="20"/>
  <c r="L135" i="20"/>
  <c r="M135" i="20"/>
  <c r="N135" i="20"/>
  <c r="O135" i="20"/>
  <c r="P135" i="20"/>
  <c r="Q135" i="20"/>
  <c r="R135" i="20"/>
  <c r="B136" i="20"/>
  <c r="C136" i="20"/>
  <c r="D136" i="20"/>
  <c r="E136" i="20"/>
  <c r="F136" i="20"/>
  <c r="G136" i="20"/>
  <c r="H136" i="20"/>
  <c r="I136" i="20"/>
  <c r="J136" i="20"/>
  <c r="K136" i="20"/>
  <c r="L136" i="20"/>
  <c r="M136" i="20"/>
  <c r="N136" i="20"/>
  <c r="O136" i="20"/>
  <c r="P136" i="20"/>
  <c r="Q136" i="20"/>
  <c r="R136" i="20"/>
  <c r="B137" i="20"/>
  <c r="C137" i="20"/>
  <c r="D137" i="20"/>
  <c r="E137" i="20"/>
  <c r="F137" i="20"/>
  <c r="G137" i="20"/>
  <c r="H137" i="20"/>
  <c r="I137" i="20"/>
  <c r="J137" i="20"/>
  <c r="K137" i="20"/>
  <c r="L137" i="20"/>
  <c r="M137" i="20"/>
  <c r="N137" i="20"/>
  <c r="O137" i="20"/>
  <c r="P137" i="20"/>
  <c r="Q137" i="20"/>
  <c r="R137" i="20"/>
  <c r="B138" i="20"/>
  <c r="C138" i="20"/>
  <c r="D138" i="20"/>
  <c r="E138" i="20"/>
  <c r="F138" i="20"/>
  <c r="G138" i="20"/>
  <c r="H138" i="20"/>
  <c r="I138" i="20"/>
  <c r="J138" i="20"/>
  <c r="K138" i="20"/>
  <c r="L138" i="20"/>
  <c r="M138" i="20"/>
  <c r="N138" i="20"/>
  <c r="O138" i="20"/>
  <c r="P138" i="20"/>
  <c r="Q138" i="20"/>
  <c r="R138" i="20"/>
  <c r="B139" i="20"/>
  <c r="C139" i="20"/>
  <c r="D139" i="20"/>
  <c r="E139" i="20"/>
  <c r="F139" i="20"/>
  <c r="G139" i="20"/>
  <c r="H139" i="20"/>
  <c r="I139" i="20"/>
  <c r="J139" i="20"/>
  <c r="K139" i="20"/>
  <c r="L139" i="20"/>
  <c r="M139" i="20"/>
  <c r="N139" i="20"/>
  <c r="O139" i="20"/>
  <c r="P139" i="20"/>
  <c r="Q139" i="20"/>
  <c r="R139" i="20"/>
  <c r="B140" i="20"/>
  <c r="C140" i="20"/>
  <c r="D140" i="20"/>
  <c r="E140" i="20"/>
  <c r="F140" i="20"/>
  <c r="G140" i="20"/>
  <c r="H140" i="20"/>
  <c r="I140" i="20"/>
  <c r="J140" i="20"/>
  <c r="K140" i="20"/>
  <c r="L140" i="20"/>
  <c r="M140" i="20"/>
  <c r="N140" i="20"/>
  <c r="O140" i="20"/>
  <c r="P140" i="20"/>
  <c r="Q140" i="20"/>
  <c r="R140" i="20"/>
  <c r="B141" i="20"/>
  <c r="C141" i="20"/>
  <c r="D141" i="20"/>
  <c r="E141" i="20"/>
  <c r="F141" i="20"/>
  <c r="G141" i="20"/>
  <c r="H141" i="20"/>
  <c r="I141" i="20"/>
  <c r="J141" i="20"/>
  <c r="K141" i="20"/>
  <c r="L141" i="20"/>
  <c r="M141" i="20"/>
  <c r="N141" i="20"/>
  <c r="O141" i="20"/>
  <c r="P141" i="20"/>
  <c r="Q141" i="20"/>
  <c r="R141" i="20"/>
  <c r="B142" i="20"/>
  <c r="C142" i="20"/>
  <c r="D142" i="20"/>
  <c r="E142" i="20"/>
  <c r="F142" i="20"/>
  <c r="G142" i="20"/>
  <c r="H142" i="20"/>
  <c r="I142" i="20"/>
  <c r="J142" i="20"/>
  <c r="K142" i="20"/>
  <c r="L142" i="20"/>
  <c r="M142" i="20"/>
  <c r="N142" i="20"/>
  <c r="O142" i="20"/>
  <c r="P142" i="20"/>
  <c r="Q142" i="20"/>
  <c r="R142" i="20"/>
  <c r="B143" i="20"/>
  <c r="C143" i="20"/>
  <c r="D143" i="20"/>
  <c r="E143" i="20"/>
  <c r="F143" i="20"/>
  <c r="G143" i="20"/>
  <c r="H143" i="20"/>
  <c r="I143" i="20"/>
  <c r="J143" i="20"/>
  <c r="K143" i="20"/>
  <c r="L143" i="20"/>
  <c r="M143" i="20"/>
  <c r="N143" i="20"/>
  <c r="O143" i="20"/>
  <c r="P143" i="20"/>
  <c r="Q143" i="20"/>
  <c r="R143" i="20"/>
  <c r="B144" i="20"/>
  <c r="C144" i="20"/>
  <c r="D144" i="20"/>
  <c r="E144" i="20"/>
  <c r="F144" i="20"/>
  <c r="G144" i="20"/>
  <c r="H144" i="20"/>
  <c r="I144" i="20"/>
  <c r="J144" i="20"/>
  <c r="K144" i="20"/>
  <c r="L144" i="20"/>
  <c r="M144" i="20"/>
  <c r="N144" i="20"/>
  <c r="O144" i="20"/>
  <c r="P144" i="20"/>
  <c r="Q144" i="20"/>
  <c r="R144" i="20"/>
  <c r="B145" i="20"/>
  <c r="C145" i="20"/>
  <c r="D145" i="20"/>
  <c r="E145" i="20"/>
  <c r="F145" i="20"/>
  <c r="G145" i="20"/>
  <c r="H145" i="20"/>
  <c r="I145" i="20"/>
  <c r="J145" i="20"/>
  <c r="K145" i="20"/>
  <c r="L145" i="20"/>
  <c r="M145" i="20"/>
  <c r="N145" i="20"/>
  <c r="O145" i="20"/>
  <c r="P145" i="20"/>
  <c r="Q145" i="20"/>
  <c r="R145" i="20"/>
  <c r="B146" i="20"/>
  <c r="C146" i="20"/>
  <c r="D146" i="20"/>
  <c r="E146" i="20"/>
  <c r="F146" i="20"/>
  <c r="G146" i="20"/>
  <c r="H146" i="20"/>
  <c r="I146" i="20"/>
  <c r="J146" i="20"/>
  <c r="K146" i="20"/>
  <c r="L146" i="20"/>
  <c r="M146" i="20"/>
  <c r="N146" i="20"/>
  <c r="O146" i="20"/>
  <c r="P146" i="20"/>
  <c r="Q146" i="20"/>
  <c r="R146" i="20"/>
  <c r="B147" i="20"/>
  <c r="C147" i="20"/>
  <c r="D147" i="20"/>
  <c r="E147" i="20"/>
  <c r="F147" i="20"/>
  <c r="G147" i="20"/>
  <c r="H147" i="20"/>
  <c r="I147" i="20"/>
  <c r="J147" i="20"/>
  <c r="K147" i="20"/>
  <c r="L147" i="20"/>
  <c r="M147" i="20"/>
  <c r="N147" i="20"/>
  <c r="O147" i="20"/>
  <c r="P147" i="20"/>
  <c r="Q147" i="20"/>
  <c r="R147" i="20"/>
  <c r="B148" i="20"/>
  <c r="C148" i="20"/>
  <c r="D148" i="20"/>
  <c r="E148" i="20"/>
  <c r="F148" i="20"/>
  <c r="G148" i="20"/>
  <c r="H148" i="20"/>
  <c r="I148" i="20"/>
  <c r="J148" i="20"/>
  <c r="K148" i="20"/>
  <c r="L148" i="20"/>
  <c r="M148" i="20"/>
  <c r="N148" i="20"/>
  <c r="O148" i="20"/>
  <c r="P148" i="20"/>
  <c r="Q148" i="20"/>
  <c r="R148" i="20"/>
  <c r="B149" i="20"/>
  <c r="C149" i="20"/>
  <c r="D149" i="20"/>
  <c r="E149" i="20"/>
  <c r="F149" i="20"/>
  <c r="G149" i="20"/>
  <c r="H149" i="20"/>
  <c r="I149" i="20"/>
  <c r="J149" i="20"/>
  <c r="K149" i="20"/>
  <c r="L149" i="20"/>
  <c r="M149" i="20"/>
  <c r="N149" i="20"/>
  <c r="O149" i="20"/>
  <c r="P149" i="20"/>
  <c r="Q149" i="20"/>
  <c r="R149" i="20"/>
  <c r="B150" i="20"/>
  <c r="C150" i="20"/>
  <c r="D150" i="20"/>
  <c r="E150" i="20"/>
  <c r="F150" i="20"/>
  <c r="G150" i="20"/>
  <c r="H150" i="20"/>
  <c r="I150" i="20"/>
  <c r="J150" i="20"/>
  <c r="K150" i="20"/>
  <c r="L150" i="20"/>
  <c r="M150" i="20"/>
  <c r="N150" i="20"/>
  <c r="O150" i="20"/>
  <c r="P150" i="20"/>
  <c r="Q150" i="20"/>
  <c r="R150" i="20"/>
  <c r="B151" i="20"/>
  <c r="C151" i="20"/>
  <c r="D151" i="20"/>
  <c r="E151" i="20"/>
  <c r="F151" i="20"/>
  <c r="G151" i="20"/>
  <c r="H151" i="20"/>
  <c r="I151" i="20"/>
  <c r="J151" i="20"/>
  <c r="K151" i="20"/>
  <c r="L151" i="20"/>
  <c r="M151" i="20"/>
  <c r="N151" i="20"/>
  <c r="O151" i="20"/>
  <c r="P151" i="20"/>
  <c r="Q151" i="20"/>
  <c r="R151" i="20"/>
  <c r="B152" i="20"/>
  <c r="C152" i="20"/>
  <c r="D152" i="20"/>
  <c r="E152" i="20"/>
  <c r="F152" i="20"/>
  <c r="G152" i="20"/>
  <c r="H152" i="20"/>
  <c r="I152" i="20"/>
  <c r="J152" i="20"/>
  <c r="K152" i="20"/>
  <c r="L152" i="20"/>
  <c r="M152" i="20"/>
  <c r="N152" i="20"/>
  <c r="O152" i="20"/>
  <c r="P152" i="20"/>
  <c r="Q152" i="20"/>
  <c r="R152" i="20"/>
  <c r="B153" i="20"/>
  <c r="C153" i="20"/>
  <c r="D153" i="20"/>
  <c r="E153" i="20"/>
  <c r="F153" i="20"/>
  <c r="G153" i="20"/>
  <c r="H153" i="20"/>
  <c r="I153" i="20"/>
  <c r="J153" i="20"/>
  <c r="K153" i="20"/>
  <c r="L153" i="20"/>
  <c r="M153" i="20"/>
  <c r="N153" i="20"/>
  <c r="O153" i="20"/>
  <c r="P153" i="20"/>
  <c r="Q153" i="20"/>
  <c r="R153" i="20"/>
  <c r="B154" i="20"/>
  <c r="C154" i="20"/>
  <c r="D154" i="20"/>
  <c r="E154" i="20"/>
  <c r="F154" i="20"/>
  <c r="G154" i="20"/>
  <c r="H154" i="20"/>
  <c r="I154" i="20"/>
  <c r="J154" i="20"/>
  <c r="K154" i="20"/>
  <c r="L154" i="20"/>
  <c r="M154" i="20"/>
  <c r="N154" i="20"/>
  <c r="O154" i="20"/>
  <c r="P154" i="20"/>
  <c r="Q154" i="20"/>
  <c r="R154" i="20"/>
  <c r="B155" i="20"/>
  <c r="C155" i="20"/>
  <c r="D155" i="20"/>
  <c r="E155" i="20"/>
  <c r="F155" i="20"/>
  <c r="G155" i="20"/>
  <c r="H155" i="20"/>
  <c r="I155" i="20"/>
  <c r="J155" i="20"/>
  <c r="K155" i="20"/>
  <c r="L155" i="20"/>
  <c r="M155" i="20"/>
  <c r="N155" i="20"/>
  <c r="O155" i="20"/>
  <c r="P155" i="20"/>
  <c r="Q155" i="20"/>
  <c r="R155" i="20"/>
  <c r="B7" i="20"/>
  <c r="C7" i="20"/>
  <c r="D7" i="20"/>
  <c r="E7" i="20"/>
  <c r="F7" i="20"/>
  <c r="G7" i="20"/>
  <c r="H7" i="20"/>
  <c r="I7" i="20"/>
  <c r="J7" i="20"/>
  <c r="K7" i="20"/>
  <c r="L7" i="20"/>
  <c r="M7" i="20"/>
  <c r="N7" i="20"/>
  <c r="O7" i="20"/>
  <c r="P7" i="20"/>
  <c r="Q7" i="20"/>
  <c r="R7" i="20"/>
  <c r="B8" i="20"/>
  <c r="C8" i="20"/>
  <c r="D8" i="20"/>
  <c r="E8" i="20"/>
  <c r="F8" i="20"/>
  <c r="G8" i="20"/>
  <c r="H8" i="20"/>
  <c r="I8" i="20"/>
  <c r="J8" i="20"/>
  <c r="K8" i="20"/>
  <c r="L8" i="20"/>
  <c r="M8" i="20"/>
  <c r="N8" i="20"/>
  <c r="O8" i="20"/>
  <c r="P8" i="20"/>
  <c r="Q8" i="20"/>
  <c r="R8" i="20"/>
  <c r="B9" i="20"/>
  <c r="C9" i="20"/>
  <c r="D9" i="20"/>
  <c r="E9" i="20"/>
  <c r="F9" i="20"/>
  <c r="G9" i="20"/>
  <c r="H9" i="20"/>
  <c r="I9" i="20"/>
  <c r="J9" i="20"/>
  <c r="K9" i="20"/>
  <c r="L9" i="20"/>
  <c r="M9" i="20"/>
  <c r="N9" i="20"/>
  <c r="O9" i="20"/>
  <c r="P9" i="20"/>
  <c r="Q9" i="20"/>
  <c r="R9" i="20"/>
  <c r="B10" i="20"/>
  <c r="C10" i="20"/>
  <c r="D10" i="20"/>
  <c r="E10" i="20"/>
  <c r="F10" i="20"/>
  <c r="G10" i="20"/>
  <c r="H10" i="20"/>
  <c r="I10" i="20"/>
  <c r="J10" i="20"/>
  <c r="K10" i="20"/>
  <c r="L10" i="20"/>
  <c r="M10" i="20"/>
  <c r="N10" i="20"/>
  <c r="O10" i="20"/>
  <c r="P10" i="20"/>
  <c r="Q10" i="20"/>
  <c r="R10" i="20"/>
  <c r="B11" i="20"/>
  <c r="C11" i="20"/>
  <c r="D11" i="20"/>
  <c r="E11" i="20"/>
  <c r="F11" i="20"/>
  <c r="G11" i="20"/>
  <c r="H11" i="20"/>
  <c r="I11" i="20"/>
  <c r="J11" i="20"/>
  <c r="K11" i="20"/>
  <c r="L11" i="20"/>
  <c r="M11" i="20"/>
  <c r="N11" i="20"/>
  <c r="O11" i="20"/>
  <c r="P11" i="20"/>
  <c r="Q11" i="20"/>
  <c r="R11" i="20"/>
  <c r="B12" i="20"/>
  <c r="C12" i="20"/>
  <c r="D12" i="20"/>
  <c r="E12" i="20"/>
  <c r="F12" i="20"/>
  <c r="G12" i="20"/>
  <c r="H12" i="20"/>
  <c r="I12" i="20"/>
  <c r="J12" i="20"/>
  <c r="K12" i="20"/>
  <c r="L12" i="20"/>
  <c r="M12" i="20"/>
  <c r="N12" i="20"/>
  <c r="O12" i="20"/>
  <c r="P12" i="20"/>
  <c r="Q12" i="20"/>
  <c r="R12" i="20"/>
  <c r="B13" i="20"/>
  <c r="C13" i="20"/>
  <c r="D13" i="20"/>
  <c r="E13" i="20"/>
  <c r="F13" i="20"/>
  <c r="G13" i="20"/>
  <c r="H13" i="20"/>
  <c r="I13" i="20"/>
  <c r="J13" i="20"/>
  <c r="K13" i="20"/>
  <c r="L13" i="20"/>
  <c r="M13" i="20"/>
  <c r="N13" i="20"/>
  <c r="O13" i="20"/>
  <c r="P13" i="20"/>
  <c r="Q13" i="20"/>
  <c r="R13" i="20"/>
  <c r="B14" i="20"/>
  <c r="C14" i="20"/>
  <c r="D14" i="20"/>
  <c r="E14" i="20"/>
  <c r="F14" i="20"/>
  <c r="G14" i="20"/>
  <c r="H14" i="20"/>
  <c r="I14" i="20"/>
  <c r="J14" i="20"/>
  <c r="K14" i="20"/>
  <c r="L14" i="20"/>
  <c r="M14" i="20"/>
  <c r="N14" i="20"/>
  <c r="O14" i="20"/>
  <c r="P14" i="20"/>
  <c r="Q14" i="20"/>
  <c r="R14" i="20"/>
  <c r="B15" i="20"/>
  <c r="C15" i="20"/>
  <c r="D15" i="20"/>
  <c r="E15" i="20"/>
  <c r="F15" i="20"/>
  <c r="G15" i="20"/>
  <c r="H15" i="20"/>
  <c r="I15" i="20"/>
  <c r="J15" i="20"/>
  <c r="K15" i="20"/>
  <c r="L15" i="20"/>
  <c r="M15" i="20"/>
  <c r="N15" i="20"/>
  <c r="O15" i="20"/>
  <c r="P15" i="20"/>
  <c r="Q15" i="20"/>
  <c r="R15" i="20"/>
  <c r="B16" i="20"/>
  <c r="C16" i="20"/>
  <c r="D16" i="20"/>
  <c r="E16" i="20"/>
  <c r="F16" i="20"/>
  <c r="G16" i="20"/>
  <c r="H16" i="20"/>
  <c r="I16" i="20"/>
  <c r="J16" i="20"/>
  <c r="K16" i="20"/>
  <c r="L16" i="20"/>
  <c r="M16" i="20"/>
  <c r="N16" i="20"/>
  <c r="O16" i="20"/>
  <c r="P16" i="20"/>
  <c r="Q16" i="20"/>
  <c r="R16" i="20"/>
  <c r="B17" i="20"/>
  <c r="C17" i="20"/>
  <c r="D17" i="20"/>
  <c r="E17" i="20"/>
  <c r="F17" i="20"/>
  <c r="G17" i="20"/>
  <c r="H17" i="20"/>
  <c r="I17" i="20"/>
  <c r="J17" i="20"/>
  <c r="K17" i="20"/>
  <c r="L17" i="20"/>
  <c r="M17" i="20"/>
  <c r="N17" i="20"/>
  <c r="O17" i="20"/>
  <c r="P17" i="20"/>
  <c r="Q17" i="20"/>
  <c r="R17" i="20"/>
  <c r="B18" i="20"/>
  <c r="C18" i="20"/>
  <c r="D18" i="20"/>
  <c r="E18" i="20"/>
  <c r="F18" i="20"/>
  <c r="G18" i="20"/>
  <c r="H18" i="20"/>
  <c r="I18" i="20"/>
  <c r="J18" i="20"/>
  <c r="K18" i="20"/>
  <c r="L18" i="20"/>
  <c r="M18" i="20"/>
  <c r="N18" i="20"/>
  <c r="O18" i="20"/>
  <c r="P18" i="20"/>
  <c r="Q18" i="20"/>
  <c r="R18" i="20"/>
  <c r="B19" i="20"/>
  <c r="C19" i="20"/>
  <c r="D19" i="20"/>
  <c r="E19" i="20"/>
  <c r="F19" i="20"/>
  <c r="G19" i="20"/>
  <c r="H19" i="20"/>
  <c r="I19" i="20"/>
  <c r="J19" i="20"/>
  <c r="K19" i="20"/>
  <c r="L19" i="20"/>
  <c r="M19" i="20"/>
  <c r="N19" i="20"/>
  <c r="O19" i="20"/>
  <c r="P19" i="20"/>
  <c r="Q19" i="20"/>
  <c r="R19" i="20"/>
  <c r="B20" i="20"/>
  <c r="C20" i="20"/>
  <c r="D20" i="20"/>
  <c r="E20" i="20"/>
  <c r="F20" i="20"/>
  <c r="G20" i="20"/>
  <c r="H20" i="20"/>
  <c r="I20" i="20"/>
  <c r="J20" i="20"/>
  <c r="K20" i="20"/>
  <c r="L20" i="20"/>
  <c r="M20" i="20"/>
  <c r="N20" i="20"/>
  <c r="O20" i="20"/>
  <c r="P20" i="20"/>
  <c r="Q20" i="20"/>
  <c r="R20" i="20"/>
  <c r="B21" i="20"/>
  <c r="C21" i="20"/>
  <c r="D21" i="20"/>
  <c r="E21" i="20"/>
  <c r="F21" i="20"/>
  <c r="G21" i="20"/>
  <c r="H21" i="20"/>
  <c r="I21" i="20"/>
  <c r="J21" i="20"/>
  <c r="K21" i="20"/>
  <c r="L21" i="20"/>
  <c r="M21" i="20"/>
  <c r="N21" i="20"/>
  <c r="O21" i="20"/>
  <c r="P21" i="20"/>
  <c r="Q21" i="20"/>
  <c r="R21" i="20"/>
  <c r="B22" i="20"/>
  <c r="C22" i="20"/>
  <c r="D22" i="20"/>
  <c r="E22" i="20"/>
  <c r="F22" i="20"/>
  <c r="G22" i="20"/>
  <c r="H22" i="20"/>
  <c r="I22" i="20"/>
  <c r="J22" i="20"/>
  <c r="K22" i="20"/>
  <c r="L22" i="20"/>
  <c r="M22" i="20"/>
  <c r="N22" i="20"/>
  <c r="O22" i="20"/>
  <c r="P22" i="20"/>
  <c r="Q22" i="20"/>
  <c r="R22" i="20"/>
  <c r="B23" i="20"/>
  <c r="C23" i="20"/>
  <c r="D23" i="20"/>
  <c r="E23" i="20"/>
  <c r="F23" i="20"/>
  <c r="G23" i="20"/>
  <c r="H23" i="20"/>
  <c r="I23" i="20"/>
  <c r="J23" i="20"/>
  <c r="K23" i="20"/>
  <c r="L23" i="20"/>
  <c r="M23" i="20"/>
  <c r="N23" i="20"/>
  <c r="O23" i="20"/>
  <c r="P23" i="20"/>
  <c r="Q23" i="20"/>
  <c r="R23" i="20"/>
  <c r="B24" i="20"/>
  <c r="C24" i="20"/>
  <c r="D24" i="20"/>
  <c r="E24" i="20"/>
  <c r="F24" i="20"/>
  <c r="G24" i="20"/>
  <c r="H24" i="20"/>
  <c r="I24" i="20"/>
  <c r="J24" i="20"/>
  <c r="K24" i="20"/>
  <c r="L24" i="20"/>
  <c r="M24" i="20"/>
  <c r="N24" i="20"/>
  <c r="O24" i="20"/>
  <c r="P24" i="20"/>
  <c r="Q24" i="20"/>
  <c r="R24" i="20"/>
  <c r="B25" i="20"/>
  <c r="C25" i="20"/>
  <c r="D25" i="20"/>
  <c r="E25" i="20"/>
  <c r="F25" i="20"/>
  <c r="G25" i="20"/>
  <c r="H25" i="20"/>
  <c r="I25" i="20"/>
  <c r="J25" i="20"/>
  <c r="K25" i="20"/>
  <c r="L25" i="20"/>
  <c r="M25" i="20"/>
  <c r="N25" i="20"/>
  <c r="O25" i="20"/>
  <c r="P25" i="20"/>
  <c r="Q25" i="20"/>
  <c r="R25" i="20"/>
  <c r="B26" i="20"/>
  <c r="C26" i="20"/>
  <c r="D26" i="20"/>
  <c r="E26" i="20"/>
  <c r="F26" i="20"/>
  <c r="G26" i="20"/>
  <c r="H26" i="20"/>
  <c r="I26" i="20"/>
  <c r="J26" i="20"/>
  <c r="K26" i="20"/>
  <c r="L26" i="20"/>
  <c r="M26" i="20"/>
  <c r="N26" i="20"/>
  <c r="O26" i="20"/>
  <c r="P26" i="20"/>
  <c r="Q26" i="20"/>
  <c r="R26" i="20"/>
  <c r="B27" i="20"/>
  <c r="C27" i="20"/>
  <c r="D27" i="20"/>
  <c r="E27" i="20"/>
  <c r="F27" i="20"/>
  <c r="G27" i="20"/>
  <c r="H27" i="20"/>
  <c r="I27" i="20"/>
  <c r="J27" i="20"/>
  <c r="K27" i="20"/>
  <c r="L27" i="20"/>
  <c r="M27" i="20"/>
  <c r="N27" i="20"/>
  <c r="O27" i="20"/>
  <c r="P27" i="20"/>
  <c r="Q27" i="20"/>
  <c r="R27" i="20"/>
  <c r="B28" i="20"/>
  <c r="C28" i="20"/>
  <c r="D28" i="20"/>
  <c r="E28" i="20"/>
  <c r="F28" i="20"/>
  <c r="G28" i="20"/>
  <c r="H28" i="20"/>
  <c r="I28" i="20"/>
  <c r="J28" i="20"/>
  <c r="K28" i="20"/>
  <c r="L28" i="20"/>
  <c r="M28" i="20"/>
  <c r="N28" i="20"/>
  <c r="O28" i="20"/>
  <c r="P28" i="20"/>
  <c r="Q28" i="20"/>
  <c r="R28" i="20"/>
  <c r="B29" i="20"/>
  <c r="C29" i="20"/>
  <c r="D29" i="20"/>
  <c r="E29" i="20"/>
  <c r="F29" i="20"/>
  <c r="G29" i="20"/>
  <c r="H29" i="20"/>
  <c r="I29" i="20"/>
  <c r="J29" i="20"/>
  <c r="K29" i="20"/>
  <c r="L29" i="20"/>
  <c r="M29" i="20"/>
  <c r="N29" i="20"/>
  <c r="O29" i="20"/>
  <c r="P29" i="20"/>
  <c r="Q29" i="20"/>
  <c r="R29" i="20"/>
  <c r="B30" i="20"/>
  <c r="C30" i="20"/>
  <c r="D30" i="20"/>
  <c r="E30" i="20"/>
  <c r="F30" i="20"/>
  <c r="G30" i="20"/>
  <c r="H30" i="20"/>
  <c r="I30" i="20"/>
  <c r="J30" i="20"/>
  <c r="K30" i="20"/>
  <c r="L30" i="20"/>
  <c r="M30" i="20"/>
  <c r="N30" i="20"/>
  <c r="O30" i="20"/>
  <c r="P30" i="20"/>
  <c r="Q30" i="20"/>
  <c r="R30" i="20"/>
  <c r="B31" i="20"/>
  <c r="C31" i="20"/>
  <c r="D31" i="20"/>
  <c r="E31" i="20"/>
  <c r="F31" i="20"/>
  <c r="G31" i="20"/>
  <c r="H31" i="20"/>
  <c r="I31" i="20"/>
  <c r="J31" i="20"/>
  <c r="K31" i="20"/>
  <c r="L31" i="20"/>
  <c r="M31" i="20"/>
  <c r="N31" i="20"/>
  <c r="O31" i="20"/>
  <c r="P31" i="20"/>
  <c r="Q31" i="20"/>
  <c r="R31" i="20"/>
  <c r="B32" i="20"/>
  <c r="C32" i="20"/>
  <c r="D32" i="20"/>
  <c r="E32" i="20"/>
  <c r="F32" i="20"/>
  <c r="G32" i="20"/>
  <c r="H32" i="20"/>
  <c r="I32" i="20"/>
  <c r="J32" i="20"/>
  <c r="K32" i="20"/>
  <c r="L32" i="20"/>
  <c r="M32" i="20"/>
  <c r="N32" i="20"/>
  <c r="O32" i="20"/>
  <c r="P32" i="20"/>
  <c r="Q32" i="20"/>
  <c r="R32" i="20"/>
  <c r="B33" i="20"/>
  <c r="C33" i="20"/>
  <c r="D33" i="20"/>
  <c r="E33" i="20"/>
  <c r="F33" i="20"/>
  <c r="G33" i="20"/>
  <c r="H33" i="20"/>
  <c r="I33" i="20"/>
  <c r="J33" i="20"/>
  <c r="K33" i="20"/>
  <c r="L33" i="20"/>
  <c r="M33" i="20"/>
  <c r="N33" i="20"/>
  <c r="O33" i="20"/>
  <c r="P33" i="20"/>
  <c r="Q33" i="20"/>
  <c r="R33" i="20"/>
  <c r="B34" i="20"/>
  <c r="C34" i="20"/>
  <c r="D34" i="20"/>
  <c r="E34" i="20"/>
  <c r="F34" i="20"/>
  <c r="G34" i="20"/>
  <c r="H34" i="20"/>
  <c r="I34" i="20"/>
  <c r="J34" i="20"/>
  <c r="K34" i="20"/>
  <c r="L34" i="20"/>
  <c r="M34" i="20"/>
  <c r="N34" i="20"/>
  <c r="O34" i="20"/>
  <c r="P34" i="20"/>
  <c r="Q34" i="20"/>
  <c r="R34" i="20"/>
  <c r="B35" i="20"/>
  <c r="C35" i="20"/>
  <c r="D35" i="20"/>
  <c r="E35" i="20"/>
  <c r="F35" i="20"/>
  <c r="G35" i="20"/>
  <c r="H35" i="20"/>
  <c r="I35" i="20"/>
  <c r="J35" i="20"/>
  <c r="K35" i="20"/>
  <c r="L35" i="20"/>
  <c r="M35" i="20"/>
  <c r="N35" i="20"/>
  <c r="O35" i="20"/>
  <c r="P35" i="20"/>
  <c r="Q35" i="20"/>
  <c r="R35" i="20"/>
  <c r="B36" i="20"/>
  <c r="C36" i="20"/>
  <c r="D36" i="20"/>
  <c r="E36" i="20"/>
  <c r="F36" i="20"/>
  <c r="G36" i="20"/>
  <c r="H36" i="20"/>
  <c r="I36" i="20"/>
  <c r="J36" i="20"/>
  <c r="K36" i="20"/>
  <c r="L36" i="20"/>
  <c r="M36" i="20"/>
  <c r="N36" i="20"/>
  <c r="O36" i="20"/>
  <c r="P36" i="20"/>
  <c r="Q36" i="20"/>
  <c r="R36" i="20"/>
  <c r="B37" i="20"/>
  <c r="C37" i="20"/>
  <c r="D37" i="20"/>
  <c r="E37" i="20"/>
  <c r="F37" i="20"/>
  <c r="G37" i="20"/>
  <c r="H37" i="20"/>
  <c r="I37" i="20"/>
  <c r="J37" i="20"/>
  <c r="K37" i="20"/>
  <c r="L37" i="20"/>
  <c r="M37" i="20"/>
  <c r="N37" i="20"/>
  <c r="O37" i="20"/>
  <c r="P37" i="20"/>
  <c r="Q37" i="20"/>
  <c r="R37" i="20"/>
  <c r="B38" i="20"/>
  <c r="C38" i="20"/>
  <c r="D38" i="20"/>
  <c r="E38" i="20"/>
  <c r="F38" i="20"/>
  <c r="G38" i="20"/>
  <c r="H38" i="20"/>
  <c r="I38" i="20"/>
  <c r="J38" i="20"/>
  <c r="K38" i="20"/>
  <c r="L38" i="20"/>
  <c r="M38" i="20"/>
  <c r="N38" i="20"/>
  <c r="O38" i="20"/>
  <c r="P38" i="20"/>
  <c r="Q38" i="20"/>
  <c r="R38" i="20"/>
  <c r="B39" i="20"/>
  <c r="C39" i="20"/>
  <c r="D39" i="20"/>
  <c r="E39" i="20"/>
  <c r="F39" i="20"/>
  <c r="G39" i="20"/>
  <c r="H39" i="20"/>
  <c r="I39" i="20"/>
  <c r="J39" i="20"/>
  <c r="K39" i="20"/>
  <c r="L39" i="20"/>
  <c r="M39" i="20"/>
  <c r="N39" i="20"/>
  <c r="O39" i="20"/>
  <c r="P39" i="20"/>
  <c r="Q39" i="20"/>
  <c r="R39" i="20"/>
  <c r="B40" i="20"/>
  <c r="C40" i="20"/>
  <c r="D40" i="20"/>
  <c r="E40" i="20"/>
  <c r="F40" i="20"/>
  <c r="G40" i="20"/>
  <c r="H40" i="20"/>
  <c r="I40" i="20"/>
  <c r="J40" i="20"/>
  <c r="K40" i="20"/>
  <c r="L40" i="20"/>
  <c r="M40" i="20"/>
  <c r="N40" i="20"/>
  <c r="O40" i="20"/>
  <c r="P40" i="20"/>
  <c r="Q40" i="20"/>
  <c r="R40" i="20"/>
  <c r="B41" i="20"/>
  <c r="C41" i="20"/>
  <c r="D41" i="20"/>
  <c r="E41" i="20"/>
  <c r="F41" i="20"/>
  <c r="G41" i="20"/>
  <c r="H41" i="20"/>
  <c r="I41" i="20"/>
  <c r="J41" i="20"/>
  <c r="K41" i="20"/>
  <c r="L41" i="20"/>
  <c r="M41" i="20"/>
  <c r="N41" i="20"/>
  <c r="O41" i="20"/>
  <c r="P41" i="20"/>
  <c r="Q41" i="20"/>
  <c r="R41" i="20"/>
  <c r="B42" i="20"/>
  <c r="C42" i="20"/>
  <c r="D42" i="20"/>
  <c r="E42" i="20"/>
  <c r="F42" i="20"/>
  <c r="G42" i="20"/>
  <c r="H42" i="20"/>
  <c r="I42" i="20"/>
  <c r="J42" i="20"/>
  <c r="K42" i="20"/>
  <c r="L42" i="20"/>
  <c r="M42" i="20"/>
  <c r="N42" i="20"/>
  <c r="O42" i="20"/>
  <c r="P42" i="20"/>
  <c r="Q42" i="20"/>
  <c r="R42" i="20"/>
  <c r="B43" i="20"/>
  <c r="C43" i="20"/>
  <c r="D43" i="20"/>
  <c r="E43" i="20"/>
  <c r="F43" i="20"/>
  <c r="G43" i="20"/>
  <c r="H43" i="20"/>
  <c r="I43" i="20"/>
  <c r="J43" i="20"/>
  <c r="K43" i="20"/>
  <c r="L43" i="20"/>
  <c r="M43" i="20"/>
  <c r="N43" i="20"/>
  <c r="O43" i="20"/>
  <c r="P43" i="20"/>
  <c r="Q43" i="20"/>
  <c r="R43" i="20"/>
  <c r="B44" i="20"/>
  <c r="C44" i="20"/>
  <c r="D44" i="20"/>
  <c r="E44" i="20"/>
  <c r="F44" i="20"/>
  <c r="G44" i="20"/>
  <c r="H44" i="20"/>
  <c r="I44" i="20"/>
  <c r="J44" i="20"/>
  <c r="K44" i="20"/>
  <c r="L44" i="20"/>
  <c r="M44" i="20"/>
  <c r="N44" i="20"/>
  <c r="O44" i="20"/>
  <c r="P44" i="20"/>
  <c r="Q44" i="20"/>
  <c r="R44" i="20"/>
  <c r="B45" i="20"/>
  <c r="C45" i="20"/>
  <c r="D45" i="20"/>
  <c r="E45" i="20"/>
  <c r="F45" i="20"/>
  <c r="G45" i="20"/>
  <c r="H45" i="20"/>
  <c r="I45" i="20"/>
  <c r="J45" i="20"/>
  <c r="K45" i="20"/>
  <c r="L45" i="20"/>
  <c r="M45" i="20"/>
  <c r="N45" i="20"/>
  <c r="O45" i="20"/>
  <c r="P45" i="20"/>
  <c r="Q45" i="20"/>
  <c r="R45" i="20"/>
  <c r="B46" i="20"/>
  <c r="C46" i="20"/>
  <c r="D46" i="20"/>
  <c r="E46" i="20"/>
  <c r="F46" i="20"/>
  <c r="G46" i="20"/>
  <c r="H46" i="20"/>
  <c r="I46" i="20"/>
  <c r="J46" i="20"/>
  <c r="K46" i="20"/>
  <c r="L46" i="20"/>
  <c r="M46" i="20"/>
  <c r="N46" i="20"/>
  <c r="O46" i="20"/>
  <c r="P46" i="20"/>
  <c r="Q46" i="20"/>
  <c r="R46" i="20"/>
  <c r="B47" i="20"/>
  <c r="C47" i="20"/>
  <c r="D47" i="20"/>
  <c r="E47" i="20"/>
  <c r="F47" i="20"/>
  <c r="G47" i="20"/>
  <c r="H47" i="20"/>
  <c r="I47" i="20"/>
  <c r="J47" i="20"/>
  <c r="K47" i="20"/>
  <c r="L47" i="20"/>
  <c r="M47" i="20"/>
  <c r="N47" i="20"/>
  <c r="O47" i="20"/>
  <c r="P47" i="20"/>
  <c r="Q47" i="20"/>
  <c r="R47" i="20"/>
  <c r="B48" i="20"/>
  <c r="C48" i="20"/>
  <c r="D48" i="20"/>
  <c r="E48" i="20"/>
  <c r="F48" i="20"/>
  <c r="G48" i="20"/>
  <c r="H48" i="20"/>
  <c r="I48" i="20"/>
  <c r="J48" i="20"/>
  <c r="K48" i="20"/>
  <c r="L48" i="20"/>
  <c r="M48" i="20"/>
  <c r="N48" i="20"/>
  <c r="O48" i="20"/>
  <c r="P48" i="20"/>
  <c r="Q48" i="20"/>
  <c r="R48" i="20"/>
  <c r="B49" i="20"/>
  <c r="C49" i="20"/>
  <c r="D49" i="20"/>
  <c r="E49" i="20"/>
  <c r="F49" i="20"/>
  <c r="G49" i="20"/>
  <c r="H49" i="20"/>
  <c r="I49" i="20"/>
  <c r="J49" i="20"/>
  <c r="K49" i="20"/>
  <c r="L49" i="20"/>
  <c r="M49" i="20"/>
  <c r="N49" i="20"/>
  <c r="O49" i="20"/>
  <c r="P49" i="20"/>
  <c r="Q49" i="20"/>
  <c r="R49" i="20"/>
  <c r="B50" i="20"/>
  <c r="C50" i="20"/>
  <c r="D50" i="20"/>
  <c r="E50" i="20"/>
  <c r="F50" i="20"/>
  <c r="G50" i="20"/>
  <c r="H50" i="20"/>
  <c r="I50" i="20"/>
  <c r="J50" i="20"/>
  <c r="K50" i="20"/>
  <c r="L50" i="20"/>
  <c r="M50" i="20"/>
  <c r="N50" i="20"/>
  <c r="O50" i="20"/>
  <c r="P50" i="20"/>
  <c r="Q50" i="20"/>
  <c r="R50" i="20"/>
  <c r="B51" i="20"/>
  <c r="C51" i="20"/>
  <c r="D51" i="20"/>
  <c r="E51" i="20"/>
  <c r="F51" i="20"/>
  <c r="G51" i="20"/>
  <c r="H51" i="20"/>
  <c r="I51" i="20"/>
  <c r="J51" i="20"/>
  <c r="K51" i="20"/>
  <c r="L51" i="20"/>
  <c r="M51" i="20"/>
  <c r="N51" i="20"/>
  <c r="O51" i="20"/>
  <c r="P51" i="20"/>
  <c r="Q51" i="20"/>
  <c r="R51" i="20"/>
  <c r="B52" i="20"/>
  <c r="C52" i="20"/>
  <c r="D52" i="20"/>
  <c r="E52" i="20"/>
  <c r="F52" i="20"/>
  <c r="G52" i="20"/>
  <c r="H52" i="20"/>
  <c r="I52" i="20"/>
  <c r="J52" i="20"/>
  <c r="K52" i="20"/>
  <c r="L52" i="20"/>
  <c r="M52" i="20"/>
  <c r="N52" i="20"/>
  <c r="O52" i="20"/>
  <c r="P52" i="20"/>
  <c r="Q52" i="20"/>
  <c r="R52" i="20"/>
  <c r="B53" i="20"/>
  <c r="C53" i="20"/>
  <c r="D53" i="20"/>
  <c r="E53" i="20"/>
  <c r="F53" i="20"/>
  <c r="G53" i="20"/>
  <c r="H53" i="20"/>
  <c r="I53" i="20"/>
  <c r="J53" i="20"/>
  <c r="K53" i="20"/>
  <c r="L53" i="20"/>
  <c r="M53" i="20"/>
  <c r="N53" i="20"/>
  <c r="O53" i="20"/>
  <c r="P53" i="20"/>
  <c r="Q53" i="20"/>
  <c r="R53" i="20"/>
  <c r="B54" i="20"/>
  <c r="C54" i="20"/>
  <c r="D54" i="20"/>
  <c r="E54" i="20"/>
  <c r="F54" i="20"/>
  <c r="G54" i="20"/>
  <c r="H54" i="20"/>
  <c r="I54" i="20"/>
  <c r="J54" i="20"/>
  <c r="K54" i="20"/>
  <c r="L54" i="20"/>
  <c r="M54" i="20"/>
  <c r="N54" i="20"/>
  <c r="O54" i="20"/>
  <c r="P54" i="20"/>
  <c r="Q54" i="20"/>
  <c r="R54" i="20"/>
  <c r="B55" i="20"/>
  <c r="C55" i="20"/>
  <c r="D55" i="20"/>
  <c r="E55" i="20"/>
  <c r="F55" i="20"/>
  <c r="G55" i="20"/>
  <c r="H55" i="20"/>
  <c r="I55" i="20"/>
  <c r="J55" i="20"/>
  <c r="K55" i="20"/>
  <c r="L55" i="20"/>
  <c r="M55" i="20"/>
  <c r="N55" i="20"/>
  <c r="O55" i="20"/>
  <c r="P55" i="20"/>
  <c r="Q55" i="20"/>
  <c r="R55" i="20"/>
  <c r="B56" i="20"/>
  <c r="C56" i="20"/>
  <c r="D56" i="20"/>
  <c r="E56" i="20"/>
  <c r="F56" i="20"/>
  <c r="G56" i="20"/>
  <c r="H56" i="20"/>
  <c r="I56" i="20"/>
  <c r="J56" i="20"/>
  <c r="K56" i="20"/>
  <c r="L56" i="20"/>
  <c r="M56" i="20"/>
  <c r="N56" i="20"/>
  <c r="O56" i="20"/>
  <c r="P56" i="20"/>
  <c r="Q56" i="20"/>
  <c r="R56" i="20"/>
  <c r="B57" i="20"/>
  <c r="C57" i="20"/>
  <c r="D57" i="20"/>
  <c r="E57" i="20"/>
  <c r="F57" i="20"/>
  <c r="G57" i="20"/>
  <c r="H57" i="20"/>
  <c r="I57" i="20"/>
  <c r="J57" i="20"/>
  <c r="K57" i="20"/>
  <c r="L57" i="20"/>
  <c r="M57" i="20"/>
  <c r="N57" i="20"/>
  <c r="O57" i="20"/>
  <c r="P57" i="20"/>
  <c r="Q57" i="20"/>
  <c r="R57" i="20"/>
  <c r="B58" i="20"/>
  <c r="C58" i="20"/>
  <c r="D58" i="20"/>
  <c r="E58" i="20"/>
  <c r="F58" i="20"/>
  <c r="G58" i="20"/>
  <c r="H58" i="20"/>
  <c r="I58" i="20"/>
  <c r="J58" i="20"/>
  <c r="K58" i="20"/>
  <c r="L58" i="20"/>
  <c r="M58" i="20"/>
  <c r="N58" i="20"/>
  <c r="O58" i="20"/>
  <c r="P58" i="20"/>
  <c r="Q58" i="20"/>
  <c r="R58" i="20"/>
  <c r="B59" i="20"/>
  <c r="C59" i="20"/>
  <c r="D59" i="20"/>
  <c r="E59" i="20"/>
  <c r="F59" i="20"/>
  <c r="G59" i="20"/>
  <c r="H59" i="20"/>
  <c r="I59" i="20"/>
  <c r="J59" i="20"/>
  <c r="K59" i="20"/>
  <c r="L59" i="20"/>
  <c r="M59" i="20"/>
  <c r="N59" i="20"/>
  <c r="O59" i="20"/>
  <c r="P59" i="20"/>
  <c r="Q59" i="20"/>
  <c r="R59" i="20"/>
  <c r="B60" i="20"/>
  <c r="C60" i="20"/>
  <c r="D60" i="20"/>
  <c r="E60" i="20"/>
  <c r="F60" i="20"/>
  <c r="G60" i="20"/>
  <c r="H60" i="20"/>
  <c r="I60" i="20"/>
  <c r="J60" i="20"/>
  <c r="K60" i="20"/>
  <c r="L60" i="20"/>
  <c r="M60" i="20"/>
  <c r="N60" i="20"/>
  <c r="O60" i="20"/>
  <c r="P60" i="20"/>
  <c r="Q60" i="20"/>
  <c r="R60" i="20"/>
  <c r="B61" i="20"/>
  <c r="C61" i="20"/>
  <c r="D61" i="20"/>
  <c r="E61" i="20"/>
  <c r="F61" i="20"/>
  <c r="G61" i="20"/>
  <c r="H61" i="20"/>
  <c r="I61" i="20"/>
  <c r="J61" i="20"/>
  <c r="K61" i="20"/>
  <c r="L61" i="20"/>
  <c r="M61" i="20"/>
  <c r="N61" i="20"/>
  <c r="O61" i="20"/>
  <c r="P61" i="20"/>
  <c r="Q61" i="20"/>
  <c r="R61" i="20"/>
  <c r="B62" i="20"/>
  <c r="C62" i="20"/>
  <c r="D62" i="20"/>
  <c r="E62" i="20"/>
  <c r="F62" i="20"/>
  <c r="G62" i="20"/>
  <c r="H62" i="20"/>
  <c r="I62" i="20"/>
  <c r="J62" i="20"/>
  <c r="K62" i="20"/>
  <c r="L62" i="20"/>
  <c r="M62" i="20"/>
  <c r="N62" i="20"/>
  <c r="O62" i="20"/>
  <c r="P62" i="20"/>
  <c r="Q62" i="20"/>
  <c r="R62" i="20"/>
  <c r="B63" i="20"/>
  <c r="C63" i="20"/>
  <c r="D63" i="20"/>
  <c r="E63" i="20"/>
  <c r="F63" i="20"/>
  <c r="G63" i="20"/>
  <c r="H63" i="20"/>
  <c r="I63" i="20"/>
  <c r="J63" i="20"/>
  <c r="K63" i="20"/>
  <c r="L63" i="20"/>
  <c r="M63" i="20"/>
  <c r="N63" i="20"/>
  <c r="O63" i="20"/>
  <c r="P63" i="20"/>
  <c r="Q63" i="20"/>
  <c r="R63" i="20"/>
  <c r="B64" i="20"/>
  <c r="C64" i="20"/>
  <c r="D64" i="20"/>
  <c r="E64" i="20"/>
  <c r="F64" i="20"/>
  <c r="G64" i="20"/>
  <c r="H64" i="20"/>
  <c r="I64" i="20"/>
  <c r="J64" i="20"/>
  <c r="K64" i="20"/>
  <c r="L64" i="20"/>
  <c r="M64" i="20"/>
  <c r="N64" i="20"/>
  <c r="O64" i="20"/>
  <c r="P64" i="20"/>
  <c r="Q64" i="20"/>
  <c r="R64" i="20"/>
  <c r="B65" i="20"/>
  <c r="C65" i="20"/>
  <c r="D65" i="20"/>
  <c r="E65" i="20"/>
  <c r="F65" i="20"/>
  <c r="G65" i="20"/>
  <c r="H65" i="20"/>
  <c r="I65" i="20"/>
  <c r="J65" i="20"/>
  <c r="K65" i="20"/>
  <c r="L65" i="20"/>
  <c r="M65" i="20"/>
  <c r="N65" i="20"/>
  <c r="O65" i="20"/>
  <c r="P65" i="20"/>
  <c r="Q65" i="20"/>
  <c r="R65" i="20"/>
  <c r="B66" i="20"/>
  <c r="C66" i="20"/>
  <c r="D66" i="20"/>
  <c r="E66" i="20"/>
  <c r="F66" i="20"/>
  <c r="G66" i="20"/>
  <c r="H66" i="20"/>
  <c r="I66" i="20"/>
  <c r="J66" i="20"/>
  <c r="K66" i="20"/>
  <c r="L66" i="20"/>
  <c r="M66" i="20"/>
  <c r="N66" i="20"/>
  <c r="O66" i="20"/>
  <c r="P66" i="20"/>
  <c r="Q66" i="20"/>
  <c r="R66" i="20"/>
  <c r="B67" i="20"/>
  <c r="C67" i="20"/>
  <c r="D67" i="20"/>
  <c r="E67" i="20"/>
  <c r="F67" i="20"/>
  <c r="G67" i="20"/>
  <c r="H67" i="20"/>
  <c r="I67" i="20"/>
  <c r="J67" i="20"/>
  <c r="K67" i="20"/>
  <c r="L67" i="20"/>
  <c r="M67" i="20"/>
  <c r="N67" i="20"/>
  <c r="O67" i="20"/>
  <c r="P67" i="20"/>
  <c r="Q67" i="20"/>
  <c r="R67" i="20"/>
  <c r="B68" i="20"/>
  <c r="C68" i="20"/>
  <c r="D68" i="20"/>
  <c r="E68" i="20"/>
  <c r="F68" i="20"/>
  <c r="G68" i="20"/>
  <c r="H68" i="20"/>
  <c r="I68" i="20"/>
  <c r="J68" i="20"/>
  <c r="K68" i="20"/>
  <c r="L68" i="20"/>
  <c r="M68" i="20"/>
  <c r="N68" i="20"/>
  <c r="O68" i="20"/>
  <c r="P68" i="20"/>
  <c r="Q68" i="20"/>
  <c r="R68" i="20"/>
  <c r="B69" i="20"/>
  <c r="C69" i="20"/>
  <c r="D69" i="20"/>
  <c r="E69" i="20"/>
  <c r="F69" i="20"/>
  <c r="G69" i="20"/>
  <c r="H69" i="20"/>
  <c r="I69" i="20"/>
  <c r="J69" i="20"/>
  <c r="K69" i="20"/>
  <c r="L69" i="20"/>
  <c r="M69" i="20"/>
  <c r="N69" i="20"/>
  <c r="O69" i="20"/>
  <c r="P69" i="20"/>
  <c r="Q69" i="20"/>
  <c r="R69" i="20"/>
  <c r="B70" i="20"/>
  <c r="C70" i="20"/>
  <c r="D70" i="20"/>
  <c r="E70" i="20"/>
  <c r="F70" i="20"/>
  <c r="G70" i="20"/>
  <c r="H70" i="20"/>
  <c r="I70" i="20"/>
  <c r="J70" i="20"/>
  <c r="K70" i="20"/>
  <c r="L70" i="20"/>
  <c r="M70" i="20"/>
  <c r="N70" i="20"/>
  <c r="O70" i="20"/>
  <c r="P70" i="20"/>
  <c r="Q70" i="20"/>
  <c r="R70" i="20"/>
  <c r="B71" i="20"/>
  <c r="C71" i="20"/>
  <c r="D71" i="20"/>
  <c r="E71" i="20"/>
  <c r="F71" i="20"/>
  <c r="G71" i="20"/>
  <c r="H71" i="20"/>
  <c r="I71" i="20"/>
  <c r="J71" i="20"/>
  <c r="K71" i="20"/>
  <c r="L71" i="20"/>
  <c r="M71" i="20"/>
  <c r="N71" i="20"/>
  <c r="O71" i="20"/>
  <c r="P71" i="20"/>
  <c r="Q71" i="20"/>
  <c r="R71" i="20"/>
  <c r="B72" i="20"/>
  <c r="C72" i="20"/>
  <c r="D72" i="20"/>
  <c r="E72" i="20"/>
  <c r="F72" i="20"/>
  <c r="G72" i="20"/>
  <c r="H72" i="20"/>
  <c r="I72" i="20"/>
  <c r="J72" i="20"/>
  <c r="K72" i="20"/>
  <c r="L72" i="20"/>
  <c r="M72" i="20"/>
  <c r="N72" i="20"/>
  <c r="O72" i="20"/>
  <c r="P72" i="20"/>
  <c r="Q72" i="20"/>
  <c r="R72" i="20"/>
  <c r="B73" i="20"/>
  <c r="C73" i="20"/>
  <c r="D73" i="20"/>
  <c r="E73" i="20"/>
  <c r="F73" i="20"/>
  <c r="G73" i="20"/>
  <c r="H73" i="20"/>
  <c r="I73" i="20"/>
  <c r="J73" i="20"/>
  <c r="K73" i="20"/>
  <c r="L73" i="20"/>
  <c r="M73" i="20"/>
  <c r="N73" i="20"/>
  <c r="O73" i="20"/>
  <c r="P73" i="20"/>
  <c r="Q73" i="20"/>
  <c r="R73" i="20"/>
  <c r="B74" i="20"/>
  <c r="C74" i="20"/>
  <c r="D74" i="20"/>
  <c r="E74" i="20"/>
  <c r="F74" i="20"/>
  <c r="G74" i="20"/>
  <c r="H74" i="20"/>
  <c r="I74" i="20"/>
  <c r="J74" i="20"/>
  <c r="K74" i="20"/>
  <c r="L74" i="20"/>
  <c r="M74" i="20"/>
  <c r="N74" i="20"/>
  <c r="O74" i="20"/>
  <c r="P74" i="20"/>
  <c r="Q74" i="20"/>
  <c r="R74" i="20"/>
  <c r="B75" i="20"/>
  <c r="C75" i="20"/>
  <c r="D75" i="20"/>
  <c r="E75" i="20"/>
  <c r="F75" i="20"/>
  <c r="G75" i="20"/>
  <c r="H75" i="20"/>
  <c r="I75" i="20"/>
  <c r="J75" i="20"/>
  <c r="K75" i="20"/>
  <c r="L75" i="20"/>
  <c r="M75" i="20"/>
  <c r="N75" i="20"/>
  <c r="O75" i="20"/>
  <c r="P75" i="20"/>
  <c r="Q75" i="20"/>
  <c r="R75" i="20"/>
  <c r="B76" i="20"/>
  <c r="C76" i="20"/>
  <c r="D76" i="20"/>
  <c r="E76" i="20"/>
  <c r="F76" i="20"/>
  <c r="G76" i="20"/>
  <c r="H76" i="20"/>
  <c r="I76" i="20"/>
  <c r="J76" i="20"/>
  <c r="K76" i="20"/>
  <c r="L76" i="20"/>
  <c r="M76" i="20"/>
  <c r="N76" i="20"/>
  <c r="O76" i="20"/>
  <c r="P76" i="20"/>
  <c r="Q76" i="20"/>
  <c r="R76" i="20"/>
  <c r="B77" i="20"/>
  <c r="C77" i="20"/>
  <c r="D77" i="20"/>
  <c r="E77" i="20"/>
  <c r="F77" i="20"/>
  <c r="G77" i="20"/>
  <c r="H77" i="20"/>
  <c r="I77" i="20"/>
  <c r="J77" i="20"/>
  <c r="K77" i="20"/>
  <c r="L77" i="20"/>
  <c r="M77" i="20"/>
  <c r="N77" i="20"/>
  <c r="O77" i="20"/>
  <c r="P77" i="20"/>
  <c r="Q77" i="20"/>
  <c r="R77" i="20"/>
  <c r="B78" i="20"/>
  <c r="C78" i="20"/>
  <c r="D78" i="20"/>
  <c r="E78" i="20"/>
  <c r="F78" i="20"/>
  <c r="G78" i="20"/>
  <c r="H78" i="20"/>
  <c r="I78" i="20"/>
  <c r="J78" i="20"/>
  <c r="K78" i="20"/>
  <c r="L78" i="20"/>
  <c r="M78" i="20"/>
  <c r="N78" i="20"/>
  <c r="O78" i="20"/>
  <c r="P78" i="20"/>
  <c r="Q78" i="20"/>
  <c r="R78" i="20"/>
  <c r="B79" i="20"/>
  <c r="C79" i="20"/>
  <c r="D79" i="20"/>
  <c r="E79" i="20"/>
  <c r="F79" i="20"/>
  <c r="G79" i="20"/>
  <c r="H79" i="20"/>
  <c r="I79" i="20"/>
  <c r="J79" i="20"/>
  <c r="K79" i="20"/>
  <c r="L79" i="20"/>
  <c r="M79" i="20"/>
  <c r="N79" i="20"/>
  <c r="O79" i="20"/>
  <c r="P79" i="20"/>
  <c r="Q79" i="20"/>
  <c r="R79" i="20"/>
  <c r="B80" i="20"/>
  <c r="C80" i="20"/>
  <c r="D80" i="20"/>
  <c r="E80" i="20"/>
  <c r="F80" i="20"/>
  <c r="G80" i="20"/>
  <c r="H80" i="20"/>
  <c r="I80" i="20"/>
  <c r="J80" i="20"/>
  <c r="K80" i="20"/>
  <c r="L80" i="20"/>
  <c r="M80" i="20"/>
  <c r="N80" i="20"/>
  <c r="O80" i="20"/>
  <c r="P80" i="20"/>
  <c r="Q80" i="20"/>
  <c r="R80" i="20"/>
  <c r="B81" i="20"/>
  <c r="C81" i="20"/>
  <c r="D81" i="20"/>
  <c r="E81" i="20"/>
  <c r="F81" i="20"/>
  <c r="G81" i="20"/>
  <c r="H81" i="20"/>
  <c r="I81" i="20"/>
  <c r="J81" i="20"/>
  <c r="K81" i="20"/>
  <c r="L81" i="20"/>
  <c r="M81" i="20"/>
  <c r="N81" i="20"/>
  <c r="O81" i="20"/>
  <c r="P81" i="20"/>
  <c r="Q81" i="20"/>
  <c r="R81" i="20"/>
  <c r="B82" i="20"/>
  <c r="C82" i="20"/>
  <c r="D82" i="20"/>
  <c r="E82" i="20"/>
  <c r="F82" i="20"/>
  <c r="G82" i="20"/>
  <c r="H82" i="20"/>
  <c r="I82" i="20"/>
  <c r="J82" i="20"/>
  <c r="K82" i="20"/>
  <c r="L82" i="20"/>
  <c r="M82" i="20"/>
  <c r="N82" i="20"/>
  <c r="O82" i="20"/>
  <c r="P82" i="20"/>
  <c r="Q82" i="20"/>
  <c r="R82" i="20"/>
  <c r="B83" i="20"/>
  <c r="C83" i="20"/>
  <c r="D83" i="20"/>
  <c r="E83" i="20"/>
  <c r="F83" i="20"/>
  <c r="G83" i="20"/>
  <c r="H83" i="20"/>
  <c r="I83" i="20"/>
  <c r="J83" i="20"/>
  <c r="K83" i="20"/>
  <c r="L83" i="20"/>
  <c r="M83" i="20"/>
  <c r="N83" i="20"/>
  <c r="O83" i="20"/>
  <c r="P83" i="20"/>
  <c r="Q83" i="20"/>
  <c r="R83" i="20"/>
  <c r="B84" i="20"/>
  <c r="C84" i="20"/>
  <c r="D84" i="20"/>
  <c r="E84" i="20"/>
  <c r="F84" i="20"/>
  <c r="G84" i="20"/>
  <c r="H84" i="20"/>
  <c r="I84" i="20"/>
  <c r="J84" i="20"/>
  <c r="K84" i="20"/>
  <c r="L84" i="20"/>
  <c r="M84" i="20"/>
  <c r="N84" i="20"/>
  <c r="O84" i="20"/>
  <c r="P84" i="20"/>
  <c r="Q84" i="20"/>
  <c r="R84" i="20"/>
  <c r="B85" i="20"/>
  <c r="C85" i="20"/>
  <c r="D85" i="20"/>
  <c r="E85" i="20"/>
  <c r="F85" i="20"/>
  <c r="G85" i="20"/>
  <c r="H85" i="20"/>
  <c r="I85" i="20"/>
  <c r="J85" i="20"/>
  <c r="K85" i="20"/>
  <c r="L85" i="20"/>
  <c r="M85" i="20"/>
  <c r="N85" i="20"/>
  <c r="O85" i="20"/>
  <c r="P85" i="20"/>
  <c r="Q85" i="20"/>
  <c r="R85" i="20"/>
  <c r="B86" i="20"/>
  <c r="C86" i="20"/>
  <c r="D86" i="20"/>
  <c r="E86" i="20"/>
  <c r="F86" i="20"/>
  <c r="G86" i="20"/>
  <c r="H86" i="20"/>
  <c r="I86" i="20"/>
  <c r="J86" i="20"/>
  <c r="K86" i="20"/>
  <c r="L86" i="20"/>
  <c r="M86" i="20"/>
  <c r="N86" i="20"/>
  <c r="O86" i="20"/>
  <c r="P86" i="20"/>
  <c r="Q86" i="20"/>
  <c r="R86" i="20"/>
  <c r="B87" i="20"/>
  <c r="C87" i="20"/>
  <c r="D87" i="20"/>
  <c r="E87" i="20"/>
  <c r="F87" i="20"/>
  <c r="G87" i="20"/>
  <c r="H87" i="20"/>
  <c r="I87" i="20"/>
  <c r="J87" i="20"/>
  <c r="K87" i="20"/>
  <c r="L87" i="20"/>
  <c r="M87" i="20"/>
  <c r="N87" i="20"/>
  <c r="O87" i="20"/>
  <c r="P87" i="20"/>
  <c r="Q87" i="20"/>
  <c r="R87" i="20"/>
  <c r="B88" i="20"/>
  <c r="C88" i="20"/>
  <c r="D88" i="20"/>
  <c r="E88" i="20"/>
  <c r="F88" i="20"/>
  <c r="G88" i="20"/>
  <c r="H88" i="20"/>
  <c r="I88" i="20"/>
  <c r="J88" i="20"/>
  <c r="K88" i="20"/>
  <c r="L88" i="20"/>
  <c r="M88" i="20"/>
  <c r="N88" i="20"/>
  <c r="O88" i="20"/>
  <c r="P88" i="20"/>
  <c r="Q88" i="20"/>
  <c r="R88" i="20"/>
  <c r="B89" i="20"/>
  <c r="C89" i="20"/>
  <c r="D89" i="20"/>
  <c r="E89" i="20"/>
  <c r="F89" i="20"/>
  <c r="G89" i="20"/>
  <c r="H89" i="20"/>
  <c r="I89" i="20"/>
  <c r="J89" i="20"/>
  <c r="K89" i="20"/>
  <c r="L89" i="20"/>
  <c r="M89" i="20"/>
  <c r="N89" i="20"/>
  <c r="O89" i="20"/>
  <c r="P89" i="20"/>
  <c r="Q89" i="20"/>
  <c r="R89" i="20"/>
  <c r="B90" i="20"/>
  <c r="C90" i="20"/>
  <c r="D90" i="20"/>
  <c r="E90" i="20"/>
  <c r="F90" i="20"/>
  <c r="G90" i="20"/>
  <c r="H90" i="20"/>
  <c r="I90" i="20"/>
  <c r="J90" i="20"/>
  <c r="K90" i="20"/>
  <c r="L90" i="20"/>
  <c r="M90" i="20"/>
  <c r="N90" i="20"/>
  <c r="O90" i="20"/>
  <c r="P90" i="20"/>
  <c r="Q90" i="20"/>
  <c r="R90" i="20"/>
  <c r="B91" i="20"/>
  <c r="C91" i="20"/>
  <c r="D91" i="20"/>
  <c r="E91" i="20"/>
  <c r="F91" i="20"/>
  <c r="G91" i="20"/>
  <c r="H91" i="20"/>
  <c r="I91" i="20"/>
  <c r="J91" i="20"/>
  <c r="K91" i="20"/>
  <c r="L91" i="20"/>
  <c r="M91" i="20"/>
  <c r="N91" i="20"/>
  <c r="O91" i="20"/>
  <c r="P91" i="20"/>
  <c r="Q91" i="20"/>
  <c r="R91" i="20"/>
  <c r="B92" i="20"/>
  <c r="C92" i="20"/>
  <c r="D92" i="20"/>
  <c r="E92" i="20"/>
  <c r="F92" i="20"/>
  <c r="G92" i="20"/>
  <c r="H92" i="20"/>
  <c r="I92" i="20"/>
  <c r="J92" i="20"/>
  <c r="K92" i="20"/>
  <c r="L92" i="20"/>
  <c r="M92" i="20"/>
  <c r="N92" i="20"/>
  <c r="O92" i="20"/>
  <c r="P92" i="20"/>
  <c r="Q92" i="20"/>
  <c r="R92" i="20"/>
  <c r="B93" i="20"/>
  <c r="C93" i="20"/>
  <c r="D93" i="20"/>
  <c r="E93" i="20"/>
  <c r="F93" i="20"/>
  <c r="G93" i="20"/>
  <c r="H93" i="20"/>
  <c r="I93" i="20"/>
  <c r="J93" i="20"/>
  <c r="K93" i="20"/>
  <c r="L93" i="20"/>
  <c r="M93" i="20"/>
  <c r="N93" i="20"/>
  <c r="O93" i="20"/>
  <c r="P93" i="20"/>
  <c r="Q93" i="20"/>
  <c r="R93" i="20"/>
  <c r="B94" i="20"/>
  <c r="C94" i="20"/>
  <c r="D94" i="20"/>
  <c r="E94" i="20"/>
  <c r="F94" i="20"/>
  <c r="G94" i="20"/>
  <c r="H94" i="20"/>
  <c r="I94" i="20"/>
  <c r="J94" i="20"/>
  <c r="K94" i="20"/>
  <c r="L94" i="20"/>
  <c r="M94" i="20"/>
  <c r="N94" i="20"/>
  <c r="O94" i="20"/>
  <c r="P94" i="20"/>
  <c r="Q94" i="20"/>
  <c r="R94" i="20"/>
  <c r="B95" i="20"/>
  <c r="C95" i="20"/>
  <c r="D95" i="20"/>
  <c r="E95" i="20"/>
  <c r="F95" i="20"/>
  <c r="G95" i="20"/>
  <c r="H95" i="20"/>
  <c r="I95" i="20"/>
  <c r="J95" i="20"/>
  <c r="K95" i="20"/>
  <c r="L95" i="20"/>
  <c r="M95" i="20"/>
  <c r="N95" i="20"/>
  <c r="O95" i="20"/>
  <c r="P95" i="20"/>
  <c r="Q95" i="20"/>
  <c r="R95" i="20"/>
  <c r="B96" i="20"/>
  <c r="C96" i="20"/>
  <c r="D96" i="20"/>
  <c r="E96" i="20"/>
  <c r="F96" i="20"/>
  <c r="G96" i="20"/>
  <c r="H96" i="20"/>
  <c r="I96" i="20"/>
  <c r="J96" i="20"/>
  <c r="K96" i="20"/>
  <c r="L96" i="20"/>
  <c r="M96" i="20"/>
  <c r="N96" i="20"/>
  <c r="O96" i="20"/>
  <c r="P96" i="20"/>
  <c r="Q96" i="20"/>
  <c r="R96" i="20"/>
  <c r="B97" i="20"/>
  <c r="C97" i="20"/>
  <c r="D97" i="20"/>
  <c r="E97" i="20"/>
  <c r="F97" i="20"/>
  <c r="G97" i="20"/>
  <c r="H97" i="20"/>
  <c r="I97" i="20"/>
  <c r="J97" i="20"/>
  <c r="K97" i="20"/>
  <c r="L97" i="20"/>
  <c r="M97" i="20"/>
  <c r="N97" i="20"/>
  <c r="O97" i="20"/>
  <c r="P97" i="20"/>
  <c r="Q97" i="20"/>
  <c r="R97" i="20"/>
  <c r="B98" i="20"/>
  <c r="C98" i="20"/>
  <c r="D98" i="20"/>
  <c r="E98" i="20"/>
  <c r="F98" i="20"/>
  <c r="G98" i="20"/>
  <c r="H98" i="20"/>
  <c r="I98" i="20"/>
  <c r="J98" i="20"/>
  <c r="K98" i="20"/>
  <c r="L98" i="20"/>
  <c r="M98" i="20"/>
  <c r="N98" i="20"/>
  <c r="O98" i="20"/>
  <c r="P98" i="20"/>
  <c r="Q98" i="20"/>
  <c r="R98" i="20"/>
  <c r="B99" i="20"/>
  <c r="C99" i="20"/>
  <c r="D99" i="20"/>
  <c r="E99" i="20"/>
  <c r="F99" i="20"/>
  <c r="G99" i="20"/>
  <c r="H99" i="20"/>
  <c r="I99" i="20"/>
  <c r="J99" i="20"/>
  <c r="K99" i="20"/>
  <c r="L99" i="20"/>
  <c r="M99" i="20"/>
  <c r="N99" i="20"/>
  <c r="O99" i="20"/>
  <c r="P99" i="20"/>
  <c r="Q99" i="20"/>
  <c r="R99" i="20"/>
  <c r="B100" i="20"/>
  <c r="C100" i="20"/>
  <c r="D100" i="20"/>
  <c r="E100" i="20"/>
  <c r="F100" i="20"/>
  <c r="G100" i="20"/>
  <c r="H100" i="20"/>
  <c r="I100" i="20"/>
  <c r="J100" i="20"/>
  <c r="K100" i="20"/>
  <c r="L100" i="20"/>
  <c r="M100" i="20"/>
  <c r="N100" i="20"/>
  <c r="O100" i="20"/>
  <c r="P100" i="20"/>
  <c r="Q100" i="20"/>
  <c r="R100" i="20"/>
  <c r="B101" i="20"/>
  <c r="C101" i="20"/>
  <c r="D101" i="20"/>
  <c r="E101" i="20"/>
  <c r="F101" i="20"/>
  <c r="G101" i="20"/>
  <c r="H101" i="20"/>
  <c r="I101" i="20"/>
  <c r="J101" i="20"/>
  <c r="K101" i="20"/>
  <c r="L101" i="20"/>
  <c r="M101" i="20"/>
  <c r="N101" i="20"/>
  <c r="O101" i="20"/>
  <c r="P101" i="20"/>
  <c r="Q101" i="20"/>
  <c r="R101" i="20"/>
  <c r="B102" i="20"/>
  <c r="C102" i="20"/>
  <c r="D102" i="20"/>
  <c r="E102" i="20"/>
  <c r="F102" i="20"/>
  <c r="G102" i="20"/>
  <c r="H102" i="20"/>
  <c r="I102" i="20"/>
  <c r="J102" i="20"/>
  <c r="K102" i="20"/>
  <c r="L102" i="20"/>
  <c r="M102" i="20"/>
  <c r="N102" i="20"/>
  <c r="O102" i="20"/>
  <c r="P102" i="20"/>
  <c r="Q102" i="20"/>
  <c r="R102" i="20"/>
  <c r="B103" i="20"/>
  <c r="C103" i="20"/>
  <c r="D103" i="20"/>
  <c r="E103" i="20"/>
  <c r="F103" i="20"/>
  <c r="G103" i="20"/>
  <c r="H103" i="20"/>
  <c r="I103" i="20"/>
  <c r="J103" i="20"/>
  <c r="K103" i="20"/>
  <c r="L103" i="20"/>
  <c r="M103" i="20"/>
  <c r="N103" i="20"/>
  <c r="O103" i="20"/>
  <c r="P103" i="20"/>
  <c r="Q103" i="20"/>
  <c r="R103" i="20"/>
  <c r="B104" i="20"/>
  <c r="C104" i="20"/>
  <c r="D104" i="20"/>
  <c r="E104" i="20"/>
  <c r="F104" i="20"/>
  <c r="G104" i="20"/>
  <c r="H104" i="20"/>
  <c r="I104" i="20"/>
  <c r="J104" i="20"/>
  <c r="K104" i="20"/>
  <c r="L104" i="20"/>
  <c r="M104" i="20"/>
  <c r="N104" i="20"/>
  <c r="O104" i="20"/>
  <c r="P104" i="20"/>
  <c r="Q104" i="20"/>
  <c r="R104" i="20"/>
  <c r="B105" i="20"/>
  <c r="C105" i="20"/>
  <c r="D105" i="20"/>
  <c r="E105" i="20"/>
  <c r="F105" i="20"/>
  <c r="G105" i="20"/>
  <c r="H105" i="20"/>
  <c r="I105" i="20"/>
  <c r="J105" i="20"/>
  <c r="K105" i="20"/>
  <c r="L105" i="20"/>
  <c r="M105" i="20"/>
  <c r="N105" i="20"/>
  <c r="O105" i="20"/>
  <c r="P105" i="20"/>
  <c r="Q105" i="20"/>
  <c r="R105" i="20"/>
  <c r="B106" i="20"/>
  <c r="C106" i="20"/>
  <c r="D106" i="20"/>
  <c r="E106" i="20"/>
  <c r="F106" i="20"/>
  <c r="G106" i="20"/>
  <c r="H106" i="20"/>
  <c r="I106" i="20"/>
  <c r="J106" i="20"/>
  <c r="K106" i="20"/>
  <c r="L106" i="20"/>
  <c r="M106" i="20"/>
  <c r="N106" i="20"/>
  <c r="O106" i="20"/>
  <c r="P106" i="20"/>
  <c r="Q106" i="20"/>
  <c r="R106" i="20"/>
  <c r="B107" i="20"/>
  <c r="C107" i="20"/>
  <c r="D107" i="20"/>
  <c r="E107" i="20"/>
  <c r="F107" i="20"/>
  <c r="G107" i="20"/>
  <c r="H107" i="20"/>
  <c r="I107" i="20"/>
  <c r="J107" i="20"/>
  <c r="K107" i="20"/>
  <c r="L107" i="20"/>
  <c r="M107" i="20"/>
  <c r="N107" i="20"/>
  <c r="O107" i="20"/>
  <c r="P107" i="20"/>
  <c r="Q107" i="20"/>
  <c r="R107" i="20"/>
  <c r="B108" i="20"/>
  <c r="C108" i="20"/>
  <c r="D108" i="20"/>
  <c r="E108" i="20"/>
  <c r="F108" i="20"/>
  <c r="G108" i="20"/>
  <c r="H108" i="20"/>
  <c r="I108" i="20"/>
  <c r="J108" i="20"/>
  <c r="K108" i="20"/>
  <c r="L108" i="20"/>
  <c r="M108" i="20"/>
  <c r="N108" i="20"/>
  <c r="O108" i="20"/>
  <c r="P108" i="20"/>
  <c r="Q108" i="20"/>
  <c r="R108" i="20"/>
  <c r="B109" i="20"/>
  <c r="C109" i="20"/>
  <c r="D109" i="20"/>
  <c r="E109" i="20"/>
  <c r="F109" i="20"/>
  <c r="G109" i="20"/>
  <c r="H109" i="20"/>
  <c r="I109" i="20"/>
  <c r="J109" i="20"/>
  <c r="K109" i="20"/>
  <c r="L109" i="20"/>
  <c r="M109" i="20"/>
  <c r="N109" i="20"/>
  <c r="O109" i="20"/>
  <c r="P109" i="20"/>
  <c r="Q109" i="20"/>
  <c r="R109" i="20"/>
  <c r="B110" i="20"/>
  <c r="C110" i="20"/>
  <c r="D110" i="20"/>
  <c r="E110" i="20"/>
  <c r="F110" i="20"/>
  <c r="G110" i="20"/>
  <c r="H110" i="20"/>
  <c r="I110" i="20"/>
  <c r="J110" i="20"/>
  <c r="K110" i="20"/>
  <c r="L110" i="20"/>
  <c r="M110" i="20"/>
  <c r="N110" i="20"/>
  <c r="O110" i="20"/>
  <c r="P110" i="20"/>
  <c r="Q110" i="20"/>
  <c r="R110" i="20"/>
  <c r="B111" i="20"/>
  <c r="C111" i="20"/>
  <c r="D111" i="20"/>
  <c r="E111" i="20"/>
  <c r="F111" i="20"/>
  <c r="G111" i="20"/>
  <c r="H111" i="20"/>
  <c r="I111" i="20"/>
  <c r="J111" i="20"/>
  <c r="K111" i="20"/>
  <c r="L111" i="20"/>
  <c r="M111" i="20"/>
  <c r="N111" i="20"/>
  <c r="O111" i="20"/>
  <c r="P111" i="20"/>
  <c r="Q111" i="20"/>
  <c r="R111" i="20"/>
  <c r="B112" i="20"/>
  <c r="C112" i="20"/>
  <c r="D112" i="20"/>
  <c r="E112" i="20"/>
  <c r="F112" i="20"/>
  <c r="G112" i="20"/>
  <c r="H112" i="20"/>
  <c r="I112" i="20"/>
  <c r="J112" i="20"/>
  <c r="K112" i="20"/>
  <c r="L112" i="20"/>
  <c r="M112" i="20"/>
  <c r="N112" i="20"/>
  <c r="O112" i="20"/>
  <c r="P112" i="20"/>
  <c r="Q112" i="20"/>
  <c r="R112" i="20"/>
  <c r="B113" i="20"/>
  <c r="C113" i="20"/>
  <c r="D113" i="20"/>
  <c r="E113" i="20"/>
  <c r="F113" i="20"/>
  <c r="G113" i="20"/>
  <c r="H113" i="20"/>
  <c r="I113" i="20"/>
  <c r="J113" i="20"/>
  <c r="K113" i="20"/>
  <c r="L113" i="20"/>
  <c r="M113" i="20"/>
  <c r="N113" i="20"/>
  <c r="O113" i="20"/>
  <c r="P113" i="20"/>
  <c r="Q113" i="20"/>
  <c r="R113" i="20"/>
  <c r="B114" i="20"/>
  <c r="C114" i="20"/>
  <c r="D114" i="20"/>
  <c r="E114" i="20"/>
  <c r="F114" i="20"/>
  <c r="G114" i="20"/>
  <c r="H114" i="20"/>
  <c r="I114" i="20"/>
  <c r="J114" i="20"/>
  <c r="K114" i="20"/>
  <c r="L114" i="20"/>
  <c r="M114" i="20"/>
  <c r="N114" i="20"/>
  <c r="O114" i="20"/>
  <c r="P114" i="20"/>
  <c r="Q114" i="20"/>
  <c r="R114" i="20"/>
  <c r="B115" i="20"/>
  <c r="C115" i="20"/>
  <c r="D115" i="20"/>
  <c r="E115" i="20"/>
  <c r="F115" i="20"/>
  <c r="G115" i="20"/>
  <c r="H115" i="20"/>
  <c r="I115" i="20"/>
  <c r="J115" i="20"/>
  <c r="K115" i="20"/>
  <c r="L115" i="20"/>
  <c r="M115" i="20"/>
  <c r="N115" i="20"/>
  <c r="O115" i="20"/>
  <c r="P115" i="20"/>
  <c r="Q115" i="20"/>
  <c r="R115" i="20"/>
  <c r="B116" i="20"/>
  <c r="C116" i="20"/>
  <c r="D116" i="20"/>
  <c r="E116" i="20"/>
  <c r="F116" i="20"/>
  <c r="G116" i="20"/>
  <c r="H116" i="20"/>
  <c r="I116" i="20"/>
  <c r="J116" i="20"/>
  <c r="K116" i="20"/>
  <c r="L116" i="20"/>
  <c r="M116" i="20"/>
  <c r="N116" i="20"/>
  <c r="O116" i="20"/>
  <c r="P116" i="20"/>
  <c r="Q116" i="20"/>
  <c r="R116" i="20"/>
  <c r="B117" i="20"/>
  <c r="C117" i="20"/>
  <c r="D117" i="20"/>
  <c r="E117" i="20"/>
  <c r="F117" i="20"/>
  <c r="G117" i="20"/>
  <c r="H117" i="20"/>
  <c r="I117" i="20"/>
  <c r="J117" i="20"/>
  <c r="K117" i="20"/>
  <c r="L117" i="20"/>
  <c r="M117" i="20"/>
  <c r="N117" i="20"/>
  <c r="O117" i="20"/>
  <c r="P117" i="20"/>
  <c r="Q117" i="20"/>
  <c r="R117" i="20"/>
  <c r="B118" i="20"/>
  <c r="C118" i="20"/>
  <c r="D118" i="20"/>
  <c r="E118" i="20"/>
  <c r="F118" i="20"/>
  <c r="G118" i="20"/>
  <c r="H118" i="20"/>
  <c r="I118" i="20"/>
  <c r="J118" i="20"/>
  <c r="K118" i="20"/>
  <c r="L118" i="20"/>
  <c r="M118" i="20"/>
  <c r="N118" i="20"/>
  <c r="O118" i="20"/>
  <c r="P118" i="20"/>
  <c r="Q118" i="20"/>
  <c r="R118" i="20"/>
  <c r="B119" i="20"/>
  <c r="C119" i="20"/>
  <c r="D119" i="20"/>
  <c r="E119" i="20"/>
  <c r="F119" i="20"/>
  <c r="G119" i="20"/>
  <c r="H119" i="20"/>
  <c r="I119" i="20"/>
  <c r="J119" i="20"/>
  <c r="K119" i="20"/>
  <c r="L119" i="20"/>
  <c r="M119" i="20"/>
  <c r="N119" i="20"/>
  <c r="O119" i="20"/>
  <c r="P119" i="20"/>
  <c r="Q119" i="20"/>
  <c r="R119" i="20"/>
  <c r="B120" i="20"/>
  <c r="C120" i="20"/>
  <c r="D120" i="20"/>
  <c r="E120" i="20"/>
  <c r="F120" i="20"/>
  <c r="G120" i="20"/>
  <c r="H120" i="20"/>
  <c r="I120" i="20"/>
  <c r="J120" i="20"/>
  <c r="K120" i="20"/>
  <c r="L120" i="20"/>
  <c r="M120" i="20"/>
  <c r="N120" i="20"/>
  <c r="O120" i="20"/>
  <c r="P120" i="20"/>
  <c r="Q120" i="20"/>
  <c r="R120" i="20"/>
  <c r="B121" i="20"/>
  <c r="C121" i="20"/>
  <c r="D121" i="20"/>
  <c r="E121" i="20"/>
  <c r="F121" i="20"/>
  <c r="G121" i="20"/>
  <c r="H121" i="20"/>
  <c r="I121" i="20"/>
  <c r="J121" i="20"/>
  <c r="K121" i="20"/>
  <c r="L121" i="20"/>
  <c r="M121" i="20"/>
  <c r="N121" i="20"/>
  <c r="O121" i="20"/>
  <c r="P121" i="20"/>
  <c r="Q121" i="20"/>
  <c r="R121" i="20"/>
  <c r="B122" i="20"/>
  <c r="C122" i="20"/>
  <c r="D122" i="20"/>
  <c r="E122" i="20"/>
  <c r="F122" i="20"/>
  <c r="G122" i="20"/>
  <c r="H122" i="20"/>
  <c r="I122" i="20"/>
  <c r="J122" i="20"/>
  <c r="K122" i="20"/>
  <c r="L122" i="20"/>
  <c r="M122" i="20"/>
  <c r="N122" i="20"/>
  <c r="O122" i="20"/>
  <c r="P122" i="20"/>
  <c r="Q122" i="20"/>
  <c r="R122" i="20"/>
  <c r="X86" i="19"/>
  <c r="X87" i="19"/>
  <c r="X88" i="19"/>
  <c r="X89" i="19"/>
  <c r="X90" i="19"/>
  <c r="X91" i="19"/>
  <c r="X92" i="19"/>
  <c r="X93" i="19"/>
  <c r="X94" i="19"/>
  <c r="X95" i="19"/>
  <c r="X96" i="19"/>
  <c r="X97" i="19"/>
  <c r="X98" i="19"/>
  <c r="X99" i="19"/>
  <c r="X100" i="19"/>
  <c r="X101" i="19"/>
  <c r="X102" i="19"/>
  <c r="X103" i="19"/>
  <c r="X104" i="19"/>
  <c r="X105" i="19"/>
  <c r="X106" i="19"/>
  <c r="X107" i="19"/>
  <c r="X108" i="19"/>
  <c r="X109" i="19"/>
  <c r="X110" i="19"/>
  <c r="X111" i="19"/>
  <c r="X112" i="19"/>
  <c r="X113" i="19"/>
  <c r="X114" i="19"/>
  <c r="X115" i="19"/>
  <c r="X116" i="19"/>
  <c r="X117" i="19"/>
  <c r="X118" i="19"/>
  <c r="X119" i="19"/>
  <c r="X120" i="19"/>
  <c r="X121" i="19"/>
  <c r="X122" i="19"/>
  <c r="X123" i="19"/>
  <c r="X124" i="19"/>
  <c r="X125" i="19"/>
  <c r="X126" i="19"/>
  <c r="X127" i="19"/>
  <c r="X128" i="19"/>
  <c r="X129" i="19"/>
  <c r="X130" i="19"/>
  <c r="X131" i="19"/>
  <c r="X132" i="19"/>
  <c r="X133" i="19"/>
  <c r="X134" i="19"/>
  <c r="X135" i="19"/>
  <c r="X136" i="19"/>
  <c r="X137" i="19"/>
  <c r="X138" i="19"/>
  <c r="X139" i="19"/>
  <c r="X140" i="19"/>
  <c r="X141" i="19"/>
  <c r="X142" i="19"/>
  <c r="X143" i="19"/>
  <c r="X144" i="19"/>
  <c r="X145" i="19"/>
  <c r="X146" i="19"/>
  <c r="X147" i="19"/>
  <c r="X148" i="19"/>
  <c r="X149" i="19"/>
  <c r="X150" i="19"/>
  <c r="X151" i="19"/>
  <c r="X152" i="19"/>
  <c r="X153" i="19"/>
  <c r="X154" i="19"/>
  <c r="X6" i="19"/>
  <c r="X7" i="19"/>
  <c r="X8" i="19"/>
  <c r="X9" i="19"/>
  <c r="X10" i="19"/>
  <c r="X11"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F142" i="10" l="1"/>
  <c r="E142" i="10"/>
  <c r="D142" i="10"/>
  <c r="F141" i="10"/>
  <c r="E141" i="10"/>
  <c r="D141" i="10"/>
  <c r="F140" i="10"/>
  <c r="E140" i="10"/>
  <c r="D140" i="10"/>
  <c r="H20" i="10" l="1"/>
  <c r="H142" i="10"/>
  <c r="H141" i="10"/>
  <c r="H140" i="10"/>
  <c r="H22" i="10"/>
  <c r="H21" i="10"/>
  <c r="G21" i="10" l="1"/>
  <c r="G22" i="10"/>
  <c r="G20" i="10"/>
  <c r="C1" i="16" l="1"/>
  <c r="B1" i="20"/>
  <c r="B3" i="21"/>
  <c r="Y5" i="16" l="1"/>
  <c r="I25" i="4" l="1"/>
  <c r="I21" i="4"/>
  <c r="I10" i="21" l="1"/>
  <c r="I11" i="21"/>
  <c r="I12" i="21"/>
  <c r="I13" i="21"/>
  <c r="I14" i="21"/>
  <c r="I15" i="21"/>
  <c r="I16" i="21"/>
  <c r="I17" i="21"/>
  <c r="I18" i="21"/>
  <c r="I19" i="21"/>
  <c r="I20" i="21"/>
  <c r="J43" i="7"/>
  <c r="I20" i="7"/>
  <c r="J12" i="7"/>
  <c r="I7" i="21"/>
  <c r="I8" i="21"/>
  <c r="I9" i="21"/>
  <c r="I6" i="21"/>
  <c r="L155" i="19"/>
  <c r="L155" i="18" s="1"/>
  <c r="AG5" i="16"/>
  <c r="M6" i="20"/>
  <c r="N6" i="20"/>
  <c r="O6" i="20"/>
  <c r="P6" i="20"/>
  <c r="Q6" i="20"/>
  <c r="L6" i="20"/>
  <c r="C6" i="20"/>
  <c r="D6" i="20"/>
  <c r="E6" i="20"/>
  <c r="F6" i="20"/>
  <c r="G6" i="20"/>
  <c r="H6" i="20"/>
  <c r="I6" i="20"/>
  <c r="J6" i="20"/>
  <c r="K6" i="20"/>
  <c r="B6" i="20"/>
  <c r="I21" i="21" l="1"/>
  <c r="X5" i="19"/>
  <c r="X5" i="18" s="1"/>
  <c r="I52" i="4"/>
  <c r="I37" i="4"/>
  <c r="I52" i="21" l="1"/>
  <c r="I60" i="21" s="1"/>
  <c r="I39" i="21"/>
  <c r="I21" i="10" l="1"/>
  <c r="I141" i="10" s="1"/>
  <c r="G140" i="10" l="1"/>
  <c r="G141" i="10"/>
  <c r="G142" i="10"/>
  <c r="AD26" i="16"/>
  <c r="I20" i="10"/>
  <c r="I140" i="10" s="1"/>
  <c r="I22" i="10"/>
  <c r="I142" i="10" s="1"/>
  <c r="B5" i="18" l="1"/>
  <c r="I24" i="4"/>
  <c r="R6" i="20" l="1"/>
  <c r="I12" i="7"/>
  <c r="K156" i="20" l="1"/>
  <c r="I156" i="20"/>
  <c r="G156" i="20"/>
  <c r="F156" i="20"/>
  <c r="E156" i="20"/>
  <c r="H156" i="20" l="1"/>
  <c r="I34" i="4" l="1"/>
  <c r="I30" i="4" l="1"/>
  <c r="I28" i="4"/>
  <c r="O5" i="18"/>
  <c r="P5" i="18"/>
  <c r="Q5" i="18"/>
  <c r="R5" i="18"/>
  <c r="S5" i="18"/>
  <c r="T5" i="18"/>
  <c r="U5" i="18"/>
  <c r="AF5" i="18" s="1"/>
  <c r="V5" i="18"/>
  <c r="W5" i="18"/>
  <c r="N5" i="18"/>
  <c r="E5" i="18" l="1"/>
  <c r="F5" i="18"/>
  <c r="G5" i="18"/>
  <c r="H5" i="18"/>
  <c r="I5" i="18"/>
  <c r="J5" i="18"/>
  <c r="K5" i="18"/>
  <c r="L5" i="18"/>
  <c r="M5" i="18"/>
  <c r="D5" i="18"/>
  <c r="C5" i="18"/>
  <c r="I26" i="21" l="1"/>
  <c r="I25" i="21"/>
  <c r="I33" i="21"/>
  <c r="I34" i="21"/>
  <c r="I24" i="21"/>
  <c r="I32" i="21"/>
  <c r="I28" i="21"/>
  <c r="I31" i="21"/>
  <c r="I30" i="21"/>
  <c r="I27" i="21"/>
  <c r="B1" i="19"/>
  <c r="I58" i="21" l="1"/>
  <c r="I35" i="21"/>
  <c r="B3" i="10"/>
  <c r="B3" i="7" l="1"/>
  <c r="F155" i="18" l="1"/>
  <c r="G155" i="18"/>
  <c r="H155" i="18"/>
  <c r="I155" i="18"/>
  <c r="J155" i="18"/>
  <c r="K155" i="18"/>
  <c r="E155" i="18"/>
  <c r="F26" i="16"/>
  <c r="G26" i="16"/>
  <c r="H26" i="16"/>
  <c r="I26" i="16"/>
  <c r="J26" i="16"/>
  <c r="K26" i="16"/>
  <c r="N26" i="16"/>
  <c r="M26" i="16"/>
  <c r="F15" i="16"/>
  <c r="G15" i="16"/>
  <c r="H15" i="16"/>
  <c r="I15" i="16"/>
  <c r="J15" i="16"/>
  <c r="K15" i="16"/>
  <c r="N15" i="16"/>
  <c r="M15" i="16"/>
  <c r="Y17" i="16" l="1"/>
  <c r="Y18" i="16"/>
  <c r="Y19" i="16"/>
  <c r="Y20" i="16"/>
  <c r="Y21" i="16"/>
  <c r="Y22" i="16"/>
  <c r="Y23" i="16"/>
  <c r="Y24" i="16"/>
  <c r="Y25" i="16"/>
  <c r="Y16" i="16"/>
  <c r="Y6" i="16"/>
  <c r="Y7" i="16"/>
  <c r="Y8" i="16"/>
  <c r="Y9" i="16"/>
  <c r="Y10" i="16"/>
  <c r="Y11" i="16"/>
  <c r="Y12" i="16"/>
  <c r="Y13" i="16"/>
  <c r="Y14" i="16"/>
  <c r="I31" i="4"/>
  <c r="I32" i="4"/>
  <c r="W155" i="19"/>
  <c r="V155" i="19"/>
  <c r="U155" i="19"/>
  <c r="T155" i="19"/>
  <c r="M155" i="19"/>
  <c r="M155" i="18" s="1"/>
  <c r="K155" i="19"/>
  <c r="J155" i="19"/>
  <c r="J156" i="20" s="1"/>
  <c r="I155" i="19"/>
  <c r="H155" i="19"/>
  <c r="G155" i="19"/>
  <c r="F155" i="19"/>
  <c r="E155" i="19"/>
  <c r="U155" i="18"/>
  <c r="T155" i="18"/>
  <c r="AE155" i="18"/>
  <c r="I29" i="21" s="1"/>
  <c r="I40" i="21" s="1"/>
  <c r="I53" i="21" s="1"/>
  <c r="I55" i="21" s="1"/>
  <c r="AD155" i="18"/>
  <c r="AB155" i="18"/>
  <c r="W155" i="18"/>
  <c r="V155" i="18"/>
  <c r="I33" i="4" l="1"/>
  <c r="I26" i="4"/>
  <c r="I27" i="4"/>
  <c r="X155" i="19"/>
  <c r="AF155" i="18"/>
  <c r="I57" i="21" l="1"/>
  <c r="X155" i="18"/>
  <c r="AG17" i="16"/>
  <c r="AG18" i="16"/>
  <c r="AG19" i="16"/>
  <c r="AG20" i="16"/>
  <c r="AG21" i="16"/>
  <c r="AG22" i="16"/>
  <c r="AG23" i="16"/>
  <c r="AG24" i="16"/>
  <c r="AG25" i="16"/>
  <c r="AG16" i="16"/>
  <c r="AE26" i="16" l="1"/>
  <c r="AF26" i="16"/>
  <c r="AG26" i="16"/>
  <c r="AC26" i="16"/>
  <c r="U26" i="16"/>
  <c r="V26" i="16"/>
  <c r="W26" i="16"/>
  <c r="X26" i="16"/>
  <c r="Y26" i="16"/>
  <c r="L26" i="16"/>
  <c r="AG6" i="16"/>
  <c r="AG7" i="16"/>
  <c r="AG8" i="16"/>
  <c r="AG9" i="16"/>
  <c r="AG10" i="16"/>
  <c r="AG11" i="16"/>
  <c r="AG12" i="16"/>
  <c r="AG13" i="16"/>
  <c r="AG14" i="16"/>
  <c r="AE15" i="16"/>
  <c r="AF15" i="16"/>
  <c r="AC15" i="16"/>
  <c r="U15" i="16"/>
  <c r="V15" i="16"/>
  <c r="W15" i="16"/>
  <c r="X15" i="16"/>
  <c r="Y15" i="16"/>
  <c r="L15" i="16"/>
  <c r="AG15" i="16" l="1"/>
  <c r="I36" i="4"/>
  <c r="I38" i="4" l="1"/>
  <c r="I39" i="4" s="1"/>
  <c r="I59" i="21" s="1"/>
  <c r="I35" i="4" l="1"/>
  <c r="I29" i="4"/>
  <c r="I40" i="4" l="1"/>
  <c r="I53" i="4" s="1"/>
</calcChain>
</file>

<file path=xl/sharedStrings.xml><?xml version="1.0" encoding="utf-8"?>
<sst xmlns="http://schemas.openxmlformats.org/spreadsheetml/2006/main" count="535" uniqueCount="219">
  <si>
    <t>Sıra No</t>
  </si>
  <si>
    <t>Toplam İnşaat Alanı</t>
  </si>
  <si>
    <t>Devlet Katkısı</t>
  </si>
  <si>
    <t>Halk Katkısı</t>
  </si>
  <si>
    <t>Toplam</t>
  </si>
  <si>
    <t>T O P L A M</t>
  </si>
  <si>
    <t>MİLLÎ EĞİTİM MÜDÜRÜ</t>
  </si>
  <si>
    <t>VALİ</t>
  </si>
  <si>
    <t>BAKANLIK ONAYI</t>
  </si>
  <si>
    <t>İLİ :</t>
  </si>
  <si>
    <t>İNŞAAT PROJELERİ</t>
  </si>
  <si>
    <t xml:space="preserve"> İLKOKUL İNŞAATI</t>
  </si>
  <si>
    <t xml:space="preserve"> ORTAOKUL İNŞAATI</t>
  </si>
  <si>
    <t xml:space="preserve"> YATILI BÖLGE ORTAOKULU İNŞAATI</t>
  </si>
  <si>
    <t xml:space="preserve"> ANAOKULU İNŞAATI</t>
  </si>
  <si>
    <t xml:space="preserve">BÜYÜK ONARIM </t>
  </si>
  <si>
    <t>DİĞER HARCAMALAR</t>
  </si>
  <si>
    <t xml:space="preserve"> İLK TESİS OKUL EŞYASI</t>
  </si>
  <si>
    <t xml:space="preserve"> KAMULAŞTIRMA-SATINALMA</t>
  </si>
  <si>
    <t xml:space="preserve"> GEÇEN YIL BORÇLARI</t>
  </si>
  <si>
    <t>Bina Küçük Onarımı</t>
  </si>
  <si>
    <t>Tedavi</t>
  </si>
  <si>
    <t>Kiralar</t>
  </si>
  <si>
    <t>Ulaştırma (Taşımalı hariç)</t>
  </si>
  <si>
    <t>Kırtasiye, Baskı ve Kitap</t>
  </si>
  <si>
    <t>Yakacak</t>
  </si>
  <si>
    <t>Akaryakıt, Yağ, Elektrik, Su ve Havagazı</t>
  </si>
  <si>
    <t>Yiyecek, Giyecek</t>
  </si>
  <si>
    <t>Diğer Giderler</t>
  </si>
  <si>
    <t>Geçen Yıl Borçları (Cari)</t>
  </si>
  <si>
    <t>GELİRLER GENEL TOPLAMI</t>
  </si>
  <si>
    <t>GİDERLER GENEL TOPLAMI</t>
  </si>
  <si>
    <t>KAMULAŞTIRMA</t>
  </si>
  <si>
    <t>Yapılacak Donatım Eşyasının Cinsi</t>
  </si>
  <si>
    <t>Miktarı</t>
  </si>
  <si>
    <t>Birim Fiyatı</t>
  </si>
  <si>
    <t>İLAVE ÖDENEK</t>
  </si>
  <si>
    <t>Karakteristik</t>
  </si>
  <si>
    <t>Borcun Sebebi</t>
  </si>
  <si>
    <t>İlçe</t>
  </si>
  <si>
    <t>Mevcut Okul Sayısı</t>
  </si>
  <si>
    <t>Mevcut Derslik Sayısı</t>
  </si>
  <si>
    <t>Mevcut Öğrenci Sayısı</t>
  </si>
  <si>
    <t>TABLO - 1</t>
  </si>
  <si>
    <t>TABLO - 4</t>
  </si>
  <si>
    <t>Proje Adı</t>
  </si>
  <si>
    <t>İL:</t>
  </si>
  <si>
    <t>Ek Bina  
(Derslik Sayısı)</t>
  </si>
  <si>
    <t>Spor Salonu</t>
  </si>
  <si>
    <t>Çok Amaçlı Salon</t>
  </si>
  <si>
    <t>İhale Bedeli (KDV Hariç)</t>
  </si>
  <si>
    <t>Yeni Okul Binası
(Derslik Sayısı)</t>
  </si>
  <si>
    <t>Taban Alanı</t>
  </si>
  <si>
    <t>İnşaat Alanı (m2)</t>
  </si>
  <si>
    <t>Tip Proje No</t>
  </si>
  <si>
    <t>Başlama Yılı</t>
  </si>
  <si>
    <t>Bitiş Yılı</t>
  </si>
  <si>
    <t>Okul Türü</t>
  </si>
  <si>
    <t>Projenin</t>
  </si>
  <si>
    <t>AÇIKLAMA</t>
  </si>
  <si>
    <t>Fiziki Gerçekleşme (%)</t>
  </si>
  <si>
    <t>İhale Tarihi</t>
  </si>
  <si>
    <t>Bitiş Tarihi</t>
  </si>
  <si>
    <t>Toplam Harcaması</t>
  </si>
  <si>
    <t>TOPLAM</t>
  </si>
  <si>
    <t>ÖDENEK MİKTARI (TL)</t>
  </si>
  <si>
    <t xml:space="preserve">         MİLLÎ EĞİTİM MÜDÜRÜ</t>
  </si>
  <si>
    <t>GİDERLER</t>
  </si>
  <si>
    <t xml:space="preserve">  TOPLAM</t>
  </si>
  <si>
    <t>YATIRIM HARCAMALARI TOPLAMI</t>
  </si>
  <si>
    <t>GELİRLER</t>
  </si>
  <si>
    <r>
      <t xml:space="preserve"> </t>
    </r>
    <r>
      <rPr>
        <sz val="9"/>
        <color indexed="8"/>
        <rFont val="Times New Roman"/>
        <family val="1"/>
        <charset val="162"/>
      </rPr>
      <t>İMAM HATİP ORTAOKULU İNŞAATI</t>
    </r>
  </si>
  <si>
    <t>BÜYÜK ONARIM (İlköğretim Okulları)</t>
  </si>
  <si>
    <t xml:space="preserve">ANAOKULU İNŞAATLARI </t>
  </si>
  <si>
    <t xml:space="preserve">İLAVE ÖDENEK </t>
  </si>
  <si>
    <t>222/76-d,e,f,h,i,j GÖRE ELDE EDİLEN GELİRLER</t>
  </si>
  <si>
    <t>YATIRIM HARCAMALARI                                                                        (222 sayılı Kanunun 78/a fıkrasına göre)</t>
  </si>
  <si>
    <t>Makina, Demirbaş, Taşıt Bakım ve Onarımı</t>
  </si>
  <si>
    <t>CARİ HARCAMALAR                                             (222 sayılı Kanunun 78/b fıkrasına göre)</t>
  </si>
  <si>
    <t>CARİ HARCAMALAR TOPLAMI</t>
  </si>
  <si>
    <t>TABLO - 2</t>
  </si>
  <si>
    <t>YILI ÖDENEĞİ</t>
  </si>
  <si>
    <t>Onarım</t>
  </si>
  <si>
    <t>Güçlendirme</t>
  </si>
  <si>
    <t>TAŞINMAZ TAPU BİLGİLERİ</t>
  </si>
  <si>
    <t>Ada No</t>
  </si>
  <si>
    <t>Parsel No</t>
  </si>
  <si>
    <t>Kamulaştırma Bedeli (TL)</t>
  </si>
  <si>
    <t>Mahalle-Köy</t>
  </si>
  <si>
    <t>İmar Durumu</t>
  </si>
  <si>
    <t>S. No</t>
  </si>
  <si>
    <t>Proje Yeri ve Adı</t>
  </si>
  <si>
    <t>Borçlanılan Kişi veya Kuruluş Adı</t>
  </si>
  <si>
    <t>Kamulaştırılan Alanı (m²)</t>
  </si>
  <si>
    <t>DONATIM PLANI</t>
  </si>
  <si>
    <r>
      <t>Tapu Alanı 
(m</t>
    </r>
    <r>
      <rPr>
        <sz val="9"/>
        <color indexed="8"/>
        <rFont val="Arial"/>
        <family val="2"/>
        <charset val="162"/>
      </rPr>
      <t>²</t>
    </r>
    <r>
      <rPr>
        <sz val="9"/>
        <color indexed="8"/>
        <rFont val="Times New Roman"/>
        <family val="1"/>
        <charset val="162"/>
      </rPr>
      <t>)</t>
    </r>
  </si>
  <si>
    <t>İLİ    :</t>
  </si>
  <si>
    <t>Borç Miktarı            (TL)</t>
  </si>
  <si>
    <t>Tutarı (TL)</t>
  </si>
  <si>
    <t>TABLO - 3</t>
  </si>
  <si>
    <t>TABLO - 6</t>
  </si>
  <si>
    <t>TABLO - 8</t>
  </si>
  <si>
    <t>TABLO - 7</t>
  </si>
  <si>
    <t>Anaokulu</t>
  </si>
  <si>
    <t>İlkokul</t>
  </si>
  <si>
    <t>Ortaokul</t>
  </si>
  <si>
    <t>Karakteristiği</t>
  </si>
  <si>
    <t xml:space="preserve"> ANAOKULU </t>
  </si>
  <si>
    <t xml:space="preserve"> İLKOKUL</t>
  </si>
  <si>
    <t xml:space="preserve"> ORTAOKUL</t>
  </si>
  <si>
    <r>
      <t xml:space="preserve"> </t>
    </r>
    <r>
      <rPr>
        <sz val="9"/>
        <color indexed="8"/>
        <rFont val="Times New Roman"/>
        <family val="1"/>
        <charset val="162"/>
      </rPr>
      <t>İMAM HATİP ORTAOKULU</t>
    </r>
  </si>
  <si>
    <t xml:space="preserve"> YATILI BÖLGE ORTAOKULU</t>
  </si>
  <si>
    <t xml:space="preserve"> ORTAOKUL </t>
  </si>
  <si>
    <r>
      <t xml:space="preserve"> </t>
    </r>
    <r>
      <rPr>
        <sz val="9"/>
        <color indexed="8"/>
        <rFont val="Times New Roman"/>
        <family val="1"/>
        <charset val="162"/>
      </rPr>
      <t xml:space="preserve">İMAM HATİP ORTAOKULU </t>
    </r>
  </si>
  <si>
    <t xml:space="preserve"> YATILI BÖLGE ORTAOKULU </t>
  </si>
  <si>
    <t>Yer İlçe</t>
  </si>
  <si>
    <t>Proje Tutarı</t>
  </si>
  <si>
    <t>Pansiyon               Öğr. Kap.</t>
  </si>
  <si>
    <t>Lojman                  Daire Sayısı</t>
  </si>
  <si>
    <t>Yemekhane               Öğr. Kap.</t>
  </si>
  <si>
    <t>Durumu                                  (Devam)  (Yeni)</t>
  </si>
  <si>
    <r>
      <t xml:space="preserve">REVİZE PROGRAM                                                   </t>
    </r>
    <r>
      <rPr>
        <sz val="8"/>
        <color theme="1"/>
        <rFont val="Times New Roman"/>
        <family val="1"/>
        <charset val="162"/>
      </rPr>
      <t>(Alınan ya da parametreleri revize edilen projeler)</t>
    </r>
  </si>
  <si>
    <t>Yapım Programı                   Sıra Numarası</t>
  </si>
  <si>
    <t>Sayı</t>
  </si>
  <si>
    <t>Okul</t>
  </si>
  <si>
    <t>Derslik</t>
  </si>
  <si>
    <t>Öğrenci</t>
  </si>
  <si>
    <t>Öğrenci/Derslik</t>
  </si>
  <si>
    <t>PROJENİN GÜNCEL DURUMU                                                                                                                                            (İhale, Sözleşme, Gerçekleşme, Harcama vb.)</t>
  </si>
  <si>
    <t>Lojman Daire S.</t>
  </si>
  <si>
    <r>
      <t xml:space="preserve">YAPIM PROGRAMI                                                   </t>
    </r>
    <r>
      <rPr>
        <sz val="8"/>
        <color theme="1"/>
        <rFont val="Times New Roman"/>
        <family val="1"/>
        <charset val="162"/>
      </rPr>
      <t>(Parametreleri revize edilecek projeler)</t>
    </r>
  </si>
  <si>
    <t>TEMEL EĞİTİM KURUMLARI FİZİKİ ALTYAPI ve ÖĞRENCİ SAYILARI</t>
  </si>
  <si>
    <t>Taban Alanı Toplamı</t>
  </si>
  <si>
    <r>
      <t>KAMULAŞTIRMA  SATINALMA</t>
    </r>
    <r>
      <rPr>
        <sz val="8"/>
        <rFont val="Times New Roman"/>
        <family val="1"/>
        <charset val="162"/>
      </rPr>
      <t xml:space="preserve">                                                            </t>
    </r>
  </si>
  <si>
    <t>GEÇEN YIL BORÇLARI</t>
  </si>
  <si>
    <t>TABLO - 5</t>
  </si>
  <si>
    <t>YATIRIMIN PLANLANDIĞI TAŞINMAZ BİLGİLER</t>
  </si>
  <si>
    <t>Yapım Programı                             Sıra Numarası</t>
  </si>
  <si>
    <t>Tapu</t>
  </si>
  <si>
    <t>İmar</t>
  </si>
  <si>
    <t>Tahsis</t>
  </si>
  <si>
    <t>Mülkiyet</t>
  </si>
  <si>
    <t>Eğitim-Öğretim Yönüyle İhtiyaç İncelemesi</t>
  </si>
  <si>
    <t>Yapı Ekonomisi ve Yapılaşma Yönüyle Teknik İncelemesi</t>
  </si>
  <si>
    <t>4734 Kamu İhale Kanunu’nun 62/c Maddesine Göre Okul Arsası  İHALEYE HAZIR</t>
  </si>
  <si>
    <t>Pansiyon               
Öğr. Kap.</t>
  </si>
  <si>
    <t>Yemekhane               
Öğr. Kap.</t>
  </si>
  <si>
    <t>Toplam İnşaat 
Alanı</t>
  </si>
  <si>
    <t>Durumu                                  
(Devam)  (Yeni)</t>
  </si>
  <si>
    <t>Mahalle/ Köy</t>
  </si>
  <si>
    <t>Ada</t>
  </si>
  <si>
    <t>Parsel</t>
  </si>
  <si>
    <t>VAR/ YOK</t>
  </si>
  <si>
    <t>Eğitim Tesis Alanı (EVET/ HAYIR)</t>
  </si>
  <si>
    <t>Bakanlığımıza Tahsisli                 (EVET/ HAYIR)</t>
  </si>
  <si>
    <t>Hazine, Özel İdare,  Köy Tüzel Kişiliği, Diğer</t>
  </si>
  <si>
    <t>UYGUN/  UYGUN DEĞİL</t>
  </si>
  <si>
    <t>EVET/ HAYIR</t>
  </si>
  <si>
    <t>Hazır Değil İse Nedenleri ile Tahmini Süresi (mülkiyet, tahsis, kamulaştırma, imar işlemleri vb.)</t>
  </si>
  <si>
    <t>İLKÖĞRETİM OKULLARI + EK DERSLİK</t>
  </si>
  <si>
    <t>2016 YILI GELİRLER GENEL TOPLAMI</t>
  </si>
  <si>
    <t xml:space="preserve">2017 YILI TEMEL EĞİTİM KURUMLARI YAPIM PROGRAMI </t>
  </si>
  <si>
    <r>
      <t xml:space="preserve">2017 YILI TEMEL EĞİTİM KURUMLARI YAPIM PROGRAMI </t>
    </r>
    <r>
      <rPr>
        <b/>
        <sz val="10"/>
        <rFont val="Times New Roman"/>
        <family val="1"/>
        <charset val="162"/>
      </rPr>
      <t xml:space="preserve">DİĞER HARCAMALAR </t>
    </r>
  </si>
  <si>
    <t>2017 YILI TEMEL EĞİTİM KURUMLARI YAPIM PROGRAMI YATIRIM PROJELERİ ARSA BİLGİLERİ</t>
  </si>
  <si>
    <r>
      <t>2017 YILI TEMEL EĞİTİM KURUMLA</t>
    </r>
    <r>
      <rPr>
        <b/>
        <sz val="10"/>
        <rFont val="Times New Roman"/>
        <family val="1"/>
        <charset val="162"/>
      </rPr>
      <t xml:space="preserve">RI  ...NCİ EK YAPIM PROGRAMI </t>
    </r>
  </si>
  <si>
    <t>2017 YILI TEMEL EĞİTİM KURUMLARI YAPIM PROGRAMI BÜTÇE PLANI</t>
  </si>
  <si>
    <r>
      <rPr>
        <b/>
        <sz val="8"/>
        <color theme="9" tint="-0.499984740745262"/>
        <rFont val="Times New Roman"/>
        <family val="1"/>
        <charset val="162"/>
      </rPr>
      <t xml:space="preserve">Toplam Harcaması 
</t>
    </r>
    <r>
      <rPr>
        <sz val="8"/>
        <rFont val="Times New Roman"/>
        <family val="1"/>
        <charset val="162"/>
      </rPr>
      <t>(31 Aralık 2016 tarihi itibariyle)</t>
    </r>
  </si>
  <si>
    <t>2017 Yılı Yatırımı (TL)</t>
  </si>
  <si>
    <t>2017 YILI TEMEL EĞİTİM KURUMLARI YAPIM PROGRAMI YATIRIM PROJELERİ</t>
  </si>
  <si>
    <t>İnşaat Alanı (m²)</t>
  </si>
  <si>
    <t>Toplam Sözleşme Bedeli           (İhale Bedeli +KDV+FF)</t>
  </si>
  <si>
    <t>2017 YILI TEMEL EĞİTİM KURUMLARI YAPIM PROGRAMI …. DÖNEM İZLEME RAPORU</t>
  </si>
  <si>
    <t>2017 Yılı Harcaması</t>
  </si>
  <si>
    <t>PROJENİN GÜNCEL DURUMU                                                                                                                                            
(İhale, Sözleşme, Gerçekleşme, Harcama vb.)</t>
  </si>
  <si>
    <t xml:space="preserve"> Yüzölçümü (m²)</t>
  </si>
  <si>
    <t>TEMEL EĞİTİM KURUMLARI</t>
  </si>
  <si>
    <t>Sözleşme Gereği Fiyat Farkı Verilecek (EVET / HAYIR)</t>
  </si>
  <si>
    <t>24 
Öğrenci/
Derslik</t>
  </si>
  <si>
    <t>30 
Öğrenci/
Derslik</t>
  </si>
  <si>
    <t>1. Okul öncesi verilerde bağımsız anaokulu bilgileri girilecektir.(Anasınıfları hariç)</t>
  </si>
  <si>
    <t>2.  Okul öncesi kurumlar için derslik ihtiyacı hesaplanırken derslik başına düşen öğrenci sayısı 20 olarak baz alınmıştır.</t>
  </si>
  <si>
    <t>3. Boyalı Kısımlarda Formül Mevcut Olup Değişiklik Yapılmayacaktır.</t>
  </si>
  <si>
    <t>İKİLİ EĞİTİM VEREN</t>
  </si>
  <si>
    <t>TEKLİ EĞİTİM VEREN</t>
  </si>
  <si>
    <t>İKİLİ EĞİTİM YAPAN OKUL BİLGİLERİ VE TEKLİ ÖĞRETİM İÇİN GEREKEN DERSLİK SAYISI</t>
  </si>
  <si>
    <t>Tekli Eğitim İçin Gereken Derslik Sayısı</t>
  </si>
  <si>
    <t>5. Tabloda yer alan veriler orta vadeli eğitim yatırımları planlamasına esas teşkil edileceğinden, verilerin doğruluğundan İl Mili Eğitim Müdürlükleri Sorumludur.</t>
  </si>
  <si>
    <t>4. Tablonun birinci kısmına (TEMEL EĞİTİM KURUMLARI) ildeki mevcut tüm eğitim kurumlarına ait veriler yazılacak, tablonun ikinci kısmına (İKİLİ EĞİTİM YAPAN OKUL BİLGİLERİ VE TEKLİ ÖĞRETİM İÇİN GEREKEN DERSLİK SAYISI) ise sadece ikili eğitim yapan eğitim kurumlarına ilişkin veriler girilecektir.</t>
  </si>
  <si>
    <t>HARCAMALAR</t>
  </si>
  <si>
    <t>İNŞAAT PROJELERİ HARCAMASI</t>
  </si>
  <si>
    <t>BÜYÜK ONARIM HARCAMASI</t>
  </si>
  <si>
    <t>DİĞER                                        
HARCAMALAR</t>
  </si>
  <si>
    <t>CARİ
 HARCAMALAR</t>
  </si>
  <si>
    <t>2016 YILI HARCAMALAR GENEL TOPLAMI</t>
  </si>
  <si>
    <t>2017 YILINA DEVREDEN TOPLAM ÖDENEK</t>
  </si>
  <si>
    <t>2017 YILINA DEVREDEN ÖDENEĞİN DAĞILIMI</t>
  </si>
  <si>
    <t>İLKÖĞRETİM OKULLARI + EK DERSLİK 
(İnşaat Projeleri, Büyük Onarım)</t>
  </si>
  <si>
    <t>ANAOKULU + ANASINIFI İNŞAATLARI 
(İnşaat Projeleri, Büyük Onarım)</t>
  </si>
  <si>
    <t>DİĞER HARCAMALAR 
(İlk Tesis Okul Eşyası, Kamulaştırma-Satınalma, Geçen Yıl Borçları)</t>
  </si>
  <si>
    <t xml:space="preserve">CARİ HARCAMALAR </t>
  </si>
  <si>
    <t>222/76-b GÖRE İL ÖZEL İDARESİNDEN KONULAN ÖDENEK</t>
  </si>
  <si>
    <t>222/76-g GÖRE ELDE EDİLEN 
GELİRLER (HALK KATKISI)</t>
  </si>
  <si>
    <t>DİĞER GELİRLER 
(AÇIKLAMA GİRİLECEK)</t>
  </si>
  <si>
    <t xml:space="preserve">İLKÖĞRETİM OKULLARI + EK DERSLİK </t>
  </si>
  <si>
    <t xml:space="preserve">ANAOKULU + ANASINIFI İNŞAATLARI </t>
  </si>
  <si>
    <t xml:space="preserve">DİĞER HARCAMALAR </t>
  </si>
  <si>
    <t>BAKANLIKÇA TAHSİS EDİLEN ÖDENEK (222/76-a)</t>
  </si>
  <si>
    <t>GEÇEN YIL BÜTÇESİNDEN 
DEVREDEN ÖDENEK</t>
  </si>
  <si>
    <t xml:space="preserve"> </t>
  </si>
  <si>
    <t>2016 YILI TEMEL EĞİTİM KURUMLARI YAPIM PROGRAMI BÜTÇE KAPANIŞI</t>
  </si>
  <si>
    <t>222/76-b GÖRE İL ÖZEL İDARESİNDEN AYRILAN 2018 YILI ÖDENEĞİ</t>
  </si>
  <si>
    <t>BAŞKANLIĞIMIZ PERSONELİNCE GİRİLECEK VERİLER</t>
  </si>
  <si>
    <t xml:space="preserve">DEVAM
BİTTİ
</t>
  </si>
  <si>
    <t>İHALELİ 
İHALESİZ</t>
  </si>
  <si>
    <t>4. DÖNEM İZLEME RAPORU 
GELDİ / GELMEDİ</t>
  </si>
  <si>
    <t>PROJE TUTARI - 2016 SONU TOPLAM HARCAMASI</t>
  </si>
  <si>
    <t>PROJE TUTARI -  SÖZLEŞME BEDELİ) eksi çıkanlara dikkat edilecek</t>
  </si>
  <si>
    <t>SÖZLEŞME BEDELİ/TOPLAM İNŞAAT ALANI</t>
  </si>
  <si>
    <t>Proje Aşamasında
İhale Aşamasında
Sözleşme Aşamasında
İnş. Devam Ediyor
Tasfiye Edildi
Cezalı Çalışıyor
Hukuki Süreci Var
BİTTİ
OHAL İHALE İPTAL
ARSA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</si>
</sst>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T_L_-;\-* #,##0.00\ _T_L_-;_-* &quot;-&quot;??\ _T_L_-;_-@_-"/>
    <numFmt numFmtId="164" formatCode="#,##0.00\ _T_L"/>
    <numFmt numFmtId="165" formatCode="#,##0;[Red]#,##0"/>
    <numFmt numFmtId="166" formatCode="#,##0\ _T_L"/>
    <numFmt numFmtId="167" formatCode="0.00_ ;[Red]\-0.00\ "/>
    <numFmt numFmtId="168" formatCode="#,##0_ ;[Red]\-#,##0\ "/>
    <numFmt numFmtId="169" formatCode="00000"/>
  </numFmts>
  <fonts count="33">
    <font>
      <sz val="11"/>
      <color theme="1"/>
      <name val="Calibri"/>
      <family val="2"/>
      <charset val="162"/>
      <scheme val="minor"/>
    </font>
    <font>
      <sz val="8"/>
      <color indexed="8"/>
      <name val="Times New Roman"/>
      <family val="1"/>
      <charset val="162"/>
    </font>
    <font>
      <sz val="8"/>
      <color theme="1"/>
      <name val="Times New Roman"/>
      <family val="1"/>
      <charset val="162"/>
    </font>
    <font>
      <b/>
      <sz val="8"/>
      <color indexed="8"/>
      <name val="Times New Roman"/>
      <family val="1"/>
      <charset val="162"/>
    </font>
    <font>
      <b/>
      <sz val="8"/>
      <color theme="9" tint="-0.499984740745262"/>
      <name val="Times New Roman"/>
      <family val="1"/>
      <charset val="162"/>
    </font>
    <font>
      <sz val="8"/>
      <color theme="9" tint="-0.499984740745262"/>
      <name val="Times New Roman"/>
      <family val="1"/>
      <charset val="162"/>
    </font>
    <font>
      <b/>
      <sz val="8"/>
      <name val="Times New Roman"/>
      <family val="1"/>
      <charset val="162"/>
    </font>
    <font>
      <b/>
      <sz val="12"/>
      <color indexed="8"/>
      <name val="Times New Roman"/>
      <family val="1"/>
      <charset val="162"/>
    </font>
    <font>
      <sz val="10"/>
      <name val="Arial Tur"/>
      <charset val="162"/>
    </font>
    <font>
      <sz val="8"/>
      <name val="Times New Roman"/>
      <family val="1"/>
      <charset val="162"/>
    </font>
    <font>
      <sz val="10"/>
      <color theme="1"/>
      <name val="Times New Roman"/>
      <family val="1"/>
      <charset val="162"/>
    </font>
    <font>
      <b/>
      <sz val="9"/>
      <color theme="1"/>
      <name val="Times New Roman"/>
      <family val="1"/>
      <charset val="162"/>
    </font>
    <font>
      <sz val="9"/>
      <color theme="1"/>
      <name val="Times New Roman"/>
      <family val="1"/>
      <charset val="162"/>
    </font>
    <font>
      <sz val="9"/>
      <name val="Times New Roman"/>
      <family val="1"/>
      <charset val="162"/>
    </font>
    <font>
      <sz val="9"/>
      <color indexed="8"/>
      <name val="Times New Roman"/>
      <family val="1"/>
      <charset val="162"/>
    </font>
    <font>
      <b/>
      <sz val="10"/>
      <color theme="9" tint="-0.499984740745262"/>
      <name val="Times New Roman"/>
      <family val="1"/>
      <charset val="162"/>
    </font>
    <font>
      <b/>
      <sz val="10"/>
      <name val="Times New Roman"/>
      <family val="1"/>
      <charset val="162"/>
    </font>
    <font>
      <sz val="10"/>
      <color indexed="8"/>
      <name val="Times New Roman"/>
      <family val="1"/>
      <charset val="162"/>
    </font>
    <font>
      <b/>
      <sz val="10"/>
      <color indexed="8"/>
      <name val="Times New Roman"/>
      <family val="1"/>
      <charset val="162"/>
    </font>
    <font>
      <b/>
      <sz val="10"/>
      <color theme="1"/>
      <name val="Times New Roman"/>
      <family val="1"/>
      <charset val="162"/>
    </font>
    <font>
      <b/>
      <sz val="9"/>
      <color indexed="8"/>
      <name val="Times New Roman"/>
      <family val="1"/>
      <charset val="162"/>
    </font>
    <font>
      <b/>
      <sz val="9"/>
      <name val="Times New Roman"/>
      <family val="1"/>
      <charset val="162"/>
    </font>
    <font>
      <sz val="9"/>
      <color indexed="8"/>
      <name val="Arial"/>
      <family val="2"/>
      <charset val="162"/>
    </font>
    <font>
      <sz val="11"/>
      <color theme="1"/>
      <name val="Calibri"/>
      <family val="2"/>
      <charset val="162"/>
      <scheme val="minor"/>
    </font>
    <font>
      <sz val="10"/>
      <name val="Arial"/>
      <family val="2"/>
      <charset val="162"/>
    </font>
    <font>
      <sz val="10"/>
      <color indexed="8"/>
      <name val="ARIAL"/>
      <charset val="1"/>
    </font>
    <font>
      <sz val="12"/>
      <color theme="1"/>
      <name val="Times New Roman"/>
      <family val="2"/>
      <charset val="162"/>
    </font>
    <font>
      <b/>
      <sz val="9"/>
      <color theme="9" tint="-0.499984740745262"/>
      <name val="Times New Roman"/>
      <family val="1"/>
      <charset val="162"/>
    </font>
    <font>
      <sz val="7"/>
      <name val="Times New Roman"/>
      <family val="1"/>
      <charset val="162"/>
    </font>
    <font>
      <b/>
      <sz val="8"/>
      <color theme="1"/>
      <name val="Times New Roman"/>
      <family val="1"/>
      <charset val="162"/>
    </font>
    <font>
      <b/>
      <sz val="7"/>
      <color indexed="8"/>
      <name val="Times New Roman"/>
      <family val="1"/>
      <charset val="162"/>
    </font>
    <font>
      <b/>
      <sz val="7"/>
      <color theme="1"/>
      <name val="Times New Roman"/>
      <family val="1"/>
      <charset val="162"/>
    </font>
    <font>
      <sz val="7"/>
      <color theme="1"/>
      <name val="Times New Roman"/>
      <family val="1"/>
      <charset val="16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style="thin">
        <color theme="3"/>
      </right>
      <top style="thin">
        <color theme="3"/>
      </top>
      <bottom/>
      <diagonal/>
    </border>
  </borders>
  <cellStyleXfs count="23">
    <xf numFmtId="0" fontId="0"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23" fillId="0" borderId="0"/>
    <xf numFmtId="0" fontId="23" fillId="0" borderId="0"/>
    <xf numFmtId="0" fontId="8" fillId="0" borderId="0"/>
    <xf numFmtId="0" fontId="23" fillId="0" borderId="0"/>
    <xf numFmtId="0" fontId="23" fillId="0" borderId="0"/>
    <xf numFmtId="0" fontId="23" fillId="0" borderId="0"/>
    <xf numFmtId="0" fontId="24" fillId="0" borderId="0"/>
    <xf numFmtId="0" fontId="24" fillId="0" borderId="0"/>
    <xf numFmtId="0" fontId="8" fillId="0" borderId="0"/>
    <xf numFmtId="0" fontId="25" fillId="0" borderId="0">
      <alignment vertical="top"/>
    </xf>
    <xf numFmtId="0" fontId="24" fillId="0" borderId="0"/>
    <xf numFmtId="0" fontId="23" fillId="0" borderId="0"/>
    <xf numFmtId="0" fontId="23" fillId="0" borderId="0"/>
    <xf numFmtId="0" fontId="23" fillId="0" borderId="0"/>
    <xf numFmtId="0" fontId="23" fillId="0" borderId="0"/>
    <xf numFmtId="0" fontId="8" fillId="0" borderId="0"/>
    <xf numFmtId="0" fontId="26" fillId="0" borderId="0"/>
    <xf numFmtId="0" fontId="25" fillId="0" borderId="0">
      <alignment vertical="top"/>
    </xf>
    <xf numFmtId="0" fontId="8" fillId="0" borderId="0"/>
  </cellStyleXfs>
  <cellXfs count="450">
    <xf numFmtId="0" fontId="0" fillId="0" borderId="0" xfId="0"/>
    <xf numFmtId="0" fontId="2" fillId="0" borderId="0" xfId="0" applyFont="1" applyFill="1" applyProtection="1">
      <protection locked="0"/>
    </xf>
    <xf numFmtId="0" fontId="1" fillId="0" borderId="0" xfId="0" applyNumberFormat="1" applyFont="1" applyFill="1" applyBorder="1" applyAlignment="1" applyProtection="1">
      <alignment horizontal="center" vertical="center" wrapText="1"/>
    </xf>
    <xf numFmtId="0" fontId="2" fillId="0" borderId="0" xfId="0" applyFont="1" applyFill="1" applyAlignment="1" applyProtection="1">
      <alignment textRotation="90"/>
      <protection locked="0"/>
    </xf>
    <xf numFmtId="0" fontId="1" fillId="0" borderId="0" xfId="0" applyNumberFormat="1" applyFont="1" applyFill="1" applyBorder="1" applyAlignment="1" applyProtection="1">
      <protection locked="0"/>
    </xf>
    <xf numFmtId="0" fontId="2" fillId="0" borderId="0" xfId="0" applyFont="1" applyFill="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3" fontId="2" fillId="0" borderId="0" xfId="0" applyNumberFormat="1" applyFont="1" applyFill="1" applyProtection="1">
      <protection locked="0"/>
    </xf>
    <xf numFmtId="166" fontId="2" fillId="0" borderId="0" xfId="0" applyNumberFormat="1" applyFont="1" applyFill="1" applyProtection="1">
      <protection locked="0"/>
    </xf>
    <xf numFmtId="0" fontId="1" fillId="0" borderId="0" xfId="0" applyNumberFormat="1" applyFont="1" applyFill="1" applyBorder="1" applyAlignment="1" applyProtection="1">
      <alignment horizontal="center" vertical="center" wrapText="1"/>
      <protection locked="0"/>
    </xf>
    <xf numFmtId="0" fontId="2" fillId="0" borderId="1" xfId="0" applyFont="1" applyFill="1" applyBorder="1" applyProtection="1">
      <protection locked="0"/>
    </xf>
    <xf numFmtId="0" fontId="1" fillId="0" borderId="0" xfId="0" applyNumberFormat="1" applyFont="1" applyFill="1" applyBorder="1" applyAlignment="1" applyProtection="1">
      <alignment vertical="center" wrapText="1"/>
      <protection locked="0"/>
    </xf>
    <xf numFmtId="49" fontId="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wrapText="1"/>
      <protection locked="0"/>
    </xf>
    <xf numFmtId="0" fontId="1" fillId="0" borderId="0"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3" fontId="1" fillId="0" borderId="0" xfId="0" applyNumberFormat="1" applyFont="1" applyFill="1" applyBorder="1" applyAlignment="1" applyProtection="1">
      <alignment vertical="center"/>
      <protection locked="0"/>
    </xf>
    <xf numFmtId="166" fontId="1" fillId="0" borderId="0"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vertical="center" wrapText="1"/>
      <protection locked="0"/>
    </xf>
    <xf numFmtId="0" fontId="1" fillId="0" borderId="1" xfId="0" applyNumberFormat="1" applyFont="1" applyFill="1" applyBorder="1" applyAlignment="1" applyProtection="1">
      <alignment horizontal="center" wrapText="1"/>
    </xf>
    <xf numFmtId="49" fontId="1" fillId="0" borderId="1" xfId="0" applyNumberFormat="1" applyFont="1" applyFill="1" applyBorder="1" applyAlignment="1" applyProtection="1">
      <alignment horizontal="center" wrapText="1"/>
    </xf>
    <xf numFmtId="0" fontId="1" fillId="0" borderId="1" xfId="0" applyNumberFormat="1" applyFont="1" applyFill="1" applyBorder="1" applyAlignment="1" applyProtection="1">
      <alignment horizontal="center" wrapText="1"/>
      <protection locked="0"/>
    </xf>
    <xf numFmtId="0" fontId="1" fillId="0" borderId="1" xfId="0" applyNumberFormat="1" applyFont="1" applyFill="1" applyBorder="1" applyAlignment="1" applyProtection="1">
      <alignment wrapText="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Alignment="1" applyProtection="1">
      <alignment horizontal="center"/>
      <protection locked="0"/>
    </xf>
    <xf numFmtId="3" fontId="1" fillId="0" borderId="1"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textRotation="90" wrapText="1"/>
    </xf>
    <xf numFmtId="0" fontId="2" fillId="0" borderId="1" xfId="0" applyFont="1" applyFill="1" applyBorder="1" applyAlignment="1" applyProtection="1">
      <alignment horizontal="right" wrapText="1"/>
      <protection locked="0"/>
    </xf>
    <xf numFmtId="0" fontId="1" fillId="2" borderId="0" xfId="0" applyNumberFormat="1" applyFont="1" applyFill="1" applyBorder="1" applyAlignment="1" applyProtection="1">
      <alignment horizontal="center" vertical="center" wrapText="1"/>
    </xf>
    <xf numFmtId="3" fontId="1" fillId="2" borderId="0" xfId="0" applyNumberFormat="1" applyFont="1" applyFill="1" applyBorder="1" applyAlignment="1" applyProtection="1">
      <alignment wrapText="1"/>
      <protection locked="0"/>
    </xf>
    <xf numFmtId="3" fontId="1" fillId="2" borderId="0" xfId="0" applyNumberFormat="1" applyFont="1" applyFill="1" applyBorder="1" applyAlignment="1" applyProtection="1">
      <alignment vertical="center" wrapText="1"/>
      <protection locked="0"/>
    </xf>
    <xf numFmtId="0" fontId="1" fillId="2" borderId="0" xfId="0" applyNumberFormat="1" applyFont="1" applyFill="1" applyBorder="1" applyAlignment="1" applyProtection="1">
      <protection locked="0"/>
    </xf>
    <xf numFmtId="0" fontId="2" fillId="2" borderId="0" xfId="0" applyFont="1" applyFill="1" applyBorder="1" applyProtection="1">
      <protection locked="0"/>
    </xf>
    <xf numFmtId="0" fontId="1" fillId="2" borderId="1" xfId="0" applyNumberFormat="1" applyFont="1" applyFill="1" applyBorder="1" applyAlignment="1" applyProtection="1">
      <alignment horizontal="center" textRotation="90" wrapText="1" shrinkToFit="1"/>
    </xf>
    <xf numFmtId="0" fontId="1" fillId="2" borderId="1" xfId="0" applyNumberFormat="1" applyFont="1" applyFill="1" applyBorder="1" applyAlignment="1" applyProtection="1">
      <alignment textRotation="90" wrapText="1"/>
    </xf>
    <xf numFmtId="0" fontId="1" fillId="2" borderId="1"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wrapText="1"/>
    </xf>
    <xf numFmtId="0" fontId="1" fillId="0" borderId="5" xfId="0" applyNumberFormat="1" applyFont="1" applyFill="1" applyBorder="1" applyAlignment="1" applyProtection="1">
      <alignment wrapText="1"/>
      <protection locked="0"/>
    </xf>
    <xf numFmtId="0" fontId="1" fillId="0" borderId="5" xfId="0" applyNumberFormat="1" applyFont="1" applyFill="1" applyBorder="1" applyAlignment="1" applyProtection="1">
      <protection locked="0"/>
    </xf>
    <xf numFmtId="0" fontId="1" fillId="0" borderId="5" xfId="0" applyNumberFormat="1" applyFont="1" applyFill="1" applyBorder="1" applyAlignment="1" applyProtection="1">
      <alignment horizontal="center"/>
      <protection locked="0"/>
    </xf>
    <xf numFmtId="0" fontId="1" fillId="0" borderId="5" xfId="0" applyNumberFormat="1" applyFont="1" applyFill="1" applyBorder="1" applyAlignment="1" applyProtection="1">
      <alignment horizontal="center" wrapText="1"/>
      <protection locked="0"/>
    </xf>
    <xf numFmtId="3" fontId="1"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right" wrapText="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164" fontId="12" fillId="0" borderId="0" xfId="0" applyNumberFormat="1" applyFont="1" applyFill="1" applyAlignment="1" applyProtection="1">
      <alignment vertical="center"/>
      <protection locked="0"/>
    </xf>
    <xf numFmtId="4" fontId="12" fillId="0" borderId="0" xfId="0" applyNumberFormat="1"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1" fillId="0" borderId="2"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0" fontId="15" fillId="0" borderId="1"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vertical="center" wrapText="1"/>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20" fillId="0" borderId="0" xfId="0" applyFont="1"/>
    <xf numFmtId="0" fontId="14" fillId="0" borderId="1"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right"/>
    </xf>
    <xf numFmtId="0" fontId="14" fillId="0" borderId="0" xfId="0" applyFont="1"/>
    <xf numFmtId="0" fontId="12" fillId="0" borderId="0" xfId="0" applyFont="1" applyFill="1"/>
    <xf numFmtId="0" fontId="12" fillId="0" borderId="1" xfId="0" applyFont="1" applyFill="1" applyBorder="1" applyAlignment="1">
      <alignment horizontal="center"/>
    </xf>
    <xf numFmtId="0" fontId="12" fillId="0" borderId="1" xfId="0" applyFont="1" applyFill="1" applyBorder="1" applyAlignment="1">
      <alignment vertical="center"/>
    </xf>
    <xf numFmtId="0" fontId="21" fillId="0" borderId="0" xfId="0" applyFont="1" applyBorder="1" applyAlignment="1">
      <alignment horizontal="right"/>
    </xf>
    <xf numFmtId="3" fontId="21" fillId="0" borderId="0" xfId="0" applyNumberFormat="1" applyFont="1" applyBorder="1" applyAlignment="1">
      <alignment horizontal="right"/>
    </xf>
    <xf numFmtId="0" fontId="12" fillId="0" borderId="0" xfId="0" applyFont="1" applyFill="1" applyBorder="1"/>
    <xf numFmtId="0" fontId="14" fillId="0" borderId="1" xfId="0" applyFont="1" applyBorder="1" applyAlignment="1">
      <alignment horizontal="center" vertical="center"/>
    </xf>
    <xf numFmtId="0" fontId="12" fillId="0" borderId="1" xfId="0" applyFont="1" applyFill="1" applyBorder="1" applyAlignment="1">
      <alignment horizontal="center" wrapText="1"/>
    </xf>
    <xf numFmtId="0" fontId="1" fillId="0" borderId="0" xfId="0" applyNumberFormat="1" applyFont="1" applyFill="1" applyBorder="1" applyAlignment="1" applyProtection="1">
      <alignment horizontal="center"/>
      <protection locked="0"/>
    </xf>
    <xf numFmtId="0" fontId="12" fillId="0" borderId="1" xfId="0" applyFont="1" applyFill="1" applyBorder="1" applyAlignment="1">
      <alignment horizontal="center" vertical="center" wrapText="1"/>
    </xf>
    <xf numFmtId="4" fontId="1" fillId="0" borderId="1" xfId="0" applyNumberFormat="1" applyFont="1" applyFill="1" applyBorder="1" applyAlignment="1" applyProtection="1">
      <protection locked="0"/>
    </xf>
    <xf numFmtId="4" fontId="1" fillId="0" borderId="1" xfId="0" applyNumberFormat="1" applyFont="1" applyFill="1" applyBorder="1" applyAlignment="1" applyProtection="1">
      <alignment wrapText="1"/>
      <protection locked="0"/>
    </xf>
    <xf numFmtId="4" fontId="1" fillId="0" borderId="5" xfId="0" applyNumberFormat="1" applyFont="1" applyFill="1" applyBorder="1" applyAlignment="1" applyProtection="1">
      <protection locked="0"/>
    </xf>
    <xf numFmtId="167" fontId="11" fillId="3" borderId="1"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vertical="center"/>
      <protection locked="0"/>
    </xf>
    <xf numFmtId="0" fontId="10" fillId="0" borderId="0" xfId="0" applyFont="1" applyFill="1"/>
    <xf numFmtId="0" fontId="19" fillId="0" borderId="1" xfId="0" applyFont="1" applyFill="1" applyBorder="1" applyAlignment="1">
      <alignment vertical="center"/>
    </xf>
    <xf numFmtId="0" fontId="1" fillId="0" borderId="0" xfId="0" applyNumberFormat="1" applyFont="1" applyFill="1" applyBorder="1" applyAlignment="1" applyProtection="1">
      <alignment horizontal="center"/>
      <protection locked="0"/>
    </xf>
    <xf numFmtId="0" fontId="7" fillId="0" borderId="15" xfId="0" applyNumberFormat="1" applyFont="1" applyFill="1" applyBorder="1" applyAlignment="1" applyProtection="1">
      <alignment horizontal="center" vertical="top" wrapText="1"/>
      <protection locked="0"/>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5"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textRotation="90" wrapText="1"/>
    </xf>
    <xf numFmtId="0" fontId="1" fillId="0" borderId="0" xfId="0" applyNumberFormat="1" applyFont="1" applyFill="1" applyBorder="1" applyAlignment="1" applyProtection="1">
      <alignment horizontal="center" wrapText="1"/>
    </xf>
    <xf numFmtId="0" fontId="19" fillId="0" borderId="1" xfId="0"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wrapText="1"/>
    </xf>
    <xf numFmtId="0" fontId="10" fillId="0" borderId="0" xfId="0" applyFont="1" applyFill="1" applyProtection="1">
      <protection locked="0"/>
    </xf>
    <xf numFmtId="0" fontId="18" fillId="0" borderId="3" xfId="0" applyNumberFormat="1" applyFont="1" applyFill="1" applyBorder="1" applyAlignment="1" applyProtection="1">
      <alignment horizontal="center" vertical="top" wrapText="1"/>
      <protection locked="0"/>
    </xf>
    <xf numFmtId="0" fontId="18" fillId="2" borderId="3" xfId="0" applyNumberFormat="1"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center"/>
      <protection locked="0"/>
    </xf>
    <xf numFmtId="0" fontId="18" fillId="0" borderId="3" xfId="0" applyNumberFormat="1" applyFont="1" applyFill="1" applyBorder="1" applyAlignment="1" applyProtection="1">
      <alignment vertical="top" wrapText="1"/>
      <protection locked="0"/>
    </xf>
    <xf numFmtId="0" fontId="19" fillId="0" borderId="3" xfId="0" applyFont="1" applyFill="1" applyBorder="1" applyAlignment="1" applyProtection="1">
      <alignment horizontal="center" vertical="center"/>
      <protection locked="0"/>
    </xf>
    <xf numFmtId="0" fontId="18" fillId="0" borderId="0" xfId="0" applyNumberFormat="1" applyFont="1" applyFill="1" applyBorder="1" applyAlignment="1" applyProtection="1">
      <alignment vertical="center" wrapText="1"/>
    </xf>
    <xf numFmtId="0" fontId="19" fillId="0" borderId="3" xfId="0" applyFont="1" applyFill="1" applyBorder="1" applyAlignment="1" applyProtection="1">
      <alignment vertical="top"/>
      <protection locked="0"/>
    </xf>
    <xf numFmtId="0" fontId="18" fillId="0" borderId="4" xfId="0" applyNumberFormat="1" applyFont="1" applyFill="1" applyBorder="1" applyAlignment="1" applyProtection="1">
      <alignment horizontal="center" vertical="top" wrapText="1"/>
      <protection locked="0"/>
    </xf>
    <xf numFmtId="0" fontId="9" fillId="0" borderId="1" xfId="1" applyFont="1" applyFill="1" applyBorder="1" applyAlignment="1">
      <alignment horizontal="center" vertical="center" wrapText="1"/>
    </xf>
    <xf numFmtId="3" fontId="9" fillId="0" borderId="1" xfId="0" applyNumberFormat="1" applyFont="1" applyFill="1" applyBorder="1" applyAlignment="1" applyProtection="1">
      <alignment horizontal="center" vertical="center" wrapText="1"/>
    </xf>
    <xf numFmtId="166" fontId="9" fillId="0" borderId="1" xfId="0" applyNumberFormat="1" applyFont="1" applyFill="1" applyBorder="1" applyAlignment="1" applyProtection="1">
      <alignment horizontal="center" vertical="center" wrapText="1"/>
    </xf>
    <xf numFmtId="49" fontId="28" fillId="0" borderId="1" xfId="1" applyNumberFormat="1" applyFont="1" applyFill="1" applyBorder="1" applyAlignment="1">
      <alignment horizontal="center" vertical="center" textRotation="90" wrapText="1"/>
    </xf>
    <xf numFmtId="0" fontId="2" fillId="0" borderId="0" xfId="0" applyFont="1" applyFill="1"/>
    <xf numFmtId="0" fontId="2" fillId="0" borderId="0" xfId="0" applyFont="1" applyFill="1" applyBorder="1" applyAlignment="1">
      <alignment horizontal="center"/>
    </xf>
    <xf numFmtId="0" fontId="2" fillId="0" borderId="0" xfId="0" applyFont="1" applyFill="1" applyAlignment="1"/>
    <xf numFmtId="0" fontId="29"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165" fontId="2" fillId="0" borderId="0" xfId="0" applyNumberFormat="1" applyFont="1" applyFill="1" applyBorder="1" applyAlignment="1">
      <alignment horizontal="center"/>
    </xf>
    <xf numFmtId="0" fontId="16" fillId="0" borderId="0" xfId="0" applyFont="1" applyFill="1" applyBorder="1" applyAlignment="1" applyProtection="1">
      <alignment vertical="top"/>
      <protection locked="0"/>
    </xf>
    <xf numFmtId="0" fontId="10" fillId="0" borderId="0" xfId="0" applyFont="1" applyFill="1" applyBorder="1" applyAlignment="1" applyProtection="1">
      <alignment vertical="center"/>
      <protection locked="0"/>
    </xf>
    <xf numFmtId="0" fontId="16" fillId="0" borderId="2" xfId="0" applyNumberFormat="1" applyFont="1" applyFill="1" applyBorder="1" applyAlignment="1" applyProtection="1">
      <alignment horizontal="left" vertical="center" wrapText="1"/>
    </xf>
    <xf numFmtId="0" fontId="9" fillId="2" borderId="1" xfId="1" applyFont="1" applyFill="1" applyBorder="1" applyAlignment="1">
      <alignment horizontal="center" vertical="center" wrapText="1"/>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16" fillId="0" borderId="3" xfId="0" applyFont="1" applyFill="1" applyBorder="1" applyAlignment="1" applyProtection="1">
      <alignment vertical="top"/>
      <protection locked="0"/>
    </xf>
    <xf numFmtId="0" fontId="2" fillId="2" borderId="1" xfId="0" applyFont="1" applyFill="1" applyBorder="1" applyAlignment="1">
      <alignment horizontal="center" vertical="center"/>
    </xf>
    <xf numFmtId="165" fontId="2" fillId="2" borderId="1" xfId="0" applyNumberFormat="1" applyFont="1" applyFill="1" applyBorder="1" applyAlignment="1">
      <alignment horizontal="center" vertical="center"/>
    </xf>
    <xf numFmtId="3" fontId="1" fillId="2" borderId="0" xfId="0" applyNumberFormat="1" applyFont="1" applyFill="1" applyBorder="1" applyAlignment="1" applyProtection="1">
      <alignment horizontal="center"/>
      <protection locked="0"/>
    </xf>
    <xf numFmtId="3" fontId="1"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3" fontId="1" fillId="0" borderId="1" xfId="0" applyNumberFormat="1" applyFont="1" applyFill="1" applyBorder="1" applyAlignment="1" applyProtection="1">
      <protection locked="0"/>
    </xf>
    <xf numFmtId="3" fontId="14" fillId="0" borderId="1" xfId="0" applyNumberFormat="1" applyFont="1" applyBorder="1" applyAlignment="1">
      <alignment horizontal="right"/>
    </xf>
    <xf numFmtId="3" fontId="12" fillId="0" borderId="1" xfId="0" applyNumberFormat="1" applyFont="1" applyFill="1" applyBorder="1" applyAlignment="1">
      <alignment vertical="center"/>
    </xf>
    <xf numFmtId="3" fontId="12" fillId="0" borderId="1" xfId="0" applyNumberFormat="1" applyFont="1" applyFill="1" applyBorder="1" applyAlignment="1" applyProtection="1">
      <alignment vertical="center"/>
      <protection locked="0"/>
    </xf>
    <xf numFmtId="3" fontId="12" fillId="0" borderId="0" xfId="0" applyNumberFormat="1" applyFont="1" applyFill="1" applyAlignment="1" applyProtection="1">
      <alignment vertical="center"/>
      <protection locked="0"/>
    </xf>
    <xf numFmtId="3" fontId="19" fillId="0" borderId="1" xfId="0" applyNumberFormat="1" applyFont="1" applyFill="1" applyBorder="1" applyAlignment="1" applyProtection="1">
      <alignment horizontal="center" vertical="center"/>
      <protection locked="0"/>
    </xf>
    <xf numFmtId="3" fontId="12" fillId="0" borderId="0" xfId="0" applyNumberFormat="1" applyFont="1" applyFill="1" applyAlignment="1" applyProtection="1">
      <alignment horizontal="center" vertical="center"/>
      <protection locked="0"/>
    </xf>
    <xf numFmtId="3" fontId="12" fillId="0" borderId="0" xfId="0" applyNumberFormat="1" applyFont="1" applyFill="1" applyAlignment="1" applyProtection="1">
      <alignment horizontal="right" vertical="center"/>
      <protection locked="0"/>
    </xf>
    <xf numFmtId="3" fontId="11" fillId="3" borderId="1" xfId="0" applyNumberFormat="1" applyFont="1" applyFill="1" applyBorder="1" applyAlignment="1" applyProtection="1">
      <alignment horizontal="center" vertical="center"/>
      <protection locked="0"/>
    </xf>
    <xf numFmtId="3" fontId="12" fillId="0" borderId="1" xfId="0" applyNumberFormat="1" applyFont="1" applyFill="1" applyBorder="1" applyAlignment="1" applyProtection="1">
      <alignment horizontal="right"/>
      <protection locked="0"/>
    </xf>
    <xf numFmtId="3" fontId="1" fillId="0" borderId="1" xfId="0" applyNumberFormat="1" applyFont="1" applyFill="1" applyBorder="1" applyAlignment="1" applyProtection="1">
      <alignment wrapText="1"/>
      <protection locked="0"/>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0" xfId="0" applyFont="1" applyFill="1" applyAlignment="1" applyProtection="1">
      <alignment vertical="center"/>
      <protection locked="0"/>
    </xf>
    <xf numFmtId="0" fontId="14" fillId="0" borderId="1" xfId="0" applyFont="1" applyBorder="1" applyAlignment="1">
      <alignment horizontal="center" vertical="center" wrapText="1"/>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center" wrapText="1"/>
    </xf>
    <xf numFmtId="3" fontId="12"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8" fillId="2" borderId="0" xfId="0" applyFont="1" applyFill="1" applyAlignment="1" applyProtection="1">
      <alignment vertical="center"/>
    </xf>
    <xf numFmtId="0" fontId="18" fillId="2" borderId="1" xfId="0"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wrapText="1"/>
    </xf>
    <xf numFmtId="1" fontId="18" fillId="2" borderId="0" xfId="0" applyNumberFormat="1" applyFont="1" applyFill="1" applyAlignment="1" applyProtection="1">
      <alignment vertical="center"/>
    </xf>
    <xf numFmtId="0" fontId="18" fillId="2" borderId="1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textRotation="90" wrapText="1" shrinkToFit="1"/>
    </xf>
    <xf numFmtId="0" fontId="1" fillId="2" borderId="0" xfId="0" applyNumberFormat="1" applyFont="1" applyFill="1" applyBorder="1" applyAlignment="1" applyProtection="1">
      <alignment horizontal="center" textRotation="90" wrapText="1"/>
    </xf>
    <xf numFmtId="0" fontId="1" fillId="2" borderId="1" xfId="0" applyFont="1" applyFill="1" applyBorder="1" applyAlignment="1" applyProtection="1">
      <alignment horizontal="right" vertical="center" textRotation="90" wrapText="1"/>
    </xf>
    <xf numFmtId="3" fontId="1" fillId="2" borderId="1" xfId="0" applyNumberFormat="1" applyFont="1" applyFill="1" applyBorder="1" applyAlignment="1" applyProtection="1">
      <alignment horizontal="right" vertical="center" textRotation="90" wrapText="1"/>
    </xf>
    <xf numFmtId="3" fontId="1" fillId="2" borderId="1" xfId="0" applyNumberFormat="1" applyFont="1" applyFill="1" applyBorder="1" applyAlignment="1" applyProtection="1">
      <alignment horizontal="center" vertical="center" textRotation="90" wrapText="1"/>
    </xf>
    <xf numFmtId="0" fontId="1" fillId="2" borderId="1" xfId="0" applyFont="1" applyFill="1" applyBorder="1" applyAlignment="1" applyProtection="1">
      <alignment horizontal="center" wrapText="1"/>
      <protection locked="0"/>
    </xf>
    <xf numFmtId="3" fontId="3" fillId="2" borderId="0" xfId="0" applyNumberFormat="1" applyFont="1" applyFill="1" applyBorder="1" applyAlignment="1" applyProtection="1">
      <alignment horizontal="center"/>
    </xf>
    <xf numFmtId="3" fontId="18" fillId="2" borderId="0" xfId="0" applyNumberFormat="1" applyFont="1" applyFill="1" applyAlignment="1" applyProtection="1">
      <alignment vertical="center"/>
    </xf>
    <xf numFmtId="0" fontId="30" fillId="2" borderId="0" xfId="0" applyFont="1" applyFill="1" applyAlignment="1" applyProtection="1">
      <alignment vertical="center"/>
    </xf>
    <xf numFmtId="0" fontId="19" fillId="0" borderId="3" xfId="0" applyFont="1" applyFill="1" applyBorder="1" applyAlignment="1" applyProtection="1">
      <alignment horizontal="center" vertical="top"/>
    </xf>
    <xf numFmtId="0" fontId="18" fillId="2" borderId="3" xfId="0" applyNumberFormat="1" applyFont="1" applyFill="1" applyBorder="1" applyAlignment="1" applyProtection="1">
      <alignment vertical="top" wrapText="1"/>
    </xf>
    <xf numFmtId="0" fontId="2" fillId="0" borderId="0" xfId="0" applyFont="1" applyFill="1" applyAlignment="1" applyProtection="1">
      <alignment horizontal="center" vertical="center"/>
    </xf>
    <xf numFmtId="0" fontId="2" fillId="0" borderId="0" xfId="0" applyFont="1" applyFill="1" applyProtection="1"/>
    <xf numFmtId="1" fontId="2" fillId="0" borderId="0" xfId="0" applyNumberFormat="1" applyFont="1" applyFill="1" applyProtection="1"/>
    <xf numFmtId="0" fontId="30" fillId="2" borderId="0" xfId="0" applyFont="1" applyFill="1" applyAlignment="1" applyProtection="1">
      <alignment horizontal="left" vertical="center" wrapText="1"/>
    </xf>
    <xf numFmtId="0" fontId="30" fillId="2" borderId="0" xfId="0" applyFont="1" applyFill="1" applyAlignment="1" applyProtection="1">
      <alignment horizontal="right" vertical="center" wrapText="1"/>
    </xf>
    <xf numFmtId="0" fontId="30" fillId="2" borderId="0" xfId="0" applyFont="1" applyFill="1" applyAlignment="1" applyProtection="1">
      <alignment vertical="center" wrapText="1"/>
    </xf>
    <xf numFmtId="3" fontId="30" fillId="2" borderId="0" xfId="0" applyNumberFormat="1" applyFont="1" applyFill="1" applyAlignment="1" applyProtection="1">
      <alignment vertical="center" wrapText="1"/>
    </xf>
    <xf numFmtId="0" fontId="1" fillId="2" borderId="1" xfId="0" applyFont="1" applyFill="1" applyBorder="1" applyAlignment="1" applyProtection="1">
      <alignment horizontal="center" vertical="center" wrapText="1"/>
    </xf>
    <xf numFmtId="3" fontId="11" fillId="7" borderId="1"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11" fillId="2" borderId="3" xfId="0"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left" wrapText="1"/>
    </xf>
    <xf numFmtId="0" fontId="1" fillId="0" borderId="1" xfId="0" applyNumberFormat="1" applyFont="1" applyFill="1" applyBorder="1" applyAlignment="1" applyProtection="1">
      <alignment horizontal="right"/>
      <protection locked="0"/>
    </xf>
    <xf numFmtId="0" fontId="1" fillId="0" borderId="1" xfId="0" applyNumberFormat="1" applyFont="1" applyFill="1" applyBorder="1" applyAlignment="1" applyProtection="1">
      <alignment horizontal="right" wrapText="1"/>
      <protection locked="0"/>
    </xf>
    <xf numFmtId="3" fontId="1" fillId="0" borderId="1" xfId="0" applyNumberFormat="1" applyFont="1" applyFill="1" applyBorder="1" applyAlignment="1" applyProtection="1">
      <alignment horizontal="right"/>
      <protection locked="0"/>
    </xf>
    <xf numFmtId="3" fontId="1" fillId="0" borderId="1" xfId="0" applyNumberFormat="1" applyFont="1" applyFill="1" applyBorder="1" applyAlignment="1" applyProtection="1">
      <alignment horizontal="right" wrapText="1"/>
      <protection locked="0"/>
    </xf>
    <xf numFmtId="1" fontId="3" fillId="5" borderId="1" xfId="0" applyNumberFormat="1" applyFont="1" applyFill="1" applyBorder="1" applyAlignment="1" applyProtection="1">
      <alignment horizontal="right"/>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right" wrapText="1"/>
      <protection locked="0"/>
    </xf>
    <xf numFmtId="14" fontId="2" fillId="0" borderId="1" xfId="0" applyNumberFormat="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2" fillId="0" borderId="1" xfId="0" applyFont="1" applyFill="1" applyBorder="1" applyAlignment="1" applyProtection="1">
      <alignment horizontal="left" wrapText="1"/>
      <protection locked="0"/>
    </xf>
    <xf numFmtId="0" fontId="9" fillId="8" borderId="1" xfId="1" applyFont="1" applyFill="1" applyBorder="1" applyAlignment="1">
      <alignment horizontal="center" vertical="center" wrapText="1"/>
    </xf>
    <xf numFmtId="0" fontId="2" fillId="8" borderId="1" xfId="0" applyFont="1" applyFill="1" applyBorder="1" applyAlignment="1">
      <alignment horizontal="center" vertical="center"/>
    </xf>
    <xf numFmtId="165" fontId="2" fillId="8" borderId="1" xfId="0" applyNumberFormat="1" applyFont="1" applyFill="1" applyBorder="1" applyAlignment="1">
      <alignment horizontal="center" vertical="center"/>
    </xf>
    <xf numFmtId="3" fontId="1" fillId="9" borderId="1" xfId="0" applyNumberFormat="1" applyFont="1" applyFill="1" applyBorder="1" applyAlignment="1" applyProtection="1">
      <alignment wrapText="1"/>
      <protection locked="0"/>
    </xf>
    <xf numFmtId="3" fontId="11" fillId="9" borderId="1" xfId="0" applyNumberFormat="1" applyFont="1" applyFill="1" applyBorder="1" applyAlignment="1" applyProtection="1">
      <alignment vertical="center"/>
    </xf>
    <xf numFmtId="167" fontId="12" fillId="9" borderId="0" xfId="0" applyNumberFormat="1" applyFont="1" applyFill="1" applyBorder="1" applyAlignment="1" applyProtection="1">
      <alignment vertical="center"/>
      <protection locked="0"/>
    </xf>
    <xf numFmtId="167" fontId="11" fillId="9" borderId="1" xfId="0" applyNumberFormat="1" applyFont="1" applyFill="1" applyBorder="1" applyAlignment="1" applyProtection="1">
      <alignment horizontal="center" vertical="center"/>
      <protection locked="0"/>
    </xf>
    <xf numFmtId="3" fontId="12" fillId="9" borderId="1" xfId="0" applyNumberFormat="1" applyFont="1" applyFill="1" applyBorder="1" applyAlignment="1" applyProtection="1">
      <alignment vertical="center"/>
    </xf>
    <xf numFmtId="3" fontId="11" fillId="9" borderId="1" xfId="0" applyNumberFormat="1" applyFont="1" applyFill="1" applyBorder="1" applyAlignment="1" applyProtection="1">
      <alignment vertical="center"/>
      <protection locked="0"/>
    </xf>
    <xf numFmtId="168" fontId="11" fillId="9" borderId="1" xfId="0" applyNumberFormat="1" applyFont="1" applyFill="1" applyBorder="1" applyAlignment="1" applyProtection="1">
      <alignment horizontal="right" vertical="center"/>
    </xf>
    <xf numFmtId="3" fontId="12" fillId="9" borderId="1" xfId="0" applyNumberFormat="1" applyFont="1" applyFill="1" applyBorder="1" applyAlignment="1" applyProtection="1">
      <alignment vertical="center"/>
      <protection locked="0"/>
    </xf>
    <xf numFmtId="3" fontId="11" fillId="9" borderId="0" xfId="0" applyNumberFormat="1" applyFont="1" applyFill="1" applyBorder="1" applyAlignment="1" applyProtection="1">
      <alignment vertical="center"/>
      <protection locked="0"/>
    </xf>
    <xf numFmtId="3" fontId="11" fillId="9" borderId="1" xfId="0" applyNumberFormat="1" applyFont="1" applyFill="1" applyBorder="1" applyAlignment="1" applyProtection="1">
      <alignment horizontal="center" vertical="center"/>
      <protection locked="0"/>
    </xf>
    <xf numFmtId="3" fontId="11" fillId="9" borderId="1" xfId="0" applyNumberFormat="1" applyFont="1" applyFill="1" applyBorder="1" applyAlignment="1" applyProtection="1">
      <alignment horizontal="right" vertical="center"/>
      <protection locked="0"/>
    </xf>
    <xf numFmtId="3" fontId="11" fillId="9" borderId="3" xfId="0" applyNumberFormat="1" applyFont="1" applyFill="1" applyBorder="1" applyAlignment="1" applyProtection="1">
      <alignment horizontal="right" vertical="center"/>
      <protection locked="0"/>
    </xf>
    <xf numFmtId="3" fontId="12" fillId="2" borderId="1" xfId="0" applyNumberFormat="1" applyFont="1" applyFill="1" applyBorder="1" applyAlignment="1" applyProtection="1">
      <alignment vertical="center"/>
      <protection locked="0"/>
    </xf>
    <xf numFmtId="169" fontId="1" fillId="9" borderId="1" xfId="0" applyNumberFormat="1" applyFont="1" applyFill="1" applyBorder="1" applyAlignment="1" applyProtection="1">
      <alignment horizontal="left" wrapText="1"/>
    </xf>
    <xf numFmtId="1" fontId="1" fillId="9" borderId="1" xfId="0" applyNumberFormat="1" applyFont="1" applyFill="1" applyBorder="1" applyAlignment="1" applyProtection="1">
      <alignment horizontal="right" wrapText="1"/>
    </xf>
    <xf numFmtId="169" fontId="1" fillId="9" borderId="1" xfId="0" applyNumberFormat="1" applyFont="1" applyFill="1" applyBorder="1" applyAlignment="1" applyProtection="1">
      <alignment horizontal="right" wrapText="1"/>
    </xf>
    <xf numFmtId="3" fontId="1" fillId="9" borderId="1" xfId="0" applyNumberFormat="1" applyFont="1" applyFill="1" applyBorder="1" applyAlignment="1" applyProtection="1">
      <alignment horizontal="right" wrapText="1"/>
    </xf>
    <xf numFmtId="0" fontId="6" fillId="9" borderId="1" xfId="1" applyFont="1" applyFill="1" applyBorder="1" applyAlignment="1">
      <alignment horizontal="center" vertical="center" wrapText="1"/>
    </xf>
    <xf numFmtId="3" fontId="29" fillId="9" borderId="1" xfId="0" applyNumberFormat="1" applyFont="1" applyFill="1" applyBorder="1" applyAlignment="1">
      <alignment horizontal="center" vertical="center"/>
    </xf>
    <xf numFmtId="3" fontId="2" fillId="9" borderId="1" xfId="0" applyNumberFormat="1" applyFont="1" applyFill="1" applyBorder="1" applyAlignment="1">
      <alignment horizontal="center" vertical="center"/>
    </xf>
    <xf numFmtId="3" fontId="9" fillId="9" borderId="1" xfId="0" applyNumberFormat="1" applyFont="1" applyFill="1" applyBorder="1" applyAlignment="1" applyProtection="1">
      <alignment horizontal="center"/>
      <protection locked="0"/>
    </xf>
    <xf numFmtId="0" fontId="9" fillId="9" borderId="1" xfId="0" applyNumberFormat="1" applyFont="1" applyFill="1" applyBorder="1" applyAlignment="1" applyProtection="1">
      <alignment horizontal="center" wrapText="1"/>
      <protection locked="0"/>
    </xf>
    <xf numFmtId="4" fontId="9" fillId="9" borderId="1" xfId="0" applyNumberFormat="1" applyFont="1" applyFill="1" applyBorder="1" applyAlignment="1" applyProtection="1">
      <alignment horizontal="right"/>
      <protection locked="0"/>
    </xf>
    <xf numFmtId="3" fontId="9" fillId="9" borderId="1" xfId="0" applyNumberFormat="1" applyFont="1" applyFill="1" applyBorder="1" applyAlignment="1" applyProtection="1">
      <alignment horizontal="right"/>
      <protection locked="0"/>
    </xf>
    <xf numFmtId="3" fontId="9" fillId="9" borderId="0" xfId="0" applyNumberFormat="1" applyFont="1" applyFill="1" applyBorder="1" applyAlignment="1" applyProtection="1">
      <alignment horizontal="right"/>
      <protection locked="0"/>
    </xf>
    <xf numFmtId="3" fontId="1" fillId="9" borderId="1" xfId="0" applyNumberFormat="1" applyFont="1" applyFill="1" applyBorder="1" applyAlignment="1" applyProtection="1">
      <alignment horizontal="right"/>
      <protection locked="0"/>
    </xf>
    <xf numFmtId="3" fontId="1" fillId="9" borderId="1" xfId="0" applyNumberFormat="1" applyFont="1" applyFill="1" applyBorder="1" applyAlignment="1" applyProtection="1">
      <alignment horizontal="center"/>
      <protection locked="0"/>
    </xf>
    <xf numFmtId="0" fontId="1" fillId="9" borderId="1" xfId="0" applyNumberFormat="1" applyFont="1" applyFill="1" applyBorder="1" applyAlignment="1" applyProtection="1">
      <alignment horizontal="center" wrapText="1"/>
      <protection locked="0"/>
    </xf>
    <xf numFmtId="4" fontId="1" fillId="9" borderId="1" xfId="0" applyNumberFormat="1" applyFont="1" applyFill="1" applyBorder="1" applyAlignment="1" applyProtection="1">
      <alignment horizontal="right"/>
      <protection locked="0"/>
    </xf>
    <xf numFmtId="3" fontId="1" fillId="9" borderId="0" xfId="0" applyNumberFormat="1" applyFont="1" applyFill="1" applyBorder="1" applyAlignment="1" applyProtection="1">
      <alignment horizontal="center"/>
      <protection locked="0"/>
    </xf>
    <xf numFmtId="0" fontId="1" fillId="9" borderId="1" xfId="0" applyNumberFormat="1" applyFont="1" applyFill="1" applyBorder="1" applyAlignment="1" applyProtection="1">
      <alignment horizontal="center" vertical="center" wrapText="1"/>
    </xf>
    <xf numFmtId="49" fontId="1" fillId="9" borderId="1" xfId="0" applyNumberFormat="1" applyFont="1" applyFill="1" applyBorder="1" applyAlignment="1" applyProtection="1">
      <alignment horizontal="left" wrapText="1"/>
    </xf>
    <xf numFmtId="49" fontId="1" fillId="9" borderId="1" xfId="0" applyNumberFormat="1" applyFont="1" applyFill="1" applyBorder="1" applyAlignment="1" applyProtection="1">
      <alignment horizontal="right" wrapText="1"/>
    </xf>
    <xf numFmtId="49" fontId="1" fillId="9" borderId="1" xfId="0" applyNumberFormat="1" applyFont="1" applyFill="1" applyBorder="1" applyAlignment="1" applyProtection="1">
      <alignment horizontal="center" vertical="center" wrapText="1"/>
    </xf>
    <xf numFmtId="3" fontId="1" fillId="9" borderId="1" xfId="0" applyNumberFormat="1" applyFont="1" applyFill="1" applyBorder="1" applyAlignment="1" applyProtection="1">
      <alignment horizontal="right" wrapText="1"/>
      <protection locked="0"/>
    </xf>
    <xf numFmtId="0" fontId="9" fillId="9" borderId="1" xfId="0" applyNumberFormat="1" applyFont="1" applyFill="1" applyBorder="1" applyAlignment="1" applyProtection="1">
      <alignment horizontal="right" wrapText="1"/>
      <protection locked="0"/>
    </xf>
    <xf numFmtId="3" fontId="21" fillId="9" borderId="1" xfId="0" applyNumberFormat="1" applyFont="1" applyFill="1" applyBorder="1" applyAlignment="1">
      <alignment horizontal="right"/>
    </xf>
    <xf numFmtId="3" fontId="3" fillId="9" borderId="1" xfId="0" applyNumberFormat="1" applyFont="1" applyFill="1" applyBorder="1" applyAlignment="1" applyProtection="1">
      <alignment horizontal="right"/>
      <protection locked="0"/>
    </xf>
    <xf numFmtId="0" fontId="3" fillId="9" borderId="1" xfId="0" applyNumberFormat="1" applyFont="1" applyFill="1" applyBorder="1" applyAlignment="1" applyProtection="1">
      <alignment horizontal="right" wrapText="1"/>
      <protection locked="0"/>
    </xf>
    <xf numFmtId="0" fontId="2" fillId="9"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32" fillId="0" borderId="0" xfId="0" applyFont="1"/>
    <xf numFmtId="3" fontId="32" fillId="0" borderId="18" xfId="0" applyNumberFormat="1" applyFont="1" applyFill="1" applyBorder="1" applyProtection="1">
      <protection locked="0"/>
    </xf>
    <xf numFmtId="1" fontId="32" fillId="0" borderId="18" xfId="0" applyNumberFormat="1" applyFont="1" applyFill="1" applyBorder="1" applyProtection="1">
      <protection locked="0"/>
    </xf>
    <xf numFmtId="0" fontId="2" fillId="0" borderId="1" xfId="0" applyFont="1" applyFill="1" applyBorder="1" applyAlignment="1" applyProtection="1">
      <alignment vertical="center"/>
      <protection locked="0"/>
    </xf>
    <xf numFmtId="0" fontId="11" fillId="3" borderId="1"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6" borderId="2" xfId="0" applyFont="1" applyFill="1" applyBorder="1" applyAlignment="1" applyProtection="1">
      <alignment horizontal="right" vertical="center"/>
      <protection locked="0"/>
    </xf>
    <xf numFmtId="0" fontId="11" fillId="6" borderId="3" xfId="0" applyFont="1" applyFill="1" applyBorder="1" applyAlignment="1" applyProtection="1">
      <alignment horizontal="right" vertical="center"/>
      <protection locked="0"/>
    </xf>
    <xf numFmtId="0" fontId="11" fillId="6" borderId="4" xfId="0" applyFont="1" applyFill="1" applyBorder="1" applyAlignment="1" applyProtection="1">
      <alignment horizontal="right" vertical="center"/>
      <protection locked="0"/>
    </xf>
    <xf numFmtId="0" fontId="12" fillId="0" borderId="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protection locked="0"/>
    </xf>
    <xf numFmtId="0" fontId="13" fillId="0" borderId="2" xfId="0" applyFont="1" applyFill="1" applyBorder="1" applyAlignment="1" applyProtection="1">
      <alignment horizontal="left"/>
      <protection locked="0"/>
    </xf>
    <xf numFmtId="0" fontId="13" fillId="0" borderId="3" xfId="0" applyFont="1" applyFill="1" applyBorder="1" applyAlignment="1" applyProtection="1">
      <alignment horizontal="left"/>
      <protection locked="0"/>
    </xf>
    <xf numFmtId="0" fontId="13" fillId="0" borderId="4" xfId="0" applyFont="1" applyFill="1" applyBorder="1" applyAlignment="1" applyProtection="1">
      <alignment horizontal="left"/>
      <protection locked="0"/>
    </xf>
    <xf numFmtId="0" fontId="12" fillId="0" borderId="1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center"/>
      <protection locked="0"/>
    </xf>
    <xf numFmtId="0" fontId="16" fillId="0" borderId="2" xfId="0" applyFont="1" applyFill="1" applyBorder="1" applyAlignment="1" applyProtection="1">
      <alignment horizontal="center" vertical="top"/>
      <protection locked="0"/>
    </xf>
    <xf numFmtId="0" fontId="16" fillId="0" borderId="3" xfId="0" applyFont="1" applyFill="1" applyBorder="1" applyAlignment="1" applyProtection="1">
      <alignment horizontal="center" vertical="top"/>
      <protection locked="0"/>
    </xf>
    <xf numFmtId="0" fontId="16" fillId="0" borderId="4" xfId="0" applyFont="1" applyFill="1" applyBorder="1" applyAlignment="1" applyProtection="1">
      <alignment horizontal="center" vertical="top"/>
      <protection locked="0"/>
    </xf>
    <xf numFmtId="0" fontId="12" fillId="2"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right" vertical="center"/>
      <protection locked="0"/>
    </xf>
    <xf numFmtId="0" fontId="11" fillId="5" borderId="3" xfId="0" applyFont="1" applyFill="1" applyBorder="1" applyAlignment="1" applyProtection="1">
      <alignment horizontal="right" vertical="center"/>
      <protection locked="0"/>
    </xf>
    <xf numFmtId="0" fontId="11" fillId="5" borderId="4" xfId="0" applyFont="1" applyFill="1" applyBorder="1" applyAlignment="1" applyProtection="1">
      <alignment horizontal="right" vertical="center"/>
      <protection locked="0"/>
    </xf>
    <xf numFmtId="0" fontId="27" fillId="0" borderId="5" xfId="0" applyFont="1" applyFill="1" applyBorder="1" applyAlignment="1" applyProtection="1">
      <alignment horizontal="center" vertical="center" textRotation="90" wrapText="1"/>
      <protection locked="0"/>
    </xf>
    <xf numFmtId="0" fontId="27" fillId="0" borderId="16" xfId="0" applyFont="1" applyFill="1" applyBorder="1" applyAlignment="1" applyProtection="1">
      <alignment horizontal="center" vertical="center" textRotation="90" wrapText="1"/>
      <protection locked="0"/>
    </xf>
    <xf numFmtId="0" fontId="27" fillId="0" borderId="6" xfId="0" applyFont="1" applyFill="1" applyBorder="1" applyAlignment="1" applyProtection="1">
      <alignment horizontal="center" vertical="center" textRotation="90" wrapText="1"/>
      <protection locked="0"/>
    </xf>
    <xf numFmtId="0" fontId="27" fillId="0" borderId="1" xfId="0" applyFont="1" applyFill="1" applyBorder="1" applyAlignment="1" applyProtection="1">
      <alignment horizontal="center" vertical="center" textRotation="90" wrapText="1"/>
      <protection locked="0"/>
    </xf>
    <xf numFmtId="0" fontId="12" fillId="0" borderId="1"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1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protection locked="0"/>
    </xf>
    <xf numFmtId="0" fontId="3" fillId="9" borderId="1"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textRotation="90" wrapText="1"/>
    </xf>
    <xf numFmtId="0" fontId="4" fillId="0" borderId="1"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textRotation="90" wrapText="1"/>
    </xf>
    <xf numFmtId="0" fontId="4" fillId="0" borderId="6" xfId="0" applyNumberFormat="1"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protection locked="0"/>
    </xf>
    <xf numFmtId="0" fontId="4" fillId="2" borderId="5"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3" fillId="9" borderId="2" xfId="0" applyNumberFormat="1" applyFont="1" applyFill="1" applyBorder="1" applyAlignment="1" applyProtection="1">
      <alignment horizontal="center" wrapText="1"/>
      <protection locked="0"/>
    </xf>
    <xf numFmtId="0" fontId="3" fillId="9" borderId="3" xfId="0" applyNumberFormat="1" applyFont="1" applyFill="1" applyBorder="1" applyAlignment="1" applyProtection="1">
      <alignment horizontal="center" wrapText="1"/>
      <protection locked="0"/>
    </xf>
    <xf numFmtId="0" fontId="3" fillId="9" borderId="4" xfId="0" applyNumberFormat="1" applyFont="1" applyFill="1" applyBorder="1" applyAlignment="1" applyProtection="1">
      <alignment horizontal="center" wrapText="1"/>
      <protection locked="0"/>
    </xf>
    <xf numFmtId="0" fontId="19" fillId="0" borderId="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8" fillId="0" borderId="2"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center" vertical="top"/>
      <protection locked="0"/>
    </xf>
    <xf numFmtId="0" fontId="19" fillId="0" borderId="3" xfId="0" applyFont="1" applyFill="1" applyBorder="1" applyAlignment="1" applyProtection="1">
      <alignment horizontal="center" vertical="top"/>
      <protection locked="0"/>
    </xf>
    <xf numFmtId="0" fontId="18" fillId="0" borderId="3" xfId="0" applyNumberFormat="1" applyFont="1" applyFill="1" applyBorder="1" applyAlignment="1" applyProtection="1">
      <alignment horizontal="center" vertical="top" wrapText="1"/>
      <protection locked="0"/>
    </xf>
    <xf numFmtId="166" fontId="5" fillId="0" borderId="5" xfId="0" applyNumberFormat="1" applyFont="1" applyFill="1" applyBorder="1" applyAlignment="1" applyProtection="1">
      <alignment horizontal="center" vertical="center" wrapText="1"/>
    </xf>
    <xf numFmtId="166" fontId="5" fillId="0" borderId="6"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1" fillId="9" borderId="2" xfId="0" applyFont="1" applyFill="1" applyBorder="1" applyAlignment="1">
      <alignment horizontal="right"/>
    </xf>
    <xf numFmtId="0" fontId="11" fillId="9" borderId="3" xfId="0" applyFont="1" applyFill="1" applyBorder="1" applyAlignment="1">
      <alignment horizontal="right"/>
    </xf>
    <xf numFmtId="0" fontId="11" fillId="9" borderId="4" xfId="0" applyFont="1" applyFill="1" applyBorder="1" applyAlignment="1">
      <alignment horizontal="right"/>
    </xf>
    <xf numFmtId="3" fontId="12" fillId="0" borderId="1" xfId="0" applyNumberFormat="1" applyFont="1" applyFill="1" applyBorder="1" applyAlignment="1">
      <alignment horizontal="center" wrapText="1"/>
    </xf>
    <xf numFmtId="4" fontId="12" fillId="0" borderId="1" xfId="0" applyNumberFormat="1" applyFont="1" applyFill="1" applyBorder="1" applyAlignment="1">
      <alignment horizontal="center" wrapText="1"/>
    </xf>
    <xf numFmtId="0" fontId="12" fillId="0" borderId="1" xfId="0" applyFont="1" applyFill="1" applyBorder="1" applyAlignment="1">
      <alignment horizontal="left"/>
    </xf>
    <xf numFmtId="0" fontId="12" fillId="0" borderId="1" xfId="0" applyFont="1" applyFill="1" applyBorder="1" applyAlignment="1">
      <alignment horizontal="center" vertical="center"/>
    </xf>
    <xf numFmtId="0" fontId="6" fillId="5" borderId="1" xfId="0" applyFont="1" applyFill="1" applyBorder="1" applyAlignment="1">
      <alignment horizontal="center" vertical="center" textRotation="90" wrapText="1"/>
    </xf>
    <xf numFmtId="0" fontId="21" fillId="9" borderId="1" xfId="0" applyFont="1" applyFill="1" applyBorder="1" applyAlignment="1">
      <alignment horizontal="right"/>
    </xf>
    <xf numFmtId="0" fontId="12" fillId="0" borderId="0" xfId="0" applyFont="1" applyFill="1" applyAlignment="1">
      <alignment horizontal="center"/>
    </xf>
    <xf numFmtId="0" fontId="19" fillId="0" borderId="1" xfId="0" applyFont="1" applyFill="1" applyBorder="1" applyAlignment="1">
      <alignment horizontal="center" vertical="center"/>
    </xf>
    <xf numFmtId="0" fontId="11" fillId="9" borderId="1" xfId="0" applyFont="1" applyFill="1" applyBorder="1" applyAlignment="1">
      <alignment horizontal="right"/>
    </xf>
    <xf numFmtId="0" fontId="14" fillId="0" borderId="1" xfId="0" applyFont="1" applyBorder="1" applyAlignment="1">
      <alignment horizontal="center" vertical="center" wrapText="1"/>
    </xf>
    <xf numFmtId="3" fontId="11" fillId="9" borderId="1" xfId="0" applyNumberFormat="1" applyFont="1" applyFill="1" applyBorder="1" applyAlignment="1">
      <alignment horizontal="center" wrapText="1"/>
    </xf>
    <xf numFmtId="4" fontId="11" fillId="9"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11" fillId="6"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3" borderId="3" xfId="0" applyFont="1" applyFill="1" applyBorder="1" applyAlignment="1" applyProtection="1">
      <alignment horizontal="right" vertical="center"/>
      <protection locked="0"/>
    </xf>
    <xf numFmtId="0" fontId="11" fillId="3" borderId="4" xfId="0" applyFont="1" applyFill="1" applyBorder="1" applyAlignment="1" applyProtection="1">
      <alignment horizontal="right" vertical="center"/>
      <protection locked="0"/>
    </xf>
    <xf numFmtId="0" fontId="11" fillId="4" borderId="2" xfId="0" applyFont="1" applyFill="1" applyBorder="1" applyAlignment="1" applyProtection="1">
      <alignment horizontal="right" vertical="center"/>
      <protection locked="0"/>
    </xf>
    <xf numFmtId="0" fontId="11" fillId="4" borderId="3" xfId="0" applyFont="1" applyFill="1" applyBorder="1" applyAlignment="1" applyProtection="1">
      <alignment horizontal="right" vertical="center"/>
      <protection locked="0"/>
    </xf>
    <xf numFmtId="0" fontId="11" fillId="4" borderId="4" xfId="0" applyFont="1" applyFill="1" applyBorder="1" applyAlignment="1" applyProtection="1">
      <alignment horizontal="right" vertical="center"/>
      <protection locked="0"/>
    </xf>
    <xf numFmtId="0" fontId="11" fillId="0" borderId="3"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protection locked="0"/>
    </xf>
    <xf numFmtId="0" fontId="13" fillId="4" borderId="4"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11" fillId="7" borderId="4" xfId="0" applyFont="1" applyFill="1" applyBorder="1" applyAlignment="1" applyProtection="1">
      <alignment horizontal="left" vertical="center"/>
      <protection locked="0"/>
    </xf>
    <xf numFmtId="0" fontId="12" fillId="0" borderId="3"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top"/>
    </xf>
    <xf numFmtId="0" fontId="19" fillId="0" borderId="3" xfId="0" applyFont="1" applyFill="1" applyBorder="1" applyAlignment="1" applyProtection="1">
      <alignment horizontal="center" vertical="top"/>
    </xf>
    <xf numFmtId="0" fontId="18" fillId="2" borderId="3" xfId="0" applyNumberFormat="1" applyFont="1" applyFill="1" applyBorder="1" applyAlignment="1" applyProtection="1">
      <alignment horizontal="center" vertical="top" wrapText="1"/>
    </xf>
    <xf numFmtId="0" fontId="18" fillId="2" borderId="4" xfId="0" applyNumberFormat="1" applyFont="1" applyFill="1" applyBorder="1" applyAlignment="1" applyProtection="1">
      <alignment horizontal="center" vertical="top" wrapText="1"/>
    </xf>
    <xf numFmtId="0" fontId="4"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3" fontId="3" fillId="5" borderId="1" xfId="0" applyNumberFormat="1" applyFont="1" applyFill="1" applyBorder="1" applyAlignment="1" applyProtection="1">
      <alignment horizontal="center" wrapText="1"/>
    </xf>
    <xf numFmtId="3" fontId="3" fillId="5" borderId="2" xfId="0" applyNumberFormat="1" applyFont="1" applyFill="1" applyBorder="1" applyAlignment="1" applyProtection="1">
      <alignment horizontal="center" wrapText="1"/>
    </xf>
    <xf numFmtId="3" fontId="3" fillId="5" borderId="3" xfId="0" applyNumberFormat="1" applyFont="1" applyFill="1" applyBorder="1" applyAlignment="1" applyProtection="1">
      <alignment horizontal="center" wrapText="1"/>
    </xf>
    <xf numFmtId="3" fontId="3" fillId="5" borderId="4" xfId="0" applyNumberFormat="1" applyFont="1" applyFill="1" applyBorder="1" applyAlignment="1" applyProtection="1">
      <alignment horizontal="center" wrapText="1"/>
    </xf>
    <xf numFmtId="3" fontId="1" fillId="2"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16" fillId="0" borderId="1" xfId="0" applyNumberFormat="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65" fontId="2" fillId="2" borderId="2"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9" fillId="8" borderId="5" xfId="0" applyFont="1" applyFill="1" applyBorder="1" applyAlignment="1">
      <alignment horizontal="center" vertical="center"/>
    </xf>
    <xf numFmtId="0" fontId="29" fillId="8" borderId="16"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8" borderId="2" xfId="1" applyFont="1" applyFill="1" applyBorder="1" applyAlignment="1">
      <alignment horizontal="center" vertical="center" wrapText="1"/>
    </xf>
    <xf numFmtId="0" fontId="9" fillId="8" borderId="4" xfId="1" applyFont="1" applyFill="1" applyBorder="1" applyAlignment="1">
      <alignment horizontal="center" vertical="center" wrapText="1"/>
    </xf>
    <xf numFmtId="165" fontId="2" fillId="8" borderId="2" xfId="0" applyNumberFormat="1" applyFont="1" applyFill="1" applyBorder="1" applyAlignment="1">
      <alignment horizontal="center" vertical="center"/>
    </xf>
    <xf numFmtId="165" fontId="2" fillId="8" borderId="4"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19" fillId="2" borderId="1" xfId="0" applyFont="1" applyFill="1" applyBorder="1" applyAlignment="1">
      <alignment horizontal="center"/>
    </xf>
    <xf numFmtId="0" fontId="3" fillId="9" borderId="10" xfId="0" applyNumberFormat="1" applyFont="1" applyFill="1" applyBorder="1" applyAlignment="1" applyProtection="1">
      <alignment horizontal="center" vertical="center" wrapText="1"/>
    </xf>
    <xf numFmtId="0" fontId="3" fillId="9" borderId="11" xfId="0" applyNumberFormat="1" applyFont="1" applyFill="1" applyBorder="1" applyAlignment="1" applyProtection="1">
      <alignment horizontal="center" vertical="center" wrapText="1"/>
    </xf>
    <xf numFmtId="0" fontId="3" fillId="9" borderId="12" xfId="0" applyNumberFormat="1" applyFont="1" applyFill="1" applyBorder="1" applyAlignment="1" applyProtection="1">
      <alignment horizontal="center" vertical="center" wrapText="1"/>
    </xf>
    <xf numFmtId="0" fontId="3" fillId="9" borderId="13" xfId="0" applyNumberFormat="1" applyFont="1" applyFill="1" applyBorder="1" applyAlignment="1" applyProtection="1">
      <alignment horizontal="center" vertical="center" wrapText="1"/>
    </xf>
    <xf numFmtId="0" fontId="3" fillId="9" borderId="8" xfId="0" applyNumberFormat="1" applyFont="1" applyFill="1" applyBorder="1" applyAlignment="1" applyProtection="1">
      <alignment horizontal="center" vertical="center" wrapText="1"/>
    </xf>
    <xf numFmtId="0" fontId="3" fillId="9" borderId="9" xfId="0" applyNumberFormat="1" applyFont="1" applyFill="1" applyBorder="1" applyAlignment="1" applyProtection="1">
      <alignment horizontal="center" vertical="center" wrapText="1"/>
    </xf>
    <xf numFmtId="0" fontId="2" fillId="0" borderId="0" xfId="0" applyFont="1" applyFill="1" applyAlignment="1" applyProtection="1">
      <alignment horizontal="left" wrapText="1"/>
      <protection locked="0"/>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3" fontId="1" fillId="9" borderId="1" xfId="0" applyNumberFormat="1" applyFont="1" applyFill="1" applyBorder="1" applyAlignment="1" applyProtection="1">
      <alignment horizontal="right"/>
      <protection locked="0"/>
    </xf>
    <xf numFmtId="0" fontId="9" fillId="9" borderId="1" xfId="0" applyNumberFormat="1" applyFont="1" applyFill="1" applyBorder="1" applyAlignment="1" applyProtection="1">
      <alignment horizontal="center"/>
      <protection locked="0"/>
    </xf>
    <xf numFmtId="0" fontId="1" fillId="9" borderId="1" xfId="0" applyNumberFormat="1" applyFont="1" applyFill="1" applyBorder="1" applyAlignment="1" applyProtection="1">
      <alignment horizontal="center"/>
      <protection locked="0"/>
    </xf>
    <xf numFmtId="0" fontId="6" fillId="0" borderId="1" xfId="1" applyFont="1" applyFill="1" applyBorder="1" applyAlignment="1">
      <alignment horizontal="center" vertical="center" wrapText="1"/>
    </xf>
    <xf numFmtId="3" fontId="9" fillId="9" borderId="1" xfId="0" applyNumberFormat="1" applyFont="1" applyFill="1" applyBorder="1" applyAlignment="1" applyProtection="1">
      <alignment horizontal="right"/>
      <protection locked="0"/>
    </xf>
    <xf numFmtId="0" fontId="6" fillId="9" borderId="2" xfId="0" applyNumberFormat="1" applyFont="1" applyFill="1" applyBorder="1" applyAlignment="1" applyProtection="1">
      <alignment horizontal="center" wrapText="1"/>
    </xf>
    <xf numFmtId="0" fontId="6" fillId="9" borderId="3" xfId="0" applyNumberFormat="1" applyFont="1" applyFill="1" applyBorder="1" applyAlignment="1" applyProtection="1">
      <alignment horizontal="center" wrapText="1"/>
    </xf>
    <xf numFmtId="0" fontId="6" fillId="9" borderId="4" xfId="0" applyNumberFormat="1" applyFont="1" applyFill="1" applyBorder="1" applyAlignment="1" applyProtection="1">
      <alignment horizontal="center" wrapText="1"/>
    </xf>
    <xf numFmtId="0" fontId="3" fillId="9" borderId="2" xfId="0" applyNumberFormat="1" applyFont="1" applyFill="1" applyBorder="1" applyAlignment="1" applyProtection="1">
      <alignment horizontal="center" wrapText="1"/>
    </xf>
    <xf numFmtId="0" fontId="3" fillId="9" borderId="3" xfId="0" applyNumberFormat="1" applyFont="1" applyFill="1" applyBorder="1" applyAlignment="1" applyProtection="1">
      <alignment horizontal="center" wrapText="1"/>
    </xf>
    <xf numFmtId="0" fontId="3" fillId="9" borderId="4" xfId="0" applyNumberFormat="1" applyFont="1" applyFill="1" applyBorder="1" applyAlignment="1" applyProtection="1">
      <alignment horizontal="center" wrapText="1"/>
    </xf>
    <xf numFmtId="3" fontId="9" fillId="9" borderId="2" xfId="0" applyNumberFormat="1" applyFont="1" applyFill="1" applyBorder="1" applyAlignment="1" applyProtection="1">
      <alignment horizontal="center"/>
      <protection locked="0"/>
    </xf>
    <xf numFmtId="3" fontId="9" fillId="9" borderId="3" xfId="0" applyNumberFormat="1" applyFont="1" applyFill="1" applyBorder="1" applyAlignment="1" applyProtection="1">
      <alignment horizontal="center"/>
      <protection locked="0"/>
    </xf>
    <xf numFmtId="3" fontId="9" fillId="9" borderId="4" xfId="0" applyNumberFormat="1" applyFont="1" applyFill="1" applyBorder="1" applyAlignment="1" applyProtection="1">
      <alignment horizontal="center"/>
      <protection locked="0"/>
    </xf>
    <xf numFmtId="3" fontId="1" fillId="9" borderId="2" xfId="0" applyNumberFormat="1" applyFont="1" applyFill="1" applyBorder="1" applyAlignment="1" applyProtection="1">
      <alignment horizontal="center"/>
      <protection locked="0"/>
    </xf>
    <xf numFmtId="3" fontId="1" fillId="9" borderId="3" xfId="0" applyNumberFormat="1" applyFont="1" applyFill="1" applyBorder="1" applyAlignment="1" applyProtection="1">
      <alignment horizontal="center"/>
      <protection locked="0"/>
    </xf>
    <xf numFmtId="3" fontId="1" fillId="9" borderId="4" xfId="0" applyNumberFormat="1" applyFont="1" applyFill="1" applyBorder="1" applyAlignment="1" applyProtection="1">
      <alignment horizontal="center"/>
      <protection locked="0"/>
    </xf>
    <xf numFmtId="0" fontId="19" fillId="3" borderId="5" xfId="0" applyFont="1" applyFill="1" applyBorder="1" applyAlignment="1" applyProtection="1">
      <alignment horizontal="center" vertical="center" textRotation="90" wrapText="1"/>
      <protection locked="0"/>
    </xf>
    <xf numFmtId="0" fontId="19" fillId="3" borderId="16" xfId="0" applyFont="1" applyFill="1" applyBorder="1" applyAlignment="1" applyProtection="1">
      <alignment horizontal="center" vertical="center" textRotation="90" wrapText="1"/>
      <protection locked="0"/>
    </xf>
    <xf numFmtId="0" fontId="19" fillId="3" borderId="6" xfId="0" applyFont="1" applyFill="1" applyBorder="1" applyAlignment="1" applyProtection="1">
      <alignment horizontal="center" vertical="center" textRotation="90" wrapText="1"/>
      <protection locked="0"/>
    </xf>
    <xf numFmtId="0" fontId="19" fillId="4" borderId="5" xfId="0" applyFont="1" applyFill="1" applyBorder="1" applyAlignment="1" applyProtection="1">
      <alignment horizontal="center" vertical="center" textRotation="90" wrapText="1"/>
      <protection locked="0"/>
    </xf>
    <xf numFmtId="0" fontId="19" fillId="4" borderId="16" xfId="0" applyFont="1" applyFill="1" applyBorder="1" applyAlignment="1" applyProtection="1">
      <alignment horizontal="center" vertical="center" textRotation="90" wrapText="1"/>
      <protection locked="0"/>
    </xf>
    <xf numFmtId="0" fontId="19" fillId="4" borderId="6" xfId="0" applyFont="1" applyFill="1" applyBorder="1" applyAlignment="1" applyProtection="1">
      <alignment horizontal="center" vertical="center" textRotation="90" wrapText="1"/>
      <protection locked="0"/>
    </xf>
    <xf numFmtId="0" fontId="19" fillId="0" borderId="3" xfId="0" applyFont="1" applyFill="1" applyBorder="1" applyAlignment="1" applyProtection="1">
      <alignment horizontal="center" vertical="center"/>
      <protection locked="0"/>
    </xf>
    <xf numFmtId="3" fontId="1" fillId="9" borderId="1"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vertical="center" wrapText="1"/>
    </xf>
    <xf numFmtId="3" fontId="32" fillId="9" borderId="17" xfId="0" applyNumberFormat="1" applyFont="1" applyFill="1" applyBorder="1" applyAlignment="1" applyProtection="1">
      <alignment horizontal="center" vertical="center" wrapText="1"/>
      <protection locked="0"/>
    </xf>
    <xf numFmtId="3" fontId="32" fillId="9" borderId="19" xfId="0" applyNumberFormat="1" applyFont="1" applyFill="1" applyBorder="1" applyAlignment="1" applyProtection="1">
      <alignment horizontal="center" vertical="center" wrapText="1"/>
      <protection locked="0"/>
    </xf>
    <xf numFmtId="3" fontId="32" fillId="0" borderId="17" xfId="0" applyNumberFormat="1" applyFont="1" applyFill="1" applyBorder="1" applyAlignment="1" applyProtection="1">
      <alignment horizontal="left" vertical="center" wrapText="1"/>
      <protection locked="0"/>
    </xf>
    <xf numFmtId="3" fontId="32" fillId="0" borderId="19" xfId="0" applyNumberFormat="1" applyFont="1" applyFill="1" applyBorder="1" applyAlignment="1" applyProtection="1">
      <alignment horizontal="left" vertical="center" wrapText="1"/>
      <protection locked="0"/>
    </xf>
    <xf numFmtId="3" fontId="31" fillId="0" borderId="17"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3" fontId="32" fillId="0" borderId="17" xfId="0" applyNumberFormat="1" applyFont="1" applyFill="1" applyBorder="1" applyAlignment="1" applyProtection="1">
      <alignment horizontal="center" vertical="center" wrapText="1"/>
      <protection locked="0"/>
    </xf>
    <xf numFmtId="3" fontId="32" fillId="0" borderId="19" xfId="0" applyNumberFormat="1" applyFont="1" applyFill="1" applyBorder="1" applyAlignment="1" applyProtection="1">
      <alignment horizontal="center" vertical="center" wrapText="1"/>
      <protection locked="0"/>
    </xf>
    <xf numFmtId="1" fontId="32" fillId="0" borderId="17" xfId="0" applyNumberFormat="1" applyFont="1" applyFill="1" applyBorder="1" applyAlignment="1" applyProtection="1">
      <alignment horizontal="center" vertical="center" wrapText="1"/>
      <protection locked="0"/>
    </xf>
    <xf numFmtId="1" fontId="32" fillId="0" borderId="19" xfId="0" applyNumberFormat="1" applyFont="1" applyFill="1" applyBorder="1" applyAlignment="1" applyProtection="1">
      <alignment horizontal="center" vertical="center" wrapText="1"/>
      <protection locked="0"/>
    </xf>
  </cellXfs>
  <cellStyles count="23">
    <cellStyle name="Binlik Ayracı 2" xfId="2"/>
    <cellStyle name="Binlik Ayracı 2 2" xfId="3"/>
    <cellStyle name="Normal" xfId="0" builtinId="0"/>
    <cellStyle name="Normal 10" xfId="4"/>
    <cellStyle name="Normal 10 2" xfId="5"/>
    <cellStyle name="Normal 11" xfId="6"/>
    <cellStyle name="Normal 12" xfId="7"/>
    <cellStyle name="Normal 13" xfId="8"/>
    <cellStyle name="Normal 14" xfId="9"/>
    <cellStyle name="Normal 2" xfId="1"/>
    <cellStyle name="Normal 2 2" xfId="10"/>
    <cellStyle name="Normal 2 2 2" xfId="11"/>
    <cellStyle name="Normal 2 3" xfId="12"/>
    <cellStyle name="Normal 3" xfId="13"/>
    <cellStyle name="Normal 4" xfId="14"/>
    <cellStyle name="Normal 5" xfId="15"/>
    <cellStyle name="Normal 5 2" xfId="16"/>
    <cellStyle name="Normal 5 2 2" xfId="17"/>
    <cellStyle name="Normal 5 3" xfId="18"/>
    <cellStyle name="Normal 6" xfId="19"/>
    <cellStyle name="Normal 7" xfId="20"/>
    <cellStyle name="Normal 8" xfId="21"/>
    <cellStyle name="Normal 9" xfId="22"/>
  </cellStyles>
  <dxfs count="11">
    <dxf>
      <font>
        <color theme="1"/>
      </font>
      <fill>
        <patternFill>
          <bgColor theme="0" tint="-0.24994659260841701"/>
        </patternFill>
      </fill>
    </dxf>
    <dxf>
      <font>
        <color auto="1"/>
      </font>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KYTDB48\Users\Bilal%20TANER\AppData\Local\Temp\2016%20Programlar&#305;\BURDUR%20-%202016%20TEMEL%20E&#286;&#304;T&#304;M%20YAPIM%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KYTDB48\Public\Documents\2016%20MEB%20YATIRIMLARI\2016%20TEMEL%20E&#286;&#304;T&#304;M%20KURUMLARI%20YAPIM%20PROGRAMI%20YK&#214;&#304;DB\K&#220;TAHY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LI BÜTÇ T-1"/>
      <sheetName val="YPM PRG T-2"/>
      <sheetName val="YAP PRG DİĞ HARC T-3"/>
      <sheetName val="YIL SONU BÜTÇ T-4"/>
      <sheetName val="ARSA PLANI T-5"/>
      <sheetName val="DERSLİK İHT T-6"/>
      <sheetName val="EK YPM PRG T-7"/>
      <sheetName val="DNM İZLM T-8"/>
      <sheetName val="Sayfa1"/>
    </sheetNames>
    <sheetDataSet>
      <sheetData sheetId="0"/>
      <sheetData sheetId="1"/>
      <sheetData sheetId="2" refreshError="1"/>
      <sheetData sheetId="3" refreshError="1"/>
      <sheetData sheetId="4" refreshError="1"/>
      <sheetData sheetId="5" refreshError="1"/>
      <sheetData sheetId="6" refreshError="1"/>
      <sheetData sheetId="7"/>
      <sheetData sheetId="8">
        <row r="1">
          <cell r="A1" t="str">
            <v>ADANA</v>
          </cell>
        </row>
        <row r="2">
          <cell r="A2" t="str">
            <v>ADIYAMAN</v>
          </cell>
        </row>
        <row r="3">
          <cell r="A3" t="str">
            <v>AFYONKARAHİSAR</v>
          </cell>
        </row>
        <row r="4">
          <cell r="A4" t="str">
            <v>AĞRI</v>
          </cell>
        </row>
        <row r="5">
          <cell r="A5" t="str">
            <v>AKSARAY</v>
          </cell>
        </row>
        <row r="6">
          <cell r="A6" t="str">
            <v>AMASYA</v>
          </cell>
        </row>
        <row r="7">
          <cell r="A7" t="str">
            <v>ANKARA</v>
          </cell>
        </row>
        <row r="8">
          <cell r="A8" t="str">
            <v>ANTALYA</v>
          </cell>
        </row>
        <row r="9">
          <cell r="A9" t="str">
            <v>ARDAHAN</v>
          </cell>
        </row>
        <row r="10">
          <cell r="A10" t="str">
            <v>ARTVİN</v>
          </cell>
        </row>
        <row r="11">
          <cell r="A11" t="str">
            <v>AYDIN</v>
          </cell>
        </row>
        <row r="12">
          <cell r="A12" t="str">
            <v>BALIKESİR</v>
          </cell>
        </row>
        <row r="13">
          <cell r="A13" t="str">
            <v>BARTIN</v>
          </cell>
        </row>
        <row r="14">
          <cell r="A14" t="str">
            <v>BATMAN</v>
          </cell>
        </row>
        <row r="15">
          <cell r="A15" t="str">
            <v>BAYBURT</v>
          </cell>
        </row>
        <row r="16">
          <cell r="A16" t="str">
            <v>BİLECİK</v>
          </cell>
        </row>
        <row r="17">
          <cell r="A17" t="str">
            <v>BİNGÖL</v>
          </cell>
        </row>
        <row r="18">
          <cell r="A18" t="str">
            <v>BİTLİS</v>
          </cell>
        </row>
        <row r="19">
          <cell r="A19" t="str">
            <v>BOLU</v>
          </cell>
        </row>
        <row r="20">
          <cell r="A20" t="str">
            <v>BURDUR</v>
          </cell>
        </row>
        <row r="21">
          <cell r="A21" t="str">
            <v>BURSA</v>
          </cell>
        </row>
        <row r="22">
          <cell r="A22" t="str">
            <v>ÇANAKKALE</v>
          </cell>
        </row>
        <row r="23">
          <cell r="A23" t="str">
            <v>ÇANKIRI</v>
          </cell>
        </row>
        <row r="24">
          <cell r="A24" t="str">
            <v>ÇORUM</v>
          </cell>
        </row>
        <row r="25">
          <cell r="A25" t="str">
            <v>DENİZLİ</v>
          </cell>
        </row>
        <row r="26">
          <cell r="A26" t="str">
            <v>DİYARBAKIR</v>
          </cell>
        </row>
        <row r="27">
          <cell r="A27" t="str">
            <v>DÜZCE</v>
          </cell>
        </row>
        <row r="28">
          <cell r="A28" t="str">
            <v>EDİRNE</v>
          </cell>
        </row>
        <row r="29">
          <cell r="A29" t="str">
            <v>ELAZIĞ</v>
          </cell>
        </row>
        <row r="30">
          <cell r="A30" t="str">
            <v>ERZİNCAN</v>
          </cell>
        </row>
        <row r="31">
          <cell r="A31" t="str">
            <v>ERZURUM</v>
          </cell>
        </row>
        <row r="32">
          <cell r="A32" t="str">
            <v>ESKİŞEHİR</v>
          </cell>
        </row>
        <row r="33">
          <cell r="A33" t="str">
            <v>GAZİANTEP</v>
          </cell>
        </row>
        <row r="34">
          <cell r="A34" t="str">
            <v>GİRESUN</v>
          </cell>
        </row>
        <row r="35">
          <cell r="A35" t="str">
            <v>GÜMÜŞHANE</v>
          </cell>
        </row>
        <row r="36">
          <cell r="A36" t="str">
            <v>HAKKARİ</v>
          </cell>
        </row>
        <row r="37">
          <cell r="A37" t="str">
            <v>HATAY</v>
          </cell>
        </row>
        <row r="38">
          <cell r="A38" t="str">
            <v>IĞDIR</v>
          </cell>
        </row>
        <row r="39">
          <cell r="A39" t="str">
            <v>ISPARTA</v>
          </cell>
        </row>
        <row r="40">
          <cell r="A40" t="str">
            <v>İSTANBUL</v>
          </cell>
        </row>
        <row r="41">
          <cell r="A41" t="str">
            <v>İZMİR</v>
          </cell>
        </row>
        <row r="42">
          <cell r="A42" t="str">
            <v>KAHRAMANMARAŞ</v>
          </cell>
        </row>
        <row r="43">
          <cell r="A43" t="str">
            <v>KARABÜK</v>
          </cell>
        </row>
        <row r="44">
          <cell r="A44" t="str">
            <v>KARAMAN</v>
          </cell>
        </row>
        <row r="45">
          <cell r="A45" t="str">
            <v>KARS</v>
          </cell>
        </row>
        <row r="46">
          <cell r="A46" t="str">
            <v>KASTAMONU</v>
          </cell>
        </row>
        <row r="47">
          <cell r="A47" t="str">
            <v>KAYSERİ</v>
          </cell>
        </row>
        <row r="48">
          <cell r="A48" t="str">
            <v>KIRIKKALE</v>
          </cell>
        </row>
        <row r="49">
          <cell r="A49" t="str">
            <v>KIRKLARELİ</v>
          </cell>
        </row>
        <row r="50">
          <cell r="A50" t="str">
            <v>KIRŞEHİR</v>
          </cell>
        </row>
        <row r="51">
          <cell r="A51" t="str">
            <v>KİLİS</v>
          </cell>
        </row>
        <row r="52">
          <cell r="A52" t="str">
            <v>KOCAELİ</v>
          </cell>
        </row>
        <row r="53">
          <cell r="A53" t="str">
            <v>KONYA</v>
          </cell>
        </row>
        <row r="54">
          <cell r="A54" t="str">
            <v>KÜTAHYA</v>
          </cell>
        </row>
        <row r="55">
          <cell r="A55" t="str">
            <v>MALATYA</v>
          </cell>
        </row>
        <row r="56">
          <cell r="A56" t="str">
            <v>MANİSA</v>
          </cell>
        </row>
        <row r="57">
          <cell r="A57" t="str">
            <v>MARDİN</v>
          </cell>
        </row>
        <row r="58">
          <cell r="A58" t="str">
            <v>MERSİN</v>
          </cell>
        </row>
        <row r="59">
          <cell r="A59" t="str">
            <v>MUĞLA</v>
          </cell>
        </row>
        <row r="60">
          <cell r="A60" t="str">
            <v>MUŞ</v>
          </cell>
        </row>
        <row r="61">
          <cell r="A61" t="str">
            <v>NEVŞEHİR</v>
          </cell>
        </row>
        <row r="62">
          <cell r="A62" t="str">
            <v>NİĞDE</v>
          </cell>
        </row>
        <row r="63">
          <cell r="A63" t="str">
            <v>ORDU</v>
          </cell>
        </row>
        <row r="64">
          <cell r="A64" t="str">
            <v>OSMANİYE</v>
          </cell>
        </row>
        <row r="65">
          <cell r="A65" t="str">
            <v>RİZE</v>
          </cell>
        </row>
        <row r="66">
          <cell r="A66" t="str">
            <v>SAKARYA</v>
          </cell>
        </row>
        <row r="67">
          <cell r="A67" t="str">
            <v>SAMSUN</v>
          </cell>
        </row>
        <row r="68">
          <cell r="A68" t="str">
            <v>SİİRT</v>
          </cell>
        </row>
        <row r="69">
          <cell r="A69" t="str">
            <v>SİNOP</v>
          </cell>
        </row>
        <row r="70">
          <cell r="A70" t="str">
            <v>SİVAS</v>
          </cell>
        </row>
        <row r="71">
          <cell r="A71" t="str">
            <v>ŞANLIURFA</v>
          </cell>
        </row>
        <row r="72">
          <cell r="A72" t="str">
            <v>ŞIRNAK</v>
          </cell>
        </row>
        <row r="73">
          <cell r="A73" t="str">
            <v>TEKİRDAĞ</v>
          </cell>
        </row>
        <row r="74">
          <cell r="A74" t="str">
            <v>TOKAT</v>
          </cell>
        </row>
        <row r="75">
          <cell r="A75" t="str">
            <v>TRABZON</v>
          </cell>
        </row>
        <row r="76">
          <cell r="A76" t="str">
            <v>TUNCELİ</v>
          </cell>
        </row>
        <row r="77">
          <cell r="A77" t="str">
            <v>UŞAK</v>
          </cell>
        </row>
        <row r="78">
          <cell r="A78" t="str">
            <v>VAN</v>
          </cell>
        </row>
        <row r="79">
          <cell r="A79" t="str">
            <v>YALOVA</v>
          </cell>
        </row>
        <row r="80">
          <cell r="A80" t="str">
            <v>YOZGAT</v>
          </cell>
        </row>
        <row r="81">
          <cell r="A81" t="str">
            <v>ZONGULDAK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LI BÜTÇ T-1"/>
      <sheetName val="YPM PRG T-2"/>
      <sheetName val="YAP PRG DİĞ HARC T-3"/>
      <sheetName val="YIL SONU BÜTÇ T-4"/>
      <sheetName val="ARSA PLANI T-5"/>
      <sheetName val="DERSLİK İHT T-6"/>
      <sheetName val="EK YPM PRG T-7"/>
      <sheetName val="DNM İZLM T-8"/>
      <sheetName val="Sayfa1"/>
    </sheetNames>
    <sheetDataSet>
      <sheetData sheetId="0"/>
      <sheetData sheetId="1"/>
      <sheetData sheetId="2"/>
      <sheetData sheetId="3"/>
      <sheetData sheetId="4"/>
      <sheetData sheetId="5"/>
      <sheetData sheetId="6"/>
      <sheetData sheetId="7"/>
      <sheetData sheetId="8">
        <row r="1">
          <cell r="B1" t="str">
            <v>AO</v>
          </cell>
          <cell r="C1" t="str">
            <v>DEVAM</v>
          </cell>
          <cell r="D1">
            <v>2008</v>
          </cell>
        </row>
        <row r="2">
          <cell r="B2" t="str">
            <v>İO</v>
          </cell>
          <cell r="C2" t="str">
            <v>YENİ</v>
          </cell>
          <cell r="D2">
            <v>2009</v>
          </cell>
        </row>
        <row r="3">
          <cell r="B3" t="str">
            <v>OO</v>
          </cell>
          <cell r="D3">
            <v>2010</v>
          </cell>
        </row>
        <row r="4">
          <cell r="B4" t="str">
            <v>İHO</v>
          </cell>
          <cell r="D4">
            <v>2011</v>
          </cell>
        </row>
        <row r="5">
          <cell r="B5" t="str">
            <v>YBO</v>
          </cell>
          <cell r="D5">
            <v>2012</v>
          </cell>
        </row>
        <row r="6">
          <cell r="D6">
            <v>2013</v>
          </cell>
        </row>
        <row r="7">
          <cell r="D7">
            <v>2014</v>
          </cell>
        </row>
        <row r="8">
          <cell r="D8">
            <v>2015</v>
          </cell>
        </row>
        <row r="9">
          <cell r="D9">
            <v>2016</v>
          </cell>
        </row>
        <row r="10">
          <cell r="D10">
            <v>2017</v>
          </cell>
        </row>
        <row r="11">
          <cell r="D11">
            <v>2018</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theme="3"/>
    <pageSetUpPr fitToPage="1"/>
  </sheetPr>
  <dimension ref="A1:O55"/>
  <sheetViews>
    <sheetView showZeros="0" tabSelected="1" view="pageBreakPreview" zoomScale="80" zoomScaleNormal="100" zoomScaleSheetLayoutView="80" workbookViewId="0">
      <selection activeCell="I33" sqref="I33"/>
    </sheetView>
  </sheetViews>
  <sheetFormatPr defaultRowHeight="12.75"/>
  <cols>
    <col min="1" max="1" width="7.42578125" style="46" customWidth="1"/>
    <col min="2" max="2" width="9.140625" style="46"/>
    <col min="3" max="3" width="9.5703125" style="46" customWidth="1"/>
    <col min="4" max="4" width="11.7109375" style="46" customWidth="1"/>
    <col min="5" max="7" width="9.140625" style="46"/>
    <col min="8" max="8" width="13.140625" style="46" customWidth="1"/>
    <col min="9" max="9" width="20.85546875" style="46" customWidth="1"/>
    <col min="10" max="10" width="10.85546875" style="46" bestFit="1" customWidth="1"/>
    <col min="11" max="11" width="14.42578125" style="46" customWidth="1"/>
    <col min="12" max="13" width="9.140625" style="46"/>
    <col min="14" max="14" width="15.140625" style="46" customWidth="1"/>
    <col min="15" max="255" width="9.140625" style="46"/>
    <col min="256" max="256" width="7.140625" style="46" customWidth="1"/>
    <col min="257" max="262" width="9.140625" style="46"/>
    <col min="263" max="263" width="17.28515625" style="46" customWidth="1"/>
    <col min="264" max="264" width="19.140625" style="46" customWidth="1"/>
    <col min="265" max="266" width="9.140625" style="46"/>
    <col min="267" max="267" width="14.42578125" style="46" customWidth="1"/>
    <col min="268" max="269" width="9.140625" style="46"/>
    <col min="270" max="270" width="15.140625" style="46" customWidth="1"/>
    <col min="271" max="511" width="9.140625" style="46"/>
    <col min="512" max="512" width="7.140625" style="46" customWidth="1"/>
    <col min="513" max="518" width="9.140625" style="46"/>
    <col min="519" max="519" width="17.28515625" style="46" customWidth="1"/>
    <col min="520" max="520" width="19.140625" style="46" customWidth="1"/>
    <col min="521" max="522" width="9.140625" style="46"/>
    <col min="523" max="523" width="14.42578125" style="46" customWidth="1"/>
    <col min="524" max="525" width="9.140625" style="46"/>
    <col min="526" max="526" width="15.140625" style="46" customWidth="1"/>
    <col min="527" max="767" width="9.140625" style="46"/>
    <col min="768" max="768" width="7.140625" style="46" customWidth="1"/>
    <col min="769" max="774" width="9.140625" style="46"/>
    <col min="775" max="775" width="17.28515625" style="46" customWidth="1"/>
    <col min="776" max="776" width="19.140625" style="46" customWidth="1"/>
    <col min="777" max="778" width="9.140625" style="46"/>
    <col min="779" max="779" width="14.42578125" style="46" customWidth="1"/>
    <col min="780" max="781" width="9.140625" style="46"/>
    <col min="782" max="782" width="15.140625" style="46" customWidth="1"/>
    <col min="783" max="1023" width="9.140625" style="46"/>
    <col min="1024" max="1024" width="7.140625" style="46" customWidth="1"/>
    <col min="1025" max="1030" width="9.140625" style="46"/>
    <col min="1031" max="1031" width="17.28515625" style="46" customWidth="1"/>
    <col min="1032" max="1032" width="19.140625" style="46" customWidth="1"/>
    <col min="1033" max="1034" width="9.140625" style="46"/>
    <col min="1035" max="1035" width="14.42578125" style="46" customWidth="1"/>
    <col min="1036" max="1037" width="9.140625" style="46"/>
    <col min="1038" max="1038" width="15.140625" style="46" customWidth="1"/>
    <col min="1039" max="1279" width="9.140625" style="46"/>
    <col min="1280" max="1280" width="7.140625" style="46" customWidth="1"/>
    <col min="1281" max="1286" width="9.140625" style="46"/>
    <col min="1287" max="1287" width="17.28515625" style="46" customWidth="1"/>
    <col min="1288" max="1288" width="19.140625" style="46" customWidth="1"/>
    <col min="1289" max="1290" width="9.140625" style="46"/>
    <col min="1291" max="1291" width="14.42578125" style="46" customWidth="1"/>
    <col min="1292" max="1293" width="9.140625" style="46"/>
    <col min="1294" max="1294" width="15.140625" style="46" customWidth="1"/>
    <col min="1295" max="1535" width="9.140625" style="46"/>
    <col min="1536" max="1536" width="7.140625" style="46" customWidth="1"/>
    <col min="1537" max="1542" width="9.140625" style="46"/>
    <col min="1543" max="1543" width="17.28515625" style="46" customWidth="1"/>
    <col min="1544" max="1544" width="19.140625" style="46" customWidth="1"/>
    <col min="1545" max="1546" width="9.140625" style="46"/>
    <col min="1547" max="1547" width="14.42578125" style="46" customWidth="1"/>
    <col min="1548" max="1549" width="9.140625" style="46"/>
    <col min="1550" max="1550" width="15.140625" style="46" customWidth="1"/>
    <col min="1551" max="1791" width="9.140625" style="46"/>
    <col min="1792" max="1792" width="7.140625" style="46" customWidth="1"/>
    <col min="1793" max="1798" width="9.140625" style="46"/>
    <col min="1799" max="1799" width="17.28515625" style="46" customWidth="1"/>
    <col min="1800" max="1800" width="19.140625" style="46" customWidth="1"/>
    <col min="1801" max="1802" width="9.140625" style="46"/>
    <col min="1803" max="1803" width="14.42578125" style="46" customWidth="1"/>
    <col min="1804" max="1805" width="9.140625" style="46"/>
    <col min="1806" max="1806" width="15.140625" style="46" customWidth="1"/>
    <col min="1807" max="2047" width="9.140625" style="46"/>
    <col min="2048" max="2048" width="7.140625" style="46" customWidth="1"/>
    <col min="2049" max="2054" width="9.140625" style="46"/>
    <col min="2055" max="2055" width="17.28515625" style="46" customWidth="1"/>
    <col min="2056" max="2056" width="19.140625" style="46" customWidth="1"/>
    <col min="2057" max="2058" width="9.140625" style="46"/>
    <col min="2059" max="2059" width="14.42578125" style="46" customWidth="1"/>
    <col min="2060" max="2061" width="9.140625" style="46"/>
    <col min="2062" max="2062" width="15.140625" style="46" customWidth="1"/>
    <col min="2063" max="2303" width="9.140625" style="46"/>
    <col min="2304" max="2304" width="7.140625" style="46" customWidth="1"/>
    <col min="2305" max="2310" width="9.140625" style="46"/>
    <col min="2311" max="2311" width="17.28515625" style="46" customWidth="1"/>
    <col min="2312" max="2312" width="19.140625" style="46" customWidth="1"/>
    <col min="2313" max="2314" width="9.140625" style="46"/>
    <col min="2315" max="2315" width="14.42578125" style="46" customWidth="1"/>
    <col min="2316" max="2317" width="9.140625" style="46"/>
    <col min="2318" max="2318" width="15.140625" style="46" customWidth="1"/>
    <col min="2319" max="2559" width="9.140625" style="46"/>
    <col min="2560" max="2560" width="7.140625" style="46" customWidth="1"/>
    <col min="2561" max="2566" width="9.140625" style="46"/>
    <col min="2567" max="2567" width="17.28515625" style="46" customWidth="1"/>
    <col min="2568" max="2568" width="19.140625" style="46" customWidth="1"/>
    <col min="2569" max="2570" width="9.140625" style="46"/>
    <col min="2571" max="2571" width="14.42578125" style="46" customWidth="1"/>
    <col min="2572" max="2573" width="9.140625" style="46"/>
    <col min="2574" max="2574" width="15.140625" style="46" customWidth="1"/>
    <col min="2575" max="2815" width="9.140625" style="46"/>
    <col min="2816" max="2816" width="7.140625" style="46" customWidth="1"/>
    <col min="2817" max="2822" width="9.140625" style="46"/>
    <col min="2823" max="2823" width="17.28515625" style="46" customWidth="1"/>
    <col min="2824" max="2824" width="19.140625" style="46" customWidth="1"/>
    <col min="2825" max="2826" width="9.140625" style="46"/>
    <col min="2827" max="2827" width="14.42578125" style="46" customWidth="1"/>
    <col min="2828" max="2829" width="9.140625" style="46"/>
    <col min="2830" max="2830" width="15.140625" style="46" customWidth="1"/>
    <col min="2831" max="3071" width="9.140625" style="46"/>
    <col min="3072" max="3072" width="7.140625" style="46" customWidth="1"/>
    <col min="3073" max="3078" width="9.140625" style="46"/>
    <col min="3079" max="3079" width="17.28515625" style="46" customWidth="1"/>
    <col min="3080" max="3080" width="19.140625" style="46" customWidth="1"/>
    <col min="3081" max="3082" width="9.140625" style="46"/>
    <col min="3083" max="3083" width="14.42578125" style="46" customWidth="1"/>
    <col min="3084" max="3085" width="9.140625" style="46"/>
    <col min="3086" max="3086" width="15.140625" style="46" customWidth="1"/>
    <col min="3087" max="3327" width="9.140625" style="46"/>
    <col min="3328" max="3328" width="7.140625" style="46" customWidth="1"/>
    <col min="3329" max="3334" width="9.140625" style="46"/>
    <col min="3335" max="3335" width="17.28515625" style="46" customWidth="1"/>
    <col min="3336" max="3336" width="19.140625" style="46" customWidth="1"/>
    <col min="3337" max="3338" width="9.140625" style="46"/>
    <col min="3339" max="3339" width="14.42578125" style="46" customWidth="1"/>
    <col min="3340" max="3341" width="9.140625" style="46"/>
    <col min="3342" max="3342" width="15.140625" style="46" customWidth="1"/>
    <col min="3343" max="3583" width="9.140625" style="46"/>
    <col min="3584" max="3584" width="7.140625" style="46" customWidth="1"/>
    <col min="3585" max="3590" width="9.140625" style="46"/>
    <col min="3591" max="3591" width="17.28515625" style="46" customWidth="1"/>
    <col min="3592" max="3592" width="19.140625" style="46" customWidth="1"/>
    <col min="3593" max="3594" width="9.140625" style="46"/>
    <col min="3595" max="3595" width="14.42578125" style="46" customWidth="1"/>
    <col min="3596" max="3597" width="9.140625" style="46"/>
    <col min="3598" max="3598" width="15.140625" style="46" customWidth="1"/>
    <col min="3599" max="3839" width="9.140625" style="46"/>
    <col min="3840" max="3840" width="7.140625" style="46" customWidth="1"/>
    <col min="3841" max="3846" width="9.140625" style="46"/>
    <col min="3847" max="3847" width="17.28515625" style="46" customWidth="1"/>
    <col min="3848" max="3848" width="19.140625" style="46" customWidth="1"/>
    <col min="3849" max="3850" width="9.140625" style="46"/>
    <col min="3851" max="3851" width="14.42578125" style="46" customWidth="1"/>
    <col min="3852" max="3853" width="9.140625" style="46"/>
    <col min="3854" max="3854" width="15.140625" style="46" customWidth="1"/>
    <col min="3855" max="4095" width="9.140625" style="46"/>
    <col min="4096" max="4096" width="7.140625" style="46" customWidth="1"/>
    <col min="4097" max="4102" width="9.140625" style="46"/>
    <col min="4103" max="4103" width="17.28515625" style="46" customWidth="1"/>
    <col min="4104" max="4104" width="19.140625" style="46" customWidth="1"/>
    <col min="4105" max="4106" width="9.140625" style="46"/>
    <col min="4107" max="4107" width="14.42578125" style="46" customWidth="1"/>
    <col min="4108" max="4109" width="9.140625" style="46"/>
    <col min="4110" max="4110" width="15.140625" style="46" customWidth="1"/>
    <col min="4111" max="4351" width="9.140625" style="46"/>
    <col min="4352" max="4352" width="7.140625" style="46" customWidth="1"/>
    <col min="4353" max="4358" width="9.140625" style="46"/>
    <col min="4359" max="4359" width="17.28515625" style="46" customWidth="1"/>
    <col min="4360" max="4360" width="19.140625" style="46" customWidth="1"/>
    <col min="4361" max="4362" width="9.140625" style="46"/>
    <col min="4363" max="4363" width="14.42578125" style="46" customWidth="1"/>
    <col min="4364" max="4365" width="9.140625" style="46"/>
    <col min="4366" max="4366" width="15.140625" style="46" customWidth="1"/>
    <col min="4367" max="4607" width="9.140625" style="46"/>
    <col min="4608" max="4608" width="7.140625" style="46" customWidth="1"/>
    <col min="4609" max="4614" width="9.140625" style="46"/>
    <col min="4615" max="4615" width="17.28515625" style="46" customWidth="1"/>
    <col min="4616" max="4616" width="19.140625" style="46" customWidth="1"/>
    <col min="4617" max="4618" width="9.140625" style="46"/>
    <col min="4619" max="4619" width="14.42578125" style="46" customWidth="1"/>
    <col min="4620" max="4621" width="9.140625" style="46"/>
    <col min="4622" max="4622" width="15.140625" style="46" customWidth="1"/>
    <col min="4623" max="4863" width="9.140625" style="46"/>
    <col min="4864" max="4864" width="7.140625" style="46" customWidth="1"/>
    <col min="4865" max="4870" width="9.140625" style="46"/>
    <col min="4871" max="4871" width="17.28515625" style="46" customWidth="1"/>
    <col min="4872" max="4872" width="19.140625" style="46" customWidth="1"/>
    <col min="4873" max="4874" width="9.140625" style="46"/>
    <col min="4875" max="4875" width="14.42578125" style="46" customWidth="1"/>
    <col min="4876" max="4877" width="9.140625" style="46"/>
    <col min="4878" max="4878" width="15.140625" style="46" customWidth="1"/>
    <col min="4879" max="5119" width="9.140625" style="46"/>
    <col min="5120" max="5120" width="7.140625" style="46" customWidth="1"/>
    <col min="5121" max="5126" width="9.140625" style="46"/>
    <col min="5127" max="5127" width="17.28515625" style="46" customWidth="1"/>
    <col min="5128" max="5128" width="19.140625" style="46" customWidth="1"/>
    <col min="5129" max="5130" width="9.140625" style="46"/>
    <col min="5131" max="5131" width="14.42578125" style="46" customWidth="1"/>
    <col min="5132" max="5133" width="9.140625" style="46"/>
    <col min="5134" max="5134" width="15.140625" style="46" customWidth="1"/>
    <col min="5135" max="5375" width="9.140625" style="46"/>
    <col min="5376" max="5376" width="7.140625" style="46" customWidth="1"/>
    <col min="5377" max="5382" width="9.140625" style="46"/>
    <col min="5383" max="5383" width="17.28515625" style="46" customWidth="1"/>
    <col min="5384" max="5384" width="19.140625" style="46" customWidth="1"/>
    <col min="5385" max="5386" width="9.140625" style="46"/>
    <col min="5387" max="5387" width="14.42578125" style="46" customWidth="1"/>
    <col min="5388" max="5389" width="9.140625" style="46"/>
    <col min="5390" max="5390" width="15.140625" style="46" customWidth="1"/>
    <col min="5391" max="5631" width="9.140625" style="46"/>
    <col min="5632" max="5632" width="7.140625" style="46" customWidth="1"/>
    <col min="5633" max="5638" width="9.140625" style="46"/>
    <col min="5639" max="5639" width="17.28515625" style="46" customWidth="1"/>
    <col min="5640" max="5640" width="19.140625" style="46" customWidth="1"/>
    <col min="5641" max="5642" width="9.140625" style="46"/>
    <col min="5643" max="5643" width="14.42578125" style="46" customWidth="1"/>
    <col min="5644" max="5645" width="9.140625" style="46"/>
    <col min="5646" max="5646" width="15.140625" style="46" customWidth="1"/>
    <col min="5647" max="5887" width="9.140625" style="46"/>
    <col min="5888" max="5888" width="7.140625" style="46" customWidth="1"/>
    <col min="5889" max="5894" width="9.140625" style="46"/>
    <col min="5895" max="5895" width="17.28515625" style="46" customWidth="1"/>
    <col min="5896" max="5896" width="19.140625" style="46" customWidth="1"/>
    <col min="5897" max="5898" width="9.140625" style="46"/>
    <col min="5899" max="5899" width="14.42578125" style="46" customWidth="1"/>
    <col min="5900" max="5901" width="9.140625" style="46"/>
    <col min="5902" max="5902" width="15.140625" style="46" customWidth="1"/>
    <col min="5903" max="6143" width="9.140625" style="46"/>
    <col min="6144" max="6144" width="7.140625" style="46" customWidth="1"/>
    <col min="6145" max="6150" width="9.140625" style="46"/>
    <col min="6151" max="6151" width="17.28515625" style="46" customWidth="1"/>
    <col min="6152" max="6152" width="19.140625" style="46" customWidth="1"/>
    <col min="6153" max="6154" width="9.140625" style="46"/>
    <col min="6155" max="6155" width="14.42578125" style="46" customWidth="1"/>
    <col min="6156" max="6157" width="9.140625" style="46"/>
    <col min="6158" max="6158" width="15.140625" style="46" customWidth="1"/>
    <col min="6159" max="6399" width="9.140625" style="46"/>
    <col min="6400" max="6400" width="7.140625" style="46" customWidth="1"/>
    <col min="6401" max="6406" width="9.140625" style="46"/>
    <col min="6407" max="6407" width="17.28515625" style="46" customWidth="1"/>
    <col min="6408" max="6408" width="19.140625" style="46" customWidth="1"/>
    <col min="6409" max="6410" width="9.140625" style="46"/>
    <col min="6411" max="6411" width="14.42578125" style="46" customWidth="1"/>
    <col min="6412" max="6413" width="9.140625" style="46"/>
    <col min="6414" max="6414" width="15.140625" style="46" customWidth="1"/>
    <col min="6415" max="6655" width="9.140625" style="46"/>
    <col min="6656" max="6656" width="7.140625" style="46" customWidth="1"/>
    <col min="6657" max="6662" width="9.140625" style="46"/>
    <col min="6663" max="6663" width="17.28515625" style="46" customWidth="1"/>
    <col min="6664" max="6664" width="19.140625" style="46" customWidth="1"/>
    <col min="6665" max="6666" width="9.140625" style="46"/>
    <col min="6667" max="6667" width="14.42578125" style="46" customWidth="1"/>
    <col min="6668" max="6669" width="9.140625" style="46"/>
    <col min="6670" max="6670" width="15.140625" style="46" customWidth="1"/>
    <col min="6671" max="6911" width="9.140625" style="46"/>
    <col min="6912" max="6912" width="7.140625" style="46" customWidth="1"/>
    <col min="6913" max="6918" width="9.140625" style="46"/>
    <col min="6919" max="6919" width="17.28515625" style="46" customWidth="1"/>
    <col min="6920" max="6920" width="19.140625" style="46" customWidth="1"/>
    <col min="6921" max="6922" width="9.140625" style="46"/>
    <col min="6923" max="6923" width="14.42578125" style="46" customWidth="1"/>
    <col min="6924" max="6925" width="9.140625" style="46"/>
    <col min="6926" max="6926" width="15.140625" style="46" customWidth="1"/>
    <col min="6927" max="7167" width="9.140625" style="46"/>
    <col min="7168" max="7168" width="7.140625" style="46" customWidth="1"/>
    <col min="7169" max="7174" width="9.140625" style="46"/>
    <col min="7175" max="7175" width="17.28515625" style="46" customWidth="1"/>
    <col min="7176" max="7176" width="19.140625" style="46" customWidth="1"/>
    <col min="7177" max="7178" width="9.140625" style="46"/>
    <col min="7179" max="7179" width="14.42578125" style="46" customWidth="1"/>
    <col min="7180" max="7181" width="9.140625" style="46"/>
    <col min="7182" max="7182" width="15.140625" style="46" customWidth="1"/>
    <col min="7183" max="7423" width="9.140625" style="46"/>
    <col min="7424" max="7424" width="7.140625" style="46" customWidth="1"/>
    <col min="7425" max="7430" width="9.140625" style="46"/>
    <col min="7431" max="7431" width="17.28515625" style="46" customWidth="1"/>
    <col min="7432" max="7432" width="19.140625" style="46" customWidth="1"/>
    <col min="7433" max="7434" width="9.140625" style="46"/>
    <col min="7435" max="7435" width="14.42578125" style="46" customWidth="1"/>
    <col min="7436" max="7437" width="9.140625" style="46"/>
    <col min="7438" max="7438" width="15.140625" style="46" customWidth="1"/>
    <col min="7439" max="7679" width="9.140625" style="46"/>
    <col min="7680" max="7680" width="7.140625" style="46" customWidth="1"/>
    <col min="7681" max="7686" width="9.140625" style="46"/>
    <col min="7687" max="7687" width="17.28515625" style="46" customWidth="1"/>
    <col min="7688" max="7688" width="19.140625" style="46" customWidth="1"/>
    <col min="7689" max="7690" width="9.140625" style="46"/>
    <col min="7691" max="7691" width="14.42578125" style="46" customWidth="1"/>
    <col min="7692" max="7693" width="9.140625" style="46"/>
    <col min="7694" max="7694" width="15.140625" style="46" customWidth="1"/>
    <col min="7695" max="7935" width="9.140625" style="46"/>
    <col min="7936" max="7936" width="7.140625" style="46" customWidth="1"/>
    <col min="7937" max="7942" width="9.140625" style="46"/>
    <col min="7943" max="7943" width="17.28515625" style="46" customWidth="1"/>
    <col min="7944" max="7944" width="19.140625" style="46" customWidth="1"/>
    <col min="7945" max="7946" width="9.140625" style="46"/>
    <col min="7947" max="7947" width="14.42578125" style="46" customWidth="1"/>
    <col min="7948" max="7949" width="9.140625" style="46"/>
    <col min="7950" max="7950" width="15.140625" style="46" customWidth="1"/>
    <col min="7951" max="8191" width="9.140625" style="46"/>
    <col min="8192" max="8192" width="7.140625" style="46" customWidth="1"/>
    <col min="8193" max="8198" width="9.140625" style="46"/>
    <col min="8199" max="8199" width="17.28515625" style="46" customWidth="1"/>
    <col min="8200" max="8200" width="19.140625" style="46" customWidth="1"/>
    <col min="8201" max="8202" width="9.140625" style="46"/>
    <col min="8203" max="8203" width="14.42578125" style="46" customWidth="1"/>
    <col min="8204" max="8205" width="9.140625" style="46"/>
    <col min="8206" max="8206" width="15.140625" style="46" customWidth="1"/>
    <col min="8207" max="8447" width="9.140625" style="46"/>
    <col min="8448" max="8448" width="7.140625" style="46" customWidth="1"/>
    <col min="8449" max="8454" width="9.140625" style="46"/>
    <col min="8455" max="8455" width="17.28515625" style="46" customWidth="1"/>
    <col min="8456" max="8456" width="19.140625" style="46" customWidth="1"/>
    <col min="8457" max="8458" width="9.140625" style="46"/>
    <col min="8459" max="8459" width="14.42578125" style="46" customWidth="1"/>
    <col min="8460" max="8461" width="9.140625" style="46"/>
    <col min="8462" max="8462" width="15.140625" style="46" customWidth="1"/>
    <col min="8463" max="8703" width="9.140625" style="46"/>
    <col min="8704" max="8704" width="7.140625" style="46" customWidth="1"/>
    <col min="8705" max="8710" width="9.140625" style="46"/>
    <col min="8711" max="8711" width="17.28515625" style="46" customWidth="1"/>
    <col min="8712" max="8712" width="19.140625" style="46" customWidth="1"/>
    <col min="8713" max="8714" width="9.140625" style="46"/>
    <col min="8715" max="8715" width="14.42578125" style="46" customWidth="1"/>
    <col min="8716" max="8717" width="9.140625" style="46"/>
    <col min="8718" max="8718" width="15.140625" style="46" customWidth="1"/>
    <col min="8719" max="8959" width="9.140625" style="46"/>
    <col min="8960" max="8960" width="7.140625" style="46" customWidth="1"/>
    <col min="8961" max="8966" width="9.140625" style="46"/>
    <col min="8967" max="8967" width="17.28515625" style="46" customWidth="1"/>
    <col min="8968" max="8968" width="19.140625" style="46" customWidth="1"/>
    <col min="8969" max="8970" width="9.140625" style="46"/>
    <col min="8971" max="8971" width="14.42578125" style="46" customWidth="1"/>
    <col min="8972" max="8973" width="9.140625" style="46"/>
    <col min="8974" max="8974" width="15.140625" style="46" customWidth="1"/>
    <col min="8975" max="9215" width="9.140625" style="46"/>
    <col min="9216" max="9216" width="7.140625" style="46" customWidth="1"/>
    <col min="9217" max="9222" width="9.140625" style="46"/>
    <col min="9223" max="9223" width="17.28515625" style="46" customWidth="1"/>
    <col min="9224" max="9224" width="19.140625" style="46" customWidth="1"/>
    <col min="9225" max="9226" width="9.140625" style="46"/>
    <col min="9227" max="9227" width="14.42578125" style="46" customWidth="1"/>
    <col min="9228" max="9229" width="9.140625" style="46"/>
    <col min="9230" max="9230" width="15.140625" style="46" customWidth="1"/>
    <col min="9231" max="9471" width="9.140625" style="46"/>
    <col min="9472" max="9472" width="7.140625" style="46" customWidth="1"/>
    <col min="9473" max="9478" width="9.140625" style="46"/>
    <col min="9479" max="9479" width="17.28515625" style="46" customWidth="1"/>
    <col min="9480" max="9480" width="19.140625" style="46" customWidth="1"/>
    <col min="9481" max="9482" width="9.140625" style="46"/>
    <col min="9483" max="9483" width="14.42578125" style="46" customWidth="1"/>
    <col min="9484" max="9485" width="9.140625" style="46"/>
    <col min="9486" max="9486" width="15.140625" style="46" customWidth="1"/>
    <col min="9487" max="9727" width="9.140625" style="46"/>
    <col min="9728" max="9728" width="7.140625" style="46" customWidth="1"/>
    <col min="9729" max="9734" width="9.140625" style="46"/>
    <col min="9735" max="9735" width="17.28515625" style="46" customWidth="1"/>
    <col min="9736" max="9736" width="19.140625" style="46" customWidth="1"/>
    <col min="9737" max="9738" width="9.140625" style="46"/>
    <col min="9739" max="9739" width="14.42578125" style="46" customWidth="1"/>
    <col min="9740" max="9741" width="9.140625" style="46"/>
    <col min="9742" max="9742" width="15.140625" style="46" customWidth="1"/>
    <col min="9743" max="9983" width="9.140625" style="46"/>
    <col min="9984" max="9984" width="7.140625" style="46" customWidth="1"/>
    <col min="9985" max="9990" width="9.140625" style="46"/>
    <col min="9991" max="9991" width="17.28515625" style="46" customWidth="1"/>
    <col min="9992" max="9992" width="19.140625" style="46" customWidth="1"/>
    <col min="9993" max="9994" width="9.140625" style="46"/>
    <col min="9995" max="9995" width="14.42578125" style="46" customWidth="1"/>
    <col min="9996" max="9997" width="9.140625" style="46"/>
    <col min="9998" max="9998" width="15.140625" style="46" customWidth="1"/>
    <col min="9999" max="10239" width="9.140625" style="46"/>
    <col min="10240" max="10240" width="7.140625" style="46" customWidth="1"/>
    <col min="10241" max="10246" width="9.140625" style="46"/>
    <col min="10247" max="10247" width="17.28515625" style="46" customWidth="1"/>
    <col min="10248" max="10248" width="19.140625" style="46" customWidth="1"/>
    <col min="10249" max="10250" width="9.140625" style="46"/>
    <col min="10251" max="10251" width="14.42578125" style="46" customWidth="1"/>
    <col min="10252" max="10253" width="9.140625" style="46"/>
    <col min="10254" max="10254" width="15.140625" style="46" customWidth="1"/>
    <col min="10255" max="10495" width="9.140625" style="46"/>
    <col min="10496" max="10496" width="7.140625" style="46" customWidth="1"/>
    <col min="10497" max="10502" width="9.140625" style="46"/>
    <col min="10503" max="10503" width="17.28515625" style="46" customWidth="1"/>
    <col min="10504" max="10504" width="19.140625" style="46" customWidth="1"/>
    <col min="10505" max="10506" width="9.140625" style="46"/>
    <col min="10507" max="10507" width="14.42578125" style="46" customWidth="1"/>
    <col min="10508" max="10509" width="9.140625" style="46"/>
    <col min="10510" max="10510" width="15.140625" style="46" customWidth="1"/>
    <col min="10511" max="10751" width="9.140625" style="46"/>
    <col min="10752" max="10752" width="7.140625" style="46" customWidth="1"/>
    <col min="10753" max="10758" width="9.140625" style="46"/>
    <col min="10759" max="10759" width="17.28515625" style="46" customWidth="1"/>
    <col min="10760" max="10760" width="19.140625" style="46" customWidth="1"/>
    <col min="10761" max="10762" width="9.140625" style="46"/>
    <col min="10763" max="10763" width="14.42578125" style="46" customWidth="1"/>
    <col min="10764" max="10765" width="9.140625" style="46"/>
    <col min="10766" max="10766" width="15.140625" style="46" customWidth="1"/>
    <col min="10767" max="11007" width="9.140625" style="46"/>
    <col min="11008" max="11008" width="7.140625" style="46" customWidth="1"/>
    <col min="11009" max="11014" width="9.140625" style="46"/>
    <col min="11015" max="11015" width="17.28515625" style="46" customWidth="1"/>
    <col min="11016" max="11016" width="19.140625" style="46" customWidth="1"/>
    <col min="11017" max="11018" width="9.140625" style="46"/>
    <col min="11019" max="11019" width="14.42578125" style="46" customWidth="1"/>
    <col min="11020" max="11021" width="9.140625" style="46"/>
    <col min="11022" max="11022" width="15.140625" style="46" customWidth="1"/>
    <col min="11023" max="11263" width="9.140625" style="46"/>
    <col min="11264" max="11264" width="7.140625" style="46" customWidth="1"/>
    <col min="11265" max="11270" width="9.140625" style="46"/>
    <col min="11271" max="11271" width="17.28515625" style="46" customWidth="1"/>
    <col min="11272" max="11272" width="19.140625" style="46" customWidth="1"/>
    <col min="11273" max="11274" width="9.140625" style="46"/>
    <col min="11275" max="11275" width="14.42578125" style="46" customWidth="1"/>
    <col min="11276" max="11277" width="9.140625" style="46"/>
    <col min="11278" max="11278" width="15.140625" style="46" customWidth="1"/>
    <col min="11279" max="11519" width="9.140625" style="46"/>
    <col min="11520" max="11520" width="7.140625" style="46" customWidth="1"/>
    <col min="11521" max="11526" width="9.140625" style="46"/>
    <col min="11527" max="11527" width="17.28515625" style="46" customWidth="1"/>
    <col min="11528" max="11528" width="19.140625" style="46" customWidth="1"/>
    <col min="11529" max="11530" width="9.140625" style="46"/>
    <col min="11531" max="11531" width="14.42578125" style="46" customWidth="1"/>
    <col min="11532" max="11533" width="9.140625" style="46"/>
    <col min="11534" max="11534" width="15.140625" style="46" customWidth="1"/>
    <col min="11535" max="11775" width="9.140625" style="46"/>
    <col min="11776" max="11776" width="7.140625" style="46" customWidth="1"/>
    <col min="11777" max="11782" width="9.140625" style="46"/>
    <col min="11783" max="11783" width="17.28515625" style="46" customWidth="1"/>
    <col min="11784" max="11784" width="19.140625" style="46" customWidth="1"/>
    <col min="11785" max="11786" width="9.140625" style="46"/>
    <col min="11787" max="11787" width="14.42578125" style="46" customWidth="1"/>
    <col min="11788" max="11789" width="9.140625" style="46"/>
    <col min="11790" max="11790" width="15.140625" style="46" customWidth="1"/>
    <col min="11791" max="12031" width="9.140625" style="46"/>
    <col min="12032" max="12032" width="7.140625" style="46" customWidth="1"/>
    <col min="12033" max="12038" width="9.140625" style="46"/>
    <col min="12039" max="12039" width="17.28515625" style="46" customWidth="1"/>
    <col min="12040" max="12040" width="19.140625" style="46" customWidth="1"/>
    <col min="12041" max="12042" width="9.140625" style="46"/>
    <col min="12043" max="12043" width="14.42578125" style="46" customWidth="1"/>
    <col min="12044" max="12045" width="9.140625" style="46"/>
    <col min="12046" max="12046" width="15.140625" style="46" customWidth="1"/>
    <col min="12047" max="12287" width="9.140625" style="46"/>
    <col min="12288" max="12288" width="7.140625" style="46" customWidth="1"/>
    <col min="12289" max="12294" width="9.140625" style="46"/>
    <col min="12295" max="12295" width="17.28515625" style="46" customWidth="1"/>
    <col min="12296" max="12296" width="19.140625" style="46" customWidth="1"/>
    <col min="12297" max="12298" width="9.140625" style="46"/>
    <col min="12299" max="12299" width="14.42578125" style="46" customWidth="1"/>
    <col min="12300" max="12301" width="9.140625" style="46"/>
    <col min="12302" max="12302" width="15.140625" style="46" customWidth="1"/>
    <col min="12303" max="12543" width="9.140625" style="46"/>
    <col min="12544" max="12544" width="7.140625" style="46" customWidth="1"/>
    <col min="12545" max="12550" width="9.140625" style="46"/>
    <col min="12551" max="12551" width="17.28515625" style="46" customWidth="1"/>
    <col min="12552" max="12552" width="19.140625" style="46" customWidth="1"/>
    <col min="12553" max="12554" width="9.140625" style="46"/>
    <col min="12555" max="12555" width="14.42578125" style="46" customWidth="1"/>
    <col min="12556" max="12557" width="9.140625" style="46"/>
    <col min="12558" max="12558" width="15.140625" style="46" customWidth="1"/>
    <col min="12559" max="12799" width="9.140625" style="46"/>
    <col min="12800" max="12800" width="7.140625" style="46" customWidth="1"/>
    <col min="12801" max="12806" width="9.140625" style="46"/>
    <col min="12807" max="12807" width="17.28515625" style="46" customWidth="1"/>
    <col min="12808" max="12808" width="19.140625" style="46" customWidth="1"/>
    <col min="12809" max="12810" width="9.140625" style="46"/>
    <col min="12811" max="12811" width="14.42578125" style="46" customWidth="1"/>
    <col min="12812" max="12813" width="9.140625" style="46"/>
    <col min="12814" max="12814" width="15.140625" style="46" customWidth="1"/>
    <col min="12815" max="13055" width="9.140625" style="46"/>
    <col min="13056" max="13056" width="7.140625" style="46" customWidth="1"/>
    <col min="13057" max="13062" width="9.140625" style="46"/>
    <col min="13063" max="13063" width="17.28515625" style="46" customWidth="1"/>
    <col min="13064" max="13064" width="19.140625" style="46" customWidth="1"/>
    <col min="13065" max="13066" width="9.140625" style="46"/>
    <col min="13067" max="13067" width="14.42578125" style="46" customWidth="1"/>
    <col min="13068" max="13069" width="9.140625" style="46"/>
    <col min="13070" max="13070" width="15.140625" style="46" customWidth="1"/>
    <col min="13071" max="13311" width="9.140625" style="46"/>
    <col min="13312" max="13312" width="7.140625" style="46" customWidth="1"/>
    <col min="13313" max="13318" width="9.140625" style="46"/>
    <col min="13319" max="13319" width="17.28515625" style="46" customWidth="1"/>
    <col min="13320" max="13320" width="19.140625" style="46" customWidth="1"/>
    <col min="13321" max="13322" width="9.140625" style="46"/>
    <col min="13323" max="13323" width="14.42578125" style="46" customWidth="1"/>
    <col min="13324" max="13325" width="9.140625" style="46"/>
    <col min="13326" max="13326" width="15.140625" style="46" customWidth="1"/>
    <col min="13327" max="13567" width="9.140625" style="46"/>
    <col min="13568" max="13568" width="7.140625" style="46" customWidth="1"/>
    <col min="13569" max="13574" width="9.140625" style="46"/>
    <col min="13575" max="13575" width="17.28515625" style="46" customWidth="1"/>
    <col min="13576" max="13576" width="19.140625" style="46" customWidth="1"/>
    <col min="13577" max="13578" width="9.140625" style="46"/>
    <col min="13579" max="13579" width="14.42578125" style="46" customWidth="1"/>
    <col min="13580" max="13581" width="9.140625" style="46"/>
    <col min="13582" max="13582" width="15.140625" style="46" customWidth="1"/>
    <col min="13583" max="13823" width="9.140625" style="46"/>
    <col min="13824" max="13824" width="7.140625" style="46" customWidth="1"/>
    <col min="13825" max="13830" width="9.140625" style="46"/>
    <col min="13831" max="13831" width="17.28515625" style="46" customWidth="1"/>
    <col min="13832" max="13832" width="19.140625" style="46" customWidth="1"/>
    <col min="13833" max="13834" width="9.140625" style="46"/>
    <col min="13835" max="13835" width="14.42578125" style="46" customWidth="1"/>
    <col min="13836" max="13837" width="9.140625" style="46"/>
    <col min="13838" max="13838" width="15.140625" style="46" customWidth="1"/>
    <col min="13839" max="14079" width="9.140625" style="46"/>
    <col min="14080" max="14080" width="7.140625" style="46" customWidth="1"/>
    <col min="14081" max="14086" width="9.140625" style="46"/>
    <col min="14087" max="14087" width="17.28515625" style="46" customWidth="1"/>
    <col min="14088" max="14088" width="19.140625" style="46" customWidth="1"/>
    <col min="14089" max="14090" width="9.140625" style="46"/>
    <col min="14091" max="14091" width="14.42578125" style="46" customWidth="1"/>
    <col min="14092" max="14093" width="9.140625" style="46"/>
    <col min="14094" max="14094" width="15.140625" style="46" customWidth="1"/>
    <col min="14095" max="14335" width="9.140625" style="46"/>
    <col min="14336" max="14336" width="7.140625" style="46" customWidth="1"/>
    <col min="14337" max="14342" width="9.140625" style="46"/>
    <col min="14343" max="14343" width="17.28515625" style="46" customWidth="1"/>
    <col min="14344" max="14344" width="19.140625" style="46" customWidth="1"/>
    <col min="14345" max="14346" width="9.140625" style="46"/>
    <col min="14347" max="14347" width="14.42578125" style="46" customWidth="1"/>
    <col min="14348" max="14349" width="9.140625" style="46"/>
    <col min="14350" max="14350" width="15.140625" style="46" customWidth="1"/>
    <col min="14351" max="14591" width="9.140625" style="46"/>
    <col min="14592" max="14592" width="7.140625" style="46" customWidth="1"/>
    <col min="14593" max="14598" width="9.140625" style="46"/>
    <col min="14599" max="14599" width="17.28515625" style="46" customWidth="1"/>
    <col min="14600" max="14600" width="19.140625" style="46" customWidth="1"/>
    <col min="14601" max="14602" width="9.140625" style="46"/>
    <col min="14603" max="14603" width="14.42578125" style="46" customWidth="1"/>
    <col min="14604" max="14605" width="9.140625" style="46"/>
    <col min="14606" max="14606" width="15.140625" style="46" customWidth="1"/>
    <col min="14607" max="14847" width="9.140625" style="46"/>
    <col min="14848" max="14848" width="7.140625" style="46" customWidth="1"/>
    <col min="14849" max="14854" width="9.140625" style="46"/>
    <col min="14855" max="14855" width="17.28515625" style="46" customWidth="1"/>
    <col min="14856" max="14856" width="19.140625" style="46" customWidth="1"/>
    <col min="14857" max="14858" width="9.140625" style="46"/>
    <col min="14859" max="14859" width="14.42578125" style="46" customWidth="1"/>
    <col min="14860" max="14861" width="9.140625" style="46"/>
    <col min="14862" max="14862" width="15.140625" style="46" customWidth="1"/>
    <col min="14863" max="15103" width="9.140625" style="46"/>
    <col min="15104" max="15104" width="7.140625" style="46" customWidth="1"/>
    <col min="15105" max="15110" width="9.140625" style="46"/>
    <col min="15111" max="15111" width="17.28515625" style="46" customWidth="1"/>
    <col min="15112" max="15112" width="19.140625" style="46" customWidth="1"/>
    <col min="15113" max="15114" width="9.140625" style="46"/>
    <col min="15115" max="15115" width="14.42578125" style="46" customWidth="1"/>
    <col min="15116" max="15117" width="9.140625" style="46"/>
    <col min="15118" max="15118" width="15.140625" style="46" customWidth="1"/>
    <col min="15119" max="15359" width="9.140625" style="46"/>
    <col min="15360" max="15360" width="7.140625" style="46" customWidth="1"/>
    <col min="15361" max="15366" width="9.140625" style="46"/>
    <col min="15367" max="15367" width="17.28515625" style="46" customWidth="1"/>
    <col min="15368" max="15368" width="19.140625" style="46" customWidth="1"/>
    <col min="15369" max="15370" width="9.140625" style="46"/>
    <col min="15371" max="15371" width="14.42578125" style="46" customWidth="1"/>
    <col min="15372" max="15373" width="9.140625" style="46"/>
    <col min="15374" max="15374" width="15.140625" style="46" customWidth="1"/>
    <col min="15375" max="15615" width="9.140625" style="46"/>
    <col min="15616" max="15616" width="7.140625" style="46" customWidth="1"/>
    <col min="15617" max="15622" width="9.140625" style="46"/>
    <col min="15623" max="15623" width="17.28515625" style="46" customWidth="1"/>
    <col min="15624" max="15624" width="19.140625" style="46" customWidth="1"/>
    <col min="15625" max="15626" width="9.140625" style="46"/>
    <col min="15627" max="15627" width="14.42578125" style="46" customWidth="1"/>
    <col min="15628" max="15629" width="9.140625" style="46"/>
    <col min="15630" max="15630" width="15.140625" style="46" customWidth="1"/>
    <col min="15631" max="15871" width="9.140625" style="46"/>
    <col min="15872" max="15872" width="7.140625" style="46" customWidth="1"/>
    <col min="15873" max="15878" width="9.140625" style="46"/>
    <col min="15879" max="15879" width="17.28515625" style="46" customWidth="1"/>
    <col min="15880" max="15880" width="19.140625" style="46" customWidth="1"/>
    <col min="15881" max="15882" width="9.140625" style="46"/>
    <col min="15883" max="15883" width="14.42578125" style="46" customWidth="1"/>
    <col min="15884" max="15885" width="9.140625" style="46"/>
    <col min="15886" max="15886" width="15.140625" style="46" customWidth="1"/>
    <col min="15887" max="16127" width="9.140625" style="46"/>
    <col min="16128" max="16128" width="7.140625" style="46" customWidth="1"/>
    <col min="16129" max="16134" width="9.140625" style="46"/>
    <col min="16135" max="16135" width="17.28515625" style="46" customWidth="1"/>
    <col min="16136" max="16136" width="19.140625" style="46" customWidth="1"/>
    <col min="16137" max="16138" width="9.140625" style="46"/>
    <col min="16139" max="16139" width="14.42578125" style="46" customWidth="1"/>
    <col min="16140" max="16141" width="9.140625" style="46"/>
    <col min="16142" max="16142" width="15.140625" style="46" customWidth="1"/>
    <col min="16143" max="16383" width="9.140625" style="46"/>
    <col min="16384" max="16384" width="9.140625" style="46" customWidth="1"/>
  </cols>
  <sheetData>
    <row r="1" spans="1:9" ht="18" customHeight="1">
      <c r="A1" s="240" t="s">
        <v>165</v>
      </c>
      <c r="B1" s="240"/>
      <c r="C1" s="240"/>
      <c r="D1" s="240"/>
      <c r="E1" s="240"/>
      <c r="F1" s="240"/>
      <c r="G1" s="240"/>
      <c r="H1" s="240"/>
      <c r="I1" s="94" t="s">
        <v>43</v>
      </c>
    </row>
    <row r="2" spans="1:9" ht="6.6" customHeight="1">
      <c r="A2" s="239"/>
      <c r="B2" s="239"/>
      <c r="C2" s="239"/>
      <c r="D2" s="239"/>
      <c r="E2" s="239"/>
      <c r="F2" s="239"/>
      <c r="G2" s="239"/>
      <c r="H2" s="239"/>
      <c r="I2" s="47"/>
    </row>
    <row r="3" spans="1:9" ht="18" customHeight="1">
      <c r="A3" s="57" t="s">
        <v>9</v>
      </c>
      <c r="B3" s="241"/>
      <c r="C3" s="241"/>
      <c r="D3" s="52"/>
      <c r="E3" s="52"/>
      <c r="F3" s="48"/>
      <c r="G3" s="48"/>
      <c r="H3" s="48"/>
      <c r="I3" s="54"/>
    </row>
    <row r="4" spans="1:9" ht="6" customHeight="1">
      <c r="A4" s="58"/>
      <c r="B4" s="55"/>
      <c r="C4" s="55"/>
      <c r="D4" s="55"/>
      <c r="E4" s="52"/>
      <c r="F4" s="48"/>
      <c r="G4" s="48"/>
      <c r="H4" s="48"/>
      <c r="I4" s="54"/>
    </row>
    <row r="5" spans="1:9" s="48" customFormat="1" ht="15" customHeight="1">
      <c r="A5" s="238" t="s">
        <v>70</v>
      </c>
      <c r="B5" s="238"/>
      <c r="C5" s="238"/>
      <c r="D5" s="238"/>
      <c r="E5" s="238"/>
      <c r="F5" s="238"/>
      <c r="G5" s="238"/>
      <c r="H5" s="238"/>
      <c r="I5" s="81" t="s">
        <v>65</v>
      </c>
    </row>
    <row r="6" spans="1:9" s="48" customFormat="1" ht="15" customHeight="1">
      <c r="A6" s="245">
        <v>1</v>
      </c>
      <c r="B6" s="249" t="s">
        <v>207</v>
      </c>
      <c r="C6" s="250"/>
      <c r="D6" s="251"/>
      <c r="E6" s="286" t="s">
        <v>203</v>
      </c>
      <c r="F6" s="287"/>
      <c r="G6" s="287"/>
      <c r="H6" s="288"/>
      <c r="I6" s="131"/>
    </row>
    <row r="7" spans="1:9" s="48" customFormat="1" ht="15" customHeight="1">
      <c r="A7" s="246"/>
      <c r="B7" s="259"/>
      <c r="C7" s="260"/>
      <c r="D7" s="261"/>
      <c r="E7" s="286" t="s">
        <v>204</v>
      </c>
      <c r="F7" s="287"/>
      <c r="G7" s="287"/>
      <c r="H7" s="288"/>
      <c r="I7" s="131"/>
    </row>
    <row r="8" spans="1:9" s="48" customFormat="1" ht="15" customHeight="1">
      <c r="A8" s="246"/>
      <c r="B8" s="259"/>
      <c r="C8" s="260"/>
      <c r="D8" s="261"/>
      <c r="E8" s="286" t="s">
        <v>205</v>
      </c>
      <c r="F8" s="287"/>
      <c r="G8" s="287"/>
      <c r="H8" s="288"/>
      <c r="I8" s="131"/>
    </row>
    <row r="9" spans="1:9" s="48" customFormat="1" ht="15" customHeight="1">
      <c r="A9" s="247"/>
      <c r="B9" s="252"/>
      <c r="C9" s="253"/>
      <c r="D9" s="254"/>
      <c r="E9" s="286" t="s">
        <v>199</v>
      </c>
      <c r="F9" s="287"/>
      <c r="G9" s="287"/>
      <c r="H9" s="288"/>
      <c r="I9" s="131"/>
    </row>
    <row r="10" spans="1:9" s="48" customFormat="1" ht="15" customHeight="1">
      <c r="A10" s="248">
        <v>2</v>
      </c>
      <c r="B10" s="249" t="s">
        <v>200</v>
      </c>
      <c r="C10" s="250"/>
      <c r="D10" s="251"/>
      <c r="E10" s="255" t="s">
        <v>81</v>
      </c>
      <c r="F10" s="255"/>
      <c r="G10" s="255"/>
      <c r="H10" s="255"/>
      <c r="I10" s="131"/>
    </row>
    <row r="11" spans="1:9" s="48" customFormat="1" ht="15" customHeight="1">
      <c r="A11" s="248"/>
      <c r="B11" s="252"/>
      <c r="C11" s="253"/>
      <c r="D11" s="254"/>
      <c r="E11" s="255" t="s">
        <v>36</v>
      </c>
      <c r="F11" s="255" t="s">
        <v>72</v>
      </c>
      <c r="G11" s="255"/>
      <c r="H11" s="255"/>
      <c r="I11" s="131"/>
    </row>
    <row r="12" spans="1:9" s="48" customFormat="1" ht="15" customHeight="1">
      <c r="A12" s="283">
        <v>3</v>
      </c>
      <c r="B12" s="249" t="s">
        <v>206</v>
      </c>
      <c r="C12" s="250"/>
      <c r="D12" s="251"/>
      <c r="E12" s="255" t="s">
        <v>159</v>
      </c>
      <c r="F12" s="255"/>
      <c r="G12" s="255"/>
      <c r="H12" s="255"/>
      <c r="I12" s="137"/>
    </row>
    <row r="13" spans="1:9" s="48" customFormat="1" ht="15" customHeight="1">
      <c r="A13" s="283"/>
      <c r="B13" s="259"/>
      <c r="C13" s="260"/>
      <c r="D13" s="261"/>
      <c r="E13" s="256" t="s">
        <v>74</v>
      </c>
      <c r="F13" s="257" t="s">
        <v>72</v>
      </c>
      <c r="G13" s="257"/>
      <c r="H13" s="258"/>
      <c r="I13" s="137"/>
    </row>
    <row r="14" spans="1:9" s="48" customFormat="1" ht="15" customHeight="1">
      <c r="A14" s="283"/>
      <c r="B14" s="259"/>
      <c r="C14" s="260"/>
      <c r="D14" s="261"/>
      <c r="E14" s="255" t="s">
        <v>73</v>
      </c>
      <c r="F14" s="255" t="s">
        <v>73</v>
      </c>
      <c r="G14" s="255"/>
      <c r="H14" s="255"/>
      <c r="I14" s="137"/>
    </row>
    <row r="15" spans="1:9" s="48" customFormat="1" ht="15" customHeight="1">
      <c r="A15" s="283"/>
      <c r="B15" s="252"/>
      <c r="C15" s="253"/>
      <c r="D15" s="254"/>
      <c r="E15" s="256" t="s">
        <v>36</v>
      </c>
      <c r="F15" s="257" t="s">
        <v>72</v>
      </c>
      <c r="G15" s="257"/>
      <c r="H15" s="258"/>
      <c r="I15" s="137"/>
    </row>
    <row r="16" spans="1:9" s="48" customFormat="1" ht="15" customHeight="1">
      <c r="A16" s="245">
        <v>4</v>
      </c>
      <c r="B16" s="249" t="s">
        <v>201</v>
      </c>
      <c r="C16" s="280"/>
      <c r="D16" s="280"/>
      <c r="E16" s="255" t="s">
        <v>81</v>
      </c>
      <c r="F16" s="255"/>
      <c r="G16" s="255"/>
      <c r="H16" s="255"/>
      <c r="I16" s="131"/>
    </row>
    <row r="17" spans="1:9" s="48" customFormat="1" ht="15" customHeight="1">
      <c r="A17" s="247"/>
      <c r="B17" s="281"/>
      <c r="C17" s="282"/>
      <c r="D17" s="282"/>
      <c r="E17" s="255" t="s">
        <v>36</v>
      </c>
      <c r="F17" s="255" t="s">
        <v>72</v>
      </c>
      <c r="G17" s="255"/>
      <c r="H17" s="255"/>
      <c r="I17" s="131"/>
    </row>
    <row r="18" spans="1:9" s="48" customFormat="1" ht="15" customHeight="1">
      <c r="A18" s="284">
        <v>5</v>
      </c>
      <c r="B18" s="249" t="s">
        <v>202</v>
      </c>
      <c r="C18" s="250"/>
      <c r="D18" s="250"/>
      <c r="E18" s="255" t="s">
        <v>81</v>
      </c>
      <c r="F18" s="255"/>
      <c r="G18" s="255"/>
      <c r="H18" s="255"/>
      <c r="I18" s="131"/>
    </row>
    <row r="19" spans="1:9" s="48" customFormat="1" ht="15" customHeight="1">
      <c r="A19" s="285"/>
      <c r="B19" s="252"/>
      <c r="C19" s="253"/>
      <c r="D19" s="253"/>
      <c r="E19" s="255" t="s">
        <v>36</v>
      </c>
      <c r="F19" s="255" t="s">
        <v>72</v>
      </c>
      <c r="G19" s="255"/>
      <c r="H19" s="255"/>
      <c r="I19" s="137"/>
    </row>
    <row r="20" spans="1:9" s="48" customFormat="1" ht="15" customHeight="1">
      <c r="A20" s="177">
        <v>6</v>
      </c>
      <c r="B20" s="277" t="s">
        <v>75</v>
      </c>
      <c r="C20" s="278"/>
      <c r="D20" s="278"/>
      <c r="E20" s="278"/>
      <c r="F20" s="278"/>
      <c r="G20" s="278"/>
      <c r="H20" s="279"/>
      <c r="I20" s="131"/>
    </row>
    <row r="21" spans="1:9" s="48" customFormat="1" ht="15" customHeight="1">
      <c r="A21" s="242" t="s">
        <v>30</v>
      </c>
      <c r="B21" s="243"/>
      <c r="C21" s="243"/>
      <c r="D21" s="243"/>
      <c r="E21" s="243"/>
      <c r="F21" s="243"/>
      <c r="G21" s="243"/>
      <c r="H21" s="244"/>
      <c r="I21" s="194">
        <f>SUM(I6:I20)</f>
        <v>0</v>
      </c>
    </row>
    <row r="22" spans="1:9" s="48" customFormat="1" ht="6" customHeight="1">
      <c r="C22" s="262"/>
      <c r="D22" s="262"/>
      <c r="I22" s="195"/>
    </row>
    <row r="23" spans="1:9" s="48" customFormat="1" ht="15" customHeight="1">
      <c r="A23" s="238" t="s">
        <v>67</v>
      </c>
      <c r="B23" s="238"/>
      <c r="C23" s="238"/>
      <c r="D23" s="238"/>
      <c r="E23" s="238"/>
      <c r="F23" s="238"/>
      <c r="G23" s="238"/>
      <c r="H23" s="238"/>
      <c r="I23" s="196" t="s">
        <v>65</v>
      </c>
    </row>
    <row r="24" spans="1:9" s="48" customFormat="1" ht="15" customHeight="1">
      <c r="A24" s="271" t="s">
        <v>76</v>
      </c>
      <c r="B24" s="267" t="s">
        <v>10</v>
      </c>
      <c r="C24" s="267"/>
      <c r="D24" s="266" t="s">
        <v>14</v>
      </c>
      <c r="E24" s="266"/>
      <c r="F24" s="266"/>
      <c r="G24" s="266"/>
      <c r="H24" s="266"/>
      <c r="I24" s="197">
        <f>SUMIFS('YPM PRG T-2'!$X$5:$X$154,'YPM PRG T-2'!$D$5:$D$154,"ao")-SUMIFS('YPM PRG T-2'!$X$5:$X$154,'YPM PRG T-2'!$D$5:$D$154,"ao",'YPM PRG T-2'!$L$5:$L$154,"x")-SUMIFS('YPM PRG T-2'!$X$5:$X$154,'YPM PRG T-2'!$D$5:$D$154,"ao",'YPM PRG T-2'!$M$5:$M$154,"x")</f>
        <v>0</v>
      </c>
    </row>
    <row r="25" spans="1:9" s="48" customFormat="1" ht="15" customHeight="1">
      <c r="A25" s="272"/>
      <c r="B25" s="267"/>
      <c r="C25" s="267"/>
      <c r="D25" s="266" t="s">
        <v>11</v>
      </c>
      <c r="E25" s="266"/>
      <c r="F25" s="266"/>
      <c r="G25" s="266"/>
      <c r="H25" s="266"/>
      <c r="I25" s="197">
        <f>SUMIFS('YPM PRG T-2'!$X$5:$X$154,'YPM PRG T-2'!$D$5:$D$154,"io")-SUMIFS('YPM PRG T-2'!$X$5:$X$154,'YPM PRG T-2'!$D$5:$D$154,"io",'YPM PRG T-2'!$L$5:$L$154,"x")-SUMIFS('YPM PRG T-2'!$X$5:$X$154,'YPM PRG T-2'!$D$5:$D$154,"io",'YPM PRG T-2'!$M$5:$M$154,"x")</f>
        <v>0</v>
      </c>
    </row>
    <row r="26" spans="1:9" s="48" customFormat="1" ht="15" customHeight="1">
      <c r="A26" s="272"/>
      <c r="B26" s="267"/>
      <c r="C26" s="267"/>
      <c r="D26" s="266" t="s">
        <v>12</v>
      </c>
      <c r="E26" s="266"/>
      <c r="F26" s="266"/>
      <c r="G26" s="266"/>
      <c r="H26" s="266"/>
      <c r="I26" s="197">
        <f>SUMIFS('YPM PRG T-2'!$X$5:$X$154,'YPM PRG T-2'!$D$5:$D$154,"oo")-SUMIFS('YPM PRG T-2'!$X$5:$X$154,'YPM PRG T-2'!$D$5:$D$154,"oo",'YPM PRG T-2'!$L$5:$L$154,"x")-SUMIFS('YPM PRG T-2'!$X$5:$X$154,'YPM PRG T-2'!$D$5:$D$154,"oo",'YPM PRG T-2'!$M$5:$M$154,"x")</f>
        <v>0</v>
      </c>
    </row>
    <row r="27" spans="1:9" s="48" customFormat="1" ht="15" customHeight="1">
      <c r="A27" s="272"/>
      <c r="B27" s="267"/>
      <c r="C27" s="267"/>
      <c r="D27" s="266" t="s">
        <v>71</v>
      </c>
      <c r="E27" s="266"/>
      <c r="F27" s="266"/>
      <c r="G27" s="266"/>
      <c r="H27" s="266"/>
      <c r="I27" s="197">
        <f>SUMIFS('YPM PRG T-2'!$X$5:$X$154,'YPM PRG T-2'!$D$5:$D$154,"iho")-SUMIFS('YPM PRG T-2'!$X$5:$X$154,'YPM PRG T-2'!$D$5:$D$154,"iho",'YPM PRG T-2'!$L$5:$L$154,"x")-SUMIFS('YPM PRG T-2'!$X$5:$X$154,'YPM PRG T-2'!$D$5:$D$154,"iho",'YPM PRG T-2'!$M$5:$M$154,"x")</f>
        <v>0</v>
      </c>
    </row>
    <row r="28" spans="1:9" s="48" customFormat="1" ht="15" customHeight="1">
      <c r="A28" s="272"/>
      <c r="B28" s="267"/>
      <c r="C28" s="267"/>
      <c r="D28" s="266" t="s">
        <v>13</v>
      </c>
      <c r="E28" s="266"/>
      <c r="F28" s="266"/>
      <c r="G28" s="266"/>
      <c r="H28" s="266"/>
      <c r="I28" s="197">
        <f>SUMIFS('YPM PRG T-2'!$X$5:$X$154,'YPM PRG T-2'!$D$5:$D$154,"ybo")-SUMIFS('YPM PRG T-2'!$X$5:$X$154,'YPM PRG T-2'!$D$5:$D$154,"ybo",'YPM PRG T-2'!$L$5:$L$154,"x")-SUMIFS('YPM PRG T-2'!$X$5:$X$154,'YPM PRG T-2'!$D$5:$D$154,"ybo",'YPM PRG T-2'!$M$5:$M$154,"x")</f>
        <v>0</v>
      </c>
    </row>
    <row r="29" spans="1:9" s="48" customFormat="1" ht="15" customHeight="1">
      <c r="A29" s="272"/>
      <c r="B29" s="267"/>
      <c r="C29" s="267"/>
      <c r="D29" s="276" t="s">
        <v>68</v>
      </c>
      <c r="E29" s="276"/>
      <c r="F29" s="276"/>
      <c r="G29" s="276"/>
      <c r="H29" s="276"/>
      <c r="I29" s="198">
        <f>SUM(I24:I28)</f>
        <v>0</v>
      </c>
    </row>
    <row r="30" spans="1:9" s="48" customFormat="1" ht="15" customHeight="1">
      <c r="A30" s="272"/>
      <c r="B30" s="267" t="s">
        <v>15</v>
      </c>
      <c r="C30" s="267"/>
      <c r="D30" s="266" t="s">
        <v>107</v>
      </c>
      <c r="E30" s="266"/>
      <c r="F30" s="266"/>
      <c r="G30" s="266"/>
      <c r="H30" s="266"/>
      <c r="I30" s="197">
        <f>IF(SUMIFS('YPM PRG T-2'!$X$5:$X$154,'YPM PRG T-2'!$D$5:$D$154,"ao",'YPM PRG T-2'!$L$5:$L$154,"x",'YPM PRG T-2'!$M$5:$M$154,"x")&gt;0,SUMIFS('YPM PRG T-2'!$X$5:$X$154,'YPM PRG T-2'!$D$5:$D$154,"ao",'YPM PRG T-2'!$M$5:$M$154,"x"),SUMIFS('YPM PRG T-2'!$X$5:$X$154,'YPM PRG T-2'!$D$5:$D$154,"ao",'YPM PRG T-2'!$L$5:$L$154,"x")+SUMIFS('YPM PRG T-2'!$X$5:$X$154,'YPM PRG T-2'!$D$5:$D$154,"ao",'YPM PRG T-2'!$M$5:$M$154,"x"))</f>
        <v>0</v>
      </c>
    </row>
    <row r="31" spans="1:9" s="48" customFormat="1" ht="15" customHeight="1">
      <c r="A31" s="272"/>
      <c r="B31" s="267"/>
      <c r="C31" s="267"/>
      <c r="D31" s="266" t="s">
        <v>108</v>
      </c>
      <c r="E31" s="266"/>
      <c r="F31" s="266"/>
      <c r="G31" s="266"/>
      <c r="H31" s="266"/>
      <c r="I31" s="197">
        <f>IF(SUMIFS('YPM PRG T-2'!$X$5:$X$154,'YPM PRG T-2'!$D$5:$D$154,"io",'YPM PRG T-2'!$L$5:$L$154,"x",'YPM PRG T-2'!$M$5:$M$154,"x")&gt;0,SUMIFS('YPM PRG T-2'!$X$5:$X$154,'YPM PRG T-2'!$D$5:$D$154,"io",'YPM PRG T-2'!$M$5:$M$154,"x"),SUMIFS('YPM PRG T-2'!$X$5:$X$154,'YPM PRG T-2'!$D$5:$D$154,"io",'YPM PRG T-2'!$L$5:$L$154,"x")+SUMIFS('YPM PRG T-2'!$X$5:$X$154,'YPM PRG T-2'!$D$5:$D$154,"io",'YPM PRG T-2'!$M$5:$M$154,"x"))</f>
        <v>0</v>
      </c>
    </row>
    <row r="32" spans="1:9" s="48" customFormat="1" ht="15" customHeight="1">
      <c r="A32" s="272"/>
      <c r="B32" s="267"/>
      <c r="C32" s="267"/>
      <c r="D32" s="266" t="s">
        <v>109</v>
      </c>
      <c r="E32" s="266"/>
      <c r="F32" s="266"/>
      <c r="G32" s="266"/>
      <c r="H32" s="266"/>
      <c r="I32" s="197">
        <f>IF(SUMIFS('YPM PRG T-2'!$X$5:$X$154,'YPM PRG T-2'!$D$5:$D$154,"oo",'YPM PRG T-2'!$L$5:$L$154,"x",'YPM PRG T-2'!$M$5:$M$154,"x")&gt;0,SUMIFS('YPM PRG T-2'!$X$5:$X$154,'YPM PRG T-2'!$D$5:$D$154,"oo",'YPM PRG T-2'!$M$5:$M$154,"x"),SUMIFS('YPM PRG T-2'!$X$5:$X$154,'YPM PRG T-2'!$D$5:$D$154,"oo",'YPM PRG T-2'!$L$5:$L$154,"x")+SUMIFS('YPM PRG T-2'!$X$5:$X$154,'YPM PRG T-2'!$D$5:$D$154,"oo",'YPM PRG T-2'!$M$5:$M$154,"x"))</f>
        <v>0</v>
      </c>
    </row>
    <row r="33" spans="1:12" s="48" customFormat="1" ht="15" customHeight="1">
      <c r="A33" s="272"/>
      <c r="B33" s="267"/>
      <c r="C33" s="267"/>
      <c r="D33" s="266" t="s">
        <v>110</v>
      </c>
      <c r="E33" s="266"/>
      <c r="F33" s="266"/>
      <c r="G33" s="266"/>
      <c r="H33" s="266"/>
      <c r="I33" s="197">
        <f>IF(SUMIFS('YPM PRG T-2'!$X$5:$X$154,'YPM PRG T-2'!$D$5:$D$154,"iho",'YPM PRG T-2'!$L$5:$L$154,"x",'YPM PRG T-2'!$M$5:$M$154,"x")&gt;0,SUMIFS('YPM PRG T-2'!$X$5:$X$154,'YPM PRG T-2'!$D$5:$D$154,"iho",'YPM PRG T-2'!$M$5:$M$154,"x"),SUMIFS('YPM PRG T-2'!$X$5:$X$154,'YPM PRG T-2'!$D$5:$D$154,"iho",'YPM PRG T-2'!$L$5:$L$154,"x")+SUMIFS('YPM PRG T-2'!$X$5:$X$154,'YPM PRG T-2'!$D$5:$D$154,"iho",'YPM PRG T-2'!$M$5:$M$154,"x"))</f>
        <v>0</v>
      </c>
    </row>
    <row r="34" spans="1:12" s="48" customFormat="1" ht="15" customHeight="1">
      <c r="A34" s="272"/>
      <c r="B34" s="267"/>
      <c r="C34" s="267"/>
      <c r="D34" s="266" t="s">
        <v>111</v>
      </c>
      <c r="E34" s="266"/>
      <c r="F34" s="266"/>
      <c r="G34" s="266"/>
      <c r="H34" s="266"/>
      <c r="I34" s="197">
        <f>IF(SUMIFS('YPM PRG T-2'!$X$5:$X$154,'YPM PRG T-2'!$D$5:$D$154,"ybo",'YPM PRG T-2'!$L$5:$L$154,"x",'YPM PRG T-2'!$M$5:$M$154,"x")&gt;0,SUMIFS('YPM PRG T-2'!$X$5:$X$154,'YPM PRG T-2'!$D$5:$D$154,"ybo",'YPM PRG T-2'!$M$5:$M$154,"x"),SUMIFS('YPM PRG T-2'!$X$5:$X$154,'YPM PRG T-2'!$D$5:$D$154,"ybo",'YPM PRG T-2'!$L$5:$L$154,"x")+SUMIFS('YPM PRG T-2'!$X$5:$X$154,'YPM PRG T-2'!$D$5:$D$154,"ybo",'YPM PRG T-2'!$M$5:$M$154,"x"))</f>
        <v>0</v>
      </c>
    </row>
    <row r="35" spans="1:12" s="48" customFormat="1" ht="15" customHeight="1">
      <c r="A35" s="272"/>
      <c r="B35" s="267"/>
      <c r="C35" s="267"/>
      <c r="D35" s="276" t="s">
        <v>68</v>
      </c>
      <c r="E35" s="276"/>
      <c r="F35" s="276"/>
      <c r="G35" s="276"/>
      <c r="H35" s="276"/>
      <c r="I35" s="194">
        <f>SUM(I30:I34)</f>
        <v>0</v>
      </c>
    </row>
    <row r="36" spans="1:12" s="48" customFormat="1" ht="15" customHeight="1">
      <c r="A36" s="272"/>
      <c r="B36" s="267" t="s">
        <v>16</v>
      </c>
      <c r="C36" s="267"/>
      <c r="D36" s="266" t="s">
        <v>18</v>
      </c>
      <c r="E36" s="266"/>
      <c r="F36" s="266"/>
      <c r="G36" s="266"/>
      <c r="H36" s="266"/>
      <c r="I36" s="197">
        <f>'YAP PRG DİĞ HARC T-3'!J12</f>
        <v>0</v>
      </c>
    </row>
    <row r="37" spans="1:12" s="48" customFormat="1" ht="15" customHeight="1">
      <c r="A37" s="272"/>
      <c r="B37" s="267"/>
      <c r="C37" s="267"/>
      <c r="D37" s="266" t="s">
        <v>17</v>
      </c>
      <c r="E37" s="266"/>
      <c r="F37" s="266"/>
      <c r="G37" s="266"/>
      <c r="H37" s="266"/>
      <c r="I37" s="197">
        <f>'YAP PRG DİĞ HARC T-3'!I20:J20</f>
        <v>0</v>
      </c>
    </row>
    <row r="38" spans="1:12" s="48" customFormat="1" ht="15" customHeight="1">
      <c r="A38" s="272"/>
      <c r="B38" s="267"/>
      <c r="C38" s="267"/>
      <c r="D38" s="266" t="s">
        <v>19</v>
      </c>
      <c r="E38" s="266"/>
      <c r="F38" s="266"/>
      <c r="G38" s="266"/>
      <c r="H38" s="266"/>
      <c r="I38" s="197">
        <f>'YAP PRG DİĞ HARC T-3'!J43</f>
        <v>0</v>
      </c>
    </row>
    <row r="39" spans="1:12" s="48" customFormat="1" ht="15" customHeight="1">
      <c r="A39" s="272"/>
      <c r="B39" s="267"/>
      <c r="C39" s="267"/>
      <c r="D39" s="276" t="s">
        <v>68</v>
      </c>
      <c r="E39" s="276"/>
      <c r="F39" s="276"/>
      <c r="G39" s="276"/>
      <c r="H39" s="276"/>
      <c r="I39" s="194">
        <f>SUM(I36:I38)</f>
        <v>0</v>
      </c>
    </row>
    <row r="40" spans="1:12" s="48" customFormat="1" ht="15" customHeight="1">
      <c r="A40" s="273"/>
      <c r="B40" s="268" t="s">
        <v>69</v>
      </c>
      <c r="C40" s="269"/>
      <c r="D40" s="269"/>
      <c r="E40" s="269"/>
      <c r="F40" s="269"/>
      <c r="G40" s="269"/>
      <c r="H40" s="270"/>
      <c r="I40" s="194">
        <f>I29+I35+I39</f>
        <v>0</v>
      </c>
    </row>
    <row r="41" spans="1:12" s="48" customFormat="1" ht="15" customHeight="1">
      <c r="A41" s="274" t="s">
        <v>78</v>
      </c>
      <c r="B41" s="267" t="s">
        <v>192</v>
      </c>
      <c r="C41" s="241"/>
      <c r="D41" s="275" t="s">
        <v>20</v>
      </c>
      <c r="E41" s="275"/>
      <c r="F41" s="275"/>
      <c r="G41" s="275"/>
      <c r="H41" s="275"/>
      <c r="I41" s="131"/>
      <c r="L41" s="50"/>
    </row>
    <row r="42" spans="1:12" s="48" customFormat="1" ht="15" customHeight="1">
      <c r="A42" s="274"/>
      <c r="B42" s="241"/>
      <c r="C42" s="241"/>
      <c r="D42" s="275" t="s">
        <v>21</v>
      </c>
      <c r="E42" s="275"/>
      <c r="F42" s="275"/>
      <c r="G42" s="275"/>
      <c r="H42" s="275"/>
      <c r="I42" s="131"/>
    </row>
    <row r="43" spans="1:12" s="48" customFormat="1" ht="15" customHeight="1">
      <c r="A43" s="274"/>
      <c r="B43" s="241"/>
      <c r="C43" s="241"/>
      <c r="D43" s="275" t="s">
        <v>22</v>
      </c>
      <c r="E43" s="275"/>
      <c r="F43" s="275"/>
      <c r="G43" s="275"/>
      <c r="H43" s="275"/>
      <c r="I43" s="131"/>
    </row>
    <row r="44" spans="1:12" s="48" customFormat="1" ht="15" customHeight="1">
      <c r="A44" s="274"/>
      <c r="B44" s="241"/>
      <c r="C44" s="241"/>
      <c r="D44" s="275" t="s">
        <v>77</v>
      </c>
      <c r="E44" s="275"/>
      <c r="F44" s="275"/>
      <c r="G44" s="275"/>
      <c r="H44" s="275"/>
      <c r="I44" s="131"/>
    </row>
    <row r="45" spans="1:12" s="48" customFormat="1" ht="15" customHeight="1">
      <c r="A45" s="274"/>
      <c r="B45" s="241"/>
      <c r="C45" s="241"/>
      <c r="D45" s="275" t="s">
        <v>23</v>
      </c>
      <c r="E45" s="275"/>
      <c r="F45" s="275"/>
      <c r="G45" s="275"/>
      <c r="H45" s="275"/>
      <c r="I45" s="131"/>
    </row>
    <row r="46" spans="1:12" s="48" customFormat="1" ht="15" customHeight="1">
      <c r="A46" s="274"/>
      <c r="B46" s="241"/>
      <c r="C46" s="241"/>
      <c r="D46" s="275" t="s">
        <v>24</v>
      </c>
      <c r="E46" s="275"/>
      <c r="F46" s="275"/>
      <c r="G46" s="275"/>
      <c r="H46" s="275"/>
      <c r="I46" s="131"/>
    </row>
    <row r="47" spans="1:12" s="48" customFormat="1" ht="15" customHeight="1">
      <c r="A47" s="274"/>
      <c r="B47" s="241"/>
      <c r="C47" s="241"/>
      <c r="D47" s="275" t="s">
        <v>25</v>
      </c>
      <c r="E47" s="275"/>
      <c r="F47" s="275"/>
      <c r="G47" s="275"/>
      <c r="H47" s="275"/>
      <c r="I47" s="131"/>
    </row>
    <row r="48" spans="1:12" s="48" customFormat="1" ht="15" customHeight="1">
      <c r="A48" s="274"/>
      <c r="B48" s="241"/>
      <c r="C48" s="241"/>
      <c r="D48" s="275" t="s">
        <v>26</v>
      </c>
      <c r="E48" s="275"/>
      <c r="F48" s="275"/>
      <c r="G48" s="275"/>
      <c r="H48" s="275"/>
      <c r="I48" s="131"/>
      <c r="L48" s="50"/>
    </row>
    <row r="49" spans="1:15" s="48" customFormat="1" ht="15" customHeight="1">
      <c r="A49" s="274"/>
      <c r="B49" s="241"/>
      <c r="C49" s="241"/>
      <c r="D49" s="275" t="s">
        <v>27</v>
      </c>
      <c r="E49" s="275"/>
      <c r="F49" s="275"/>
      <c r="G49" s="275"/>
      <c r="H49" s="275"/>
      <c r="I49" s="131"/>
      <c r="L49" s="50"/>
    </row>
    <row r="50" spans="1:15" s="48" customFormat="1" ht="15" customHeight="1">
      <c r="A50" s="274"/>
      <c r="B50" s="241"/>
      <c r="C50" s="241"/>
      <c r="D50" s="275" t="s">
        <v>28</v>
      </c>
      <c r="E50" s="275"/>
      <c r="F50" s="275"/>
      <c r="G50" s="275"/>
      <c r="H50" s="275"/>
      <c r="I50" s="131"/>
    </row>
    <row r="51" spans="1:15" s="48" customFormat="1" ht="15" customHeight="1">
      <c r="A51" s="274"/>
      <c r="B51" s="241"/>
      <c r="C51" s="241"/>
      <c r="D51" s="275" t="s">
        <v>29</v>
      </c>
      <c r="E51" s="275"/>
      <c r="F51" s="275"/>
      <c r="G51" s="275"/>
      <c r="H51" s="275"/>
      <c r="I51" s="131"/>
    </row>
    <row r="52" spans="1:15" s="48" customFormat="1" ht="15" customHeight="1">
      <c r="A52" s="274"/>
      <c r="B52" s="268" t="s">
        <v>79</v>
      </c>
      <c r="C52" s="269"/>
      <c r="D52" s="269"/>
      <c r="E52" s="269"/>
      <c r="F52" s="269"/>
      <c r="G52" s="269"/>
      <c r="H52" s="270"/>
      <c r="I52" s="194">
        <f>SUM(I41:I51)</f>
        <v>0</v>
      </c>
      <c r="O52" s="51"/>
    </row>
    <row r="53" spans="1:15" s="48" customFormat="1" ht="15" customHeight="1">
      <c r="A53" s="242" t="s">
        <v>31</v>
      </c>
      <c r="B53" s="243"/>
      <c r="C53" s="243"/>
      <c r="D53" s="243"/>
      <c r="E53" s="243"/>
      <c r="F53" s="243"/>
      <c r="G53" s="243"/>
      <c r="H53" s="244"/>
      <c r="I53" s="199">
        <f>I40+I52</f>
        <v>0</v>
      </c>
    </row>
    <row r="54" spans="1:15" s="48" customFormat="1" ht="12">
      <c r="A54" s="49"/>
      <c r="B54" s="49"/>
      <c r="C54" s="262"/>
      <c r="D54" s="262"/>
      <c r="E54" s="49"/>
      <c r="F54" s="49"/>
      <c r="G54" s="49"/>
      <c r="H54" s="49"/>
      <c r="I54" s="49"/>
    </row>
    <row r="55" spans="1:15" s="48" customFormat="1" ht="96" customHeight="1">
      <c r="A55" s="263" t="s">
        <v>66</v>
      </c>
      <c r="B55" s="264"/>
      <c r="C55" s="264"/>
      <c r="D55" s="264"/>
      <c r="E55" s="264" t="s">
        <v>7</v>
      </c>
      <c r="F55" s="264"/>
      <c r="G55" s="264"/>
      <c r="H55" s="264" t="s">
        <v>8</v>
      </c>
      <c r="I55" s="265"/>
    </row>
  </sheetData>
  <mergeCells count="72">
    <mergeCell ref="D50:H50"/>
    <mergeCell ref="D51:H51"/>
    <mergeCell ref="B52:H52"/>
    <mergeCell ref="D45:H45"/>
    <mergeCell ref="D46:H46"/>
    <mergeCell ref="D47:H47"/>
    <mergeCell ref="D48:H48"/>
    <mergeCell ref="D49:H49"/>
    <mergeCell ref="A18:A19"/>
    <mergeCell ref="B6:D9"/>
    <mergeCell ref="E6:H6"/>
    <mergeCell ref="E7:H7"/>
    <mergeCell ref="E8:H8"/>
    <mergeCell ref="E9:H9"/>
    <mergeCell ref="D25:H25"/>
    <mergeCell ref="D26:H26"/>
    <mergeCell ref="D33:H33"/>
    <mergeCell ref="E11:H11"/>
    <mergeCell ref="B20:H20"/>
    <mergeCell ref="B16:D17"/>
    <mergeCell ref="E16:H16"/>
    <mergeCell ref="E17:H17"/>
    <mergeCell ref="C22:D22"/>
    <mergeCell ref="A23:H23"/>
    <mergeCell ref="B24:C29"/>
    <mergeCell ref="B30:C35"/>
    <mergeCell ref="D24:H24"/>
    <mergeCell ref="A12:A15"/>
    <mergeCell ref="E12:H12"/>
    <mergeCell ref="E13:H13"/>
    <mergeCell ref="D35:H35"/>
    <mergeCell ref="D39:H39"/>
    <mergeCell ref="D27:H27"/>
    <mergeCell ref="D28:H28"/>
    <mergeCell ref="D30:H30"/>
    <mergeCell ref="D31:H31"/>
    <mergeCell ref="D32:H32"/>
    <mergeCell ref="D36:H36"/>
    <mergeCell ref="D34:H34"/>
    <mergeCell ref="D29:H29"/>
    <mergeCell ref="C54:D54"/>
    <mergeCell ref="A55:D55"/>
    <mergeCell ref="E55:G55"/>
    <mergeCell ref="H55:I55"/>
    <mergeCell ref="D37:H37"/>
    <mergeCell ref="D38:H38"/>
    <mergeCell ref="A53:H53"/>
    <mergeCell ref="B36:C39"/>
    <mergeCell ref="B40:H40"/>
    <mergeCell ref="A24:A40"/>
    <mergeCell ref="A41:A52"/>
    <mergeCell ref="B41:C51"/>
    <mergeCell ref="D41:H41"/>
    <mergeCell ref="D42:H42"/>
    <mergeCell ref="D43:H43"/>
    <mergeCell ref="D44:H44"/>
    <mergeCell ref="A5:H5"/>
    <mergeCell ref="A2:H2"/>
    <mergeCell ref="A1:H1"/>
    <mergeCell ref="B3:C3"/>
    <mergeCell ref="A21:H21"/>
    <mergeCell ref="A6:A9"/>
    <mergeCell ref="A10:A11"/>
    <mergeCell ref="B10:D11"/>
    <mergeCell ref="E10:H10"/>
    <mergeCell ref="E14:H14"/>
    <mergeCell ref="E15:H15"/>
    <mergeCell ref="B12:D15"/>
    <mergeCell ref="A16:A17"/>
    <mergeCell ref="B18:D19"/>
    <mergeCell ref="E18:H18"/>
    <mergeCell ref="E19:H19"/>
  </mergeCells>
  <printOptions horizontalCentered="1" verticalCentered="1"/>
  <pageMargins left="0.78740157480314965" right="0.39370078740157483" top="0.35433070866141736" bottom="0.35433070866141736" header="0" footer="0"/>
  <pageSetup paperSize="9" scale="91" orientation="portrait" horizontalDpi="4294967293" verticalDpi="4294967293" r:id="rId1"/>
  <ignoredErrors>
    <ignoredError sqref="I29 I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8"/>
  <sheetViews>
    <sheetView showZeros="0" view="pageBreakPreview" zoomScale="80" zoomScaleNormal="87" zoomScaleSheetLayoutView="80" workbookViewId="0">
      <selection activeCell="AE145" sqref="AE145"/>
    </sheetView>
  </sheetViews>
  <sheetFormatPr defaultColWidth="9.140625" defaultRowHeight="11.25"/>
  <cols>
    <col min="1" max="1" width="5" style="1" bestFit="1" customWidth="1"/>
    <col min="2" max="2" width="20" style="1" customWidth="1"/>
    <col min="3" max="3" width="9.28515625" style="1" customWidth="1"/>
    <col min="4" max="4" width="4.5703125" style="1" customWidth="1"/>
    <col min="5" max="13" width="4" style="1" customWidth="1"/>
    <col min="14" max="14" width="15.28515625" style="1" customWidth="1"/>
    <col min="15" max="16" width="5" style="1" customWidth="1"/>
    <col min="17" max="17" width="6.7109375" style="1" customWidth="1"/>
    <col min="18" max="19" width="4" style="1" customWidth="1"/>
    <col min="20" max="20" width="10.7109375" style="7" customWidth="1"/>
    <col min="21" max="21" width="10.7109375" style="8" customWidth="1"/>
    <col min="22" max="24" width="10.7109375" style="1" customWidth="1"/>
    <col min="25" max="25" width="9.7109375" style="1" customWidth="1"/>
    <col min="26" max="26" width="1.7109375" style="1" customWidth="1"/>
    <col min="27" max="16384" width="9.140625" style="1"/>
  </cols>
  <sheetData>
    <row r="1" spans="1:24" ht="18" customHeight="1">
      <c r="A1" s="59" t="s">
        <v>46</v>
      </c>
      <c r="B1" s="314">
        <f>'YILI BÜTÇ T-1'!B3:C3</f>
        <v>0</v>
      </c>
      <c r="C1" s="315"/>
      <c r="D1" s="60"/>
      <c r="E1" s="306" t="s">
        <v>161</v>
      </c>
      <c r="F1" s="307"/>
      <c r="G1" s="307"/>
      <c r="H1" s="307"/>
      <c r="I1" s="307"/>
      <c r="J1" s="307"/>
      <c r="K1" s="307"/>
      <c r="L1" s="307"/>
      <c r="M1" s="307"/>
      <c r="N1" s="307"/>
      <c r="O1" s="307"/>
      <c r="P1" s="307"/>
      <c r="Q1" s="307"/>
      <c r="R1" s="307"/>
      <c r="S1" s="307"/>
      <c r="T1" s="307"/>
      <c r="U1" s="308"/>
      <c r="V1" s="102"/>
      <c r="W1" s="304" t="s">
        <v>80</v>
      </c>
      <c r="X1" s="305"/>
    </row>
    <row r="2" spans="1:24" ht="6" customHeight="1">
      <c r="A2" s="26"/>
      <c r="B2" s="27"/>
      <c r="C2" s="2"/>
      <c r="D2" s="2"/>
      <c r="E2" s="2"/>
      <c r="F2" s="2"/>
      <c r="G2" s="2"/>
      <c r="H2" s="2"/>
      <c r="I2" s="2"/>
      <c r="J2" s="2"/>
      <c r="K2" s="2"/>
      <c r="L2" s="2"/>
      <c r="M2" s="2"/>
      <c r="N2" s="2"/>
      <c r="O2" s="2"/>
      <c r="P2" s="2"/>
      <c r="Q2" s="2"/>
      <c r="R2" s="2"/>
      <c r="S2" s="2"/>
      <c r="T2" s="2"/>
      <c r="V2" s="2"/>
      <c r="W2" s="2"/>
      <c r="X2" s="2"/>
    </row>
    <row r="3" spans="1:24" ht="27" customHeight="1">
      <c r="A3" s="294" t="s">
        <v>0</v>
      </c>
      <c r="B3" s="295" t="s">
        <v>45</v>
      </c>
      <c r="C3" s="295" t="s">
        <v>115</v>
      </c>
      <c r="D3" s="296" t="s">
        <v>57</v>
      </c>
      <c r="E3" s="291" t="s">
        <v>106</v>
      </c>
      <c r="F3" s="291"/>
      <c r="G3" s="291"/>
      <c r="H3" s="291"/>
      <c r="I3" s="291"/>
      <c r="J3" s="291"/>
      <c r="K3" s="291"/>
      <c r="L3" s="291"/>
      <c r="M3" s="291"/>
      <c r="N3" s="299" t="s">
        <v>54</v>
      </c>
      <c r="O3" s="291" t="s">
        <v>53</v>
      </c>
      <c r="P3" s="291"/>
      <c r="Q3" s="298" t="s">
        <v>58</v>
      </c>
      <c r="R3" s="298"/>
      <c r="S3" s="298"/>
      <c r="T3" s="292" t="s">
        <v>116</v>
      </c>
      <c r="U3" s="312" t="s">
        <v>166</v>
      </c>
      <c r="V3" s="291" t="s">
        <v>167</v>
      </c>
      <c r="W3" s="291"/>
      <c r="X3" s="291"/>
    </row>
    <row r="4" spans="1:24" s="3" customFormat="1" ht="66" customHeight="1">
      <c r="A4" s="294"/>
      <c r="B4" s="295"/>
      <c r="C4" s="295"/>
      <c r="D4" s="297"/>
      <c r="E4" s="35" t="s">
        <v>51</v>
      </c>
      <c r="F4" s="35" t="s">
        <v>47</v>
      </c>
      <c r="G4" s="35" t="s">
        <v>117</v>
      </c>
      <c r="H4" s="35" t="s">
        <v>118</v>
      </c>
      <c r="I4" s="35" t="s">
        <v>48</v>
      </c>
      <c r="J4" s="35" t="s">
        <v>119</v>
      </c>
      <c r="K4" s="35" t="s">
        <v>49</v>
      </c>
      <c r="L4" s="35" t="s">
        <v>83</v>
      </c>
      <c r="M4" s="35" t="s">
        <v>82</v>
      </c>
      <c r="N4" s="300"/>
      <c r="O4" s="36" t="s">
        <v>132</v>
      </c>
      <c r="P4" s="36" t="s">
        <v>1</v>
      </c>
      <c r="Q4" s="28" t="s">
        <v>120</v>
      </c>
      <c r="R4" s="28" t="s">
        <v>55</v>
      </c>
      <c r="S4" s="28" t="s">
        <v>56</v>
      </c>
      <c r="T4" s="293"/>
      <c r="U4" s="313"/>
      <c r="V4" s="37" t="s">
        <v>2</v>
      </c>
      <c r="W4" s="37" t="s">
        <v>3</v>
      </c>
      <c r="X4" s="37" t="s">
        <v>4</v>
      </c>
    </row>
    <row r="5" spans="1:24" s="141" customFormat="1" ht="18" customHeight="1">
      <c r="A5" s="139">
        <v>1</v>
      </c>
      <c r="B5" s="179"/>
      <c r="C5" s="22"/>
      <c r="D5" s="29"/>
      <c r="E5" s="180"/>
      <c r="F5" s="180"/>
      <c r="G5" s="180"/>
      <c r="H5" s="180"/>
      <c r="I5" s="180"/>
      <c r="J5" s="180"/>
      <c r="K5" s="181"/>
      <c r="L5" s="181"/>
      <c r="M5" s="181"/>
      <c r="N5" s="180"/>
      <c r="O5" s="183"/>
      <c r="P5" s="182"/>
      <c r="Q5" s="23"/>
      <c r="R5" s="180"/>
      <c r="S5" s="180"/>
      <c r="T5" s="128"/>
      <c r="U5" s="128"/>
      <c r="V5" s="128"/>
      <c r="W5" s="128"/>
      <c r="X5" s="193">
        <f t="shared" ref="X5" si="0">V5+W5</f>
        <v>0</v>
      </c>
    </row>
    <row r="6" spans="1:24" s="141" customFormat="1" ht="18" customHeight="1">
      <c r="A6" s="233">
        <v>2</v>
      </c>
      <c r="B6" s="179"/>
      <c r="C6" s="22"/>
      <c r="D6" s="29"/>
      <c r="E6" s="180"/>
      <c r="F6" s="180"/>
      <c r="G6" s="180"/>
      <c r="H6" s="180"/>
      <c r="I6" s="180"/>
      <c r="J6" s="180"/>
      <c r="K6" s="181"/>
      <c r="L6" s="181"/>
      <c r="M6" s="181"/>
      <c r="N6" s="180"/>
      <c r="O6" s="183"/>
      <c r="P6" s="182"/>
      <c r="Q6" s="23"/>
      <c r="R6" s="180"/>
      <c r="S6" s="180"/>
      <c r="T6" s="128"/>
      <c r="U6" s="128"/>
      <c r="V6" s="128"/>
      <c r="W6" s="128"/>
      <c r="X6" s="193">
        <f t="shared" ref="X6:X69" si="1">V6+W6</f>
        <v>0</v>
      </c>
    </row>
    <row r="7" spans="1:24" s="141" customFormat="1" ht="18" customHeight="1">
      <c r="A7" s="233">
        <v>3</v>
      </c>
      <c r="B7" s="179"/>
      <c r="C7" s="22"/>
      <c r="D7" s="29"/>
      <c r="E7" s="180"/>
      <c r="F7" s="180"/>
      <c r="G7" s="180"/>
      <c r="H7" s="180"/>
      <c r="I7" s="180"/>
      <c r="J7" s="180"/>
      <c r="K7" s="181"/>
      <c r="L7" s="181"/>
      <c r="M7" s="181"/>
      <c r="N7" s="180"/>
      <c r="O7" s="183"/>
      <c r="P7" s="182"/>
      <c r="Q7" s="23"/>
      <c r="R7" s="180"/>
      <c r="S7" s="180"/>
      <c r="T7" s="128"/>
      <c r="U7" s="128"/>
      <c r="V7" s="128"/>
      <c r="W7" s="128"/>
      <c r="X7" s="193">
        <f t="shared" si="1"/>
        <v>0</v>
      </c>
    </row>
    <row r="8" spans="1:24" ht="18" customHeight="1">
      <c r="A8" s="233">
        <v>4</v>
      </c>
      <c r="B8" s="179"/>
      <c r="C8" s="22"/>
      <c r="D8" s="29"/>
      <c r="E8" s="180"/>
      <c r="F8" s="180"/>
      <c r="G8" s="180"/>
      <c r="H8" s="180"/>
      <c r="I8" s="180"/>
      <c r="J8" s="180"/>
      <c r="K8" s="181"/>
      <c r="L8" s="181"/>
      <c r="M8" s="181"/>
      <c r="N8" s="180"/>
      <c r="O8" s="183"/>
      <c r="P8" s="182"/>
      <c r="Q8" s="23"/>
      <c r="R8" s="180"/>
      <c r="S8" s="180"/>
      <c r="T8" s="128"/>
      <c r="U8" s="128"/>
      <c r="V8" s="128"/>
      <c r="W8" s="128"/>
      <c r="X8" s="193">
        <f t="shared" si="1"/>
        <v>0</v>
      </c>
    </row>
    <row r="9" spans="1:24" ht="18" customHeight="1">
      <c r="A9" s="233">
        <v>5</v>
      </c>
      <c r="B9" s="179"/>
      <c r="C9" s="22"/>
      <c r="D9" s="29"/>
      <c r="E9" s="180"/>
      <c r="F9" s="180"/>
      <c r="G9" s="180"/>
      <c r="H9" s="180"/>
      <c r="I9" s="180"/>
      <c r="J9" s="180"/>
      <c r="K9" s="181"/>
      <c r="L9" s="181"/>
      <c r="M9" s="181"/>
      <c r="N9" s="180"/>
      <c r="O9" s="183"/>
      <c r="P9" s="182"/>
      <c r="Q9" s="23"/>
      <c r="R9" s="180"/>
      <c r="S9" s="180"/>
      <c r="T9" s="128"/>
      <c r="U9" s="128"/>
      <c r="V9" s="128"/>
      <c r="W9" s="128"/>
      <c r="X9" s="193">
        <f t="shared" si="1"/>
        <v>0</v>
      </c>
    </row>
    <row r="10" spans="1:24" ht="18" customHeight="1">
      <c r="A10" s="233">
        <v>6</v>
      </c>
      <c r="B10" s="179"/>
      <c r="C10" s="22"/>
      <c r="D10" s="29"/>
      <c r="E10" s="180"/>
      <c r="F10" s="180"/>
      <c r="G10" s="180"/>
      <c r="H10" s="180"/>
      <c r="I10" s="180"/>
      <c r="J10" s="180"/>
      <c r="K10" s="181"/>
      <c r="L10" s="181"/>
      <c r="M10" s="181"/>
      <c r="N10" s="180"/>
      <c r="O10" s="183"/>
      <c r="P10" s="182"/>
      <c r="Q10" s="23"/>
      <c r="R10" s="180"/>
      <c r="S10" s="180"/>
      <c r="T10" s="128"/>
      <c r="U10" s="128"/>
      <c r="V10" s="128"/>
      <c r="W10" s="128"/>
      <c r="X10" s="193">
        <f t="shared" si="1"/>
        <v>0</v>
      </c>
    </row>
    <row r="11" spans="1:24" ht="18" customHeight="1">
      <c r="A11" s="233">
        <v>7</v>
      </c>
      <c r="B11" s="179"/>
      <c r="C11" s="22"/>
      <c r="D11" s="29"/>
      <c r="E11" s="180"/>
      <c r="F11" s="180"/>
      <c r="G11" s="180"/>
      <c r="H11" s="180"/>
      <c r="I11" s="180"/>
      <c r="J11" s="180"/>
      <c r="K11" s="181"/>
      <c r="L11" s="181"/>
      <c r="M11" s="181"/>
      <c r="N11" s="180"/>
      <c r="O11" s="183"/>
      <c r="P11" s="182"/>
      <c r="Q11" s="23"/>
      <c r="R11" s="180"/>
      <c r="S11" s="180"/>
      <c r="T11" s="128"/>
      <c r="U11" s="128"/>
      <c r="V11" s="128"/>
      <c r="W11" s="128"/>
      <c r="X11" s="193">
        <f t="shared" si="1"/>
        <v>0</v>
      </c>
    </row>
    <row r="12" spans="1:24" ht="18" customHeight="1">
      <c r="A12" s="233">
        <v>8</v>
      </c>
      <c r="B12" s="179"/>
      <c r="C12" s="22"/>
      <c r="D12" s="29"/>
      <c r="E12" s="180"/>
      <c r="F12" s="180"/>
      <c r="G12" s="180"/>
      <c r="H12" s="180"/>
      <c r="I12" s="180"/>
      <c r="J12" s="180"/>
      <c r="K12" s="181"/>
      <c r="L12" s="181"/>
      <c r="M12" s="181"/>
      <c r="N12" s="180"/>
      <c r="O12" s="183"/>
      <c r="P12" s="182"/>
      <c r="Q12" s="23"/>
      <c r="R12" s="180"/>
      <c r="S12" s="180"/>
      <c r="T12" s="128"/>
      <c r="U12" s="128"/>
      <c r="V12" s="128"/>
      <c r="W12" s="128"/>
      <c r="X12" s="193">
        <f t="shared" si="1"/>
        <v>0</v>
      </c>
    </row>
    <row r="13" spans="1:24" ht="18" customHeight="1">
      <c r="A13" s="233">
        <v>9</v>
      </c>
      <c r="B13" s="179"/>
      <c r="C13" s="22"/>
      <c r="D13" s="29"/>
      <c r="E13" s="180"/>
      <c r="F13" s="180"/>
      <c r="G13" s="180"/>
      <c r="H13" s="180"/>
      <c r="I13" s="180"/>
      <c r="J13" s="180"/>
      <c r="K13" s="181"/>
      <c r="L13" s="181"/>
      <c r="M13" s="181"/>
      <c r="N13" s="180"/>
      <c r="O13" s="183"/>
      <c r="P13" s="182"/>
      <c r="Q13" s="23"/>
      <c r="R13" s="180"/>
      <c r="S13" s="180"/>
      <c r="T13" s="128"/>
      <c r="U13" s="128"/>
      <c r="V13" s="128"/>
      <c r="W13" s="128"/>
      <c r="X13" s="193">
        <f t="shared" si="1"/>
        <v>0</v>
      </c>
    </row>
    <row r="14" spans="1:24" ht="18" customHeight="1">
      <c r="A14" s="233">
        <v>10</v>
      </c>
      <c r="B14" s="179"/>
      <c r="C14" s="22"/>
      <c r="D14" s="29"/>
      <c r="E14" s="180"/>
      <c r="F14" s="180"/>
      <c r="G14" s="180"/>
      <c r="H14" s="180"/>
      <c r="I14" s="180"/>
      <c r="J14" s="180"/>
      <c r="K14" s="181"/>
      <c r="L14" s="181"/>
      <c r="M14" s="181"/>
      <c r="N14" s="180"/>
      <c r="O14" s="183"/>
      <c r="P14" s="182"/>
      <c r="Q14" s="23"/>
      <c r="R14" s="180"/>
      <c r="S14" s="180"/>
      <c r="T14" s="128"/>
      <c r="U14" s="128"/>
      <c r="V14" s="128"/>
      <c r="W14" s="128"/>
      <c r="X14" s="193">
        <f t="shared" si="1"/>
        <v>0</v>
      </c>
    </row>
    <row r="15" spans="1:24" ht="18" customHeight="1">
      <c r="A15" s="233">
        <v>11</v>
      </c>
      <c r="B15" s="179"/>
      <c r="C15" s="22"/>
      <c r="D15" s="29"/>
      <c r="E15" s="180"/>
      <c r="F15" s="180"/>
      <c r="G15" s="180"/>
      <c r="H15" s="180"/>
      <c r="I15" s="180"/>
      <c r="J15" s="180"/>
      <c r="K15" s="181"/>
      <c r="L15" s="181"/>
      <c r="M15" s="181"/>
      <c r="N15" s="180"/>
      <c r="O15" s="183"/>
      <c r="P15" s="182"/>
      <c r="Q15" s="23"/>
      <c r="R15" s="180"/>
      <c r="S15" s="180"/>
      <c r="T15" s="128"/>
      <c r="U15" s="128"/>
      <c r="V15" s="128"/>
      <c r="W15" s="128"/>
      <c r="X15" s="193">
        <f t="shared" si="1"/>
        <v>0</v>
      </c>
    </row>
    <row r="16" spans="1:24" ht="18" customHeight="1">
      <c r="A16" s="233">
        <v>12</v>
      </c>
      <c r="B16" s="179"/>
      <c r="C16" s="22"/>
      <c r="D16" s="29"/>
      <c r="E16" s="180"/>
      <c r="F16" s="180"/>
      <c r="G16" s="180"/>
      <c r="H16" s="180"/>
      <c r="I16" s="180"/>
      <c r="J16" s="180"/>
      <c r="K16" s="181"/>
      <c r="L16" s="181"/>
      <c r="M16" s="181"/>
      <c r="N16" s="180"/>
      <c r="O16" s="183"/>
      <c r="P16" s="182"/>
      <c r="Q16" s="23"/>
      <c r="R16" s="180"/>
      <c r="S16" s="180"/>
      <c r="T16" s="128"/>
      <c r="U16" s="128"/>
      <c r="V16" s="128"/>
      <c r="W16" s="128"/>
      <c r="X16" s="193">
        <f t="shared" si="1"/>
        <v>0</v>
      </c>
    </row>
    <row r="17" spans="1:24" ht="18" customHeight="1">
      <c r="A17" s="233">
        <v>13</v>
      </c>
      <c r="B17" s="179"/>
      <c r="C17" s="22"/>
      <c r="D17" s="29"/>
      <c r="E17" s="180"/>
      <c r="F17" s="180"/>
      <c r="G17" s="180"/>
      <c r="H17" s="180"/>
      <c r="I17" s="180"/>
      <c r="J17" s="180"/>
      <c r="K17" s="181"/>
      <c r="L17" s="181"/>
      <c r="M17" s="181"/>
      <c r="N17" s="180"/>
      <c r="O17" s="183"/>
      <c r="P17" s="182"/>
      <c r="Q17" s="23"/>
      <c r="R17" s="180"/>
      <c r="S17" s="180"/>
      <c r="T17" s="128"/>
      <c r="U17" s="128"/>
      <c r="V17" s="128"/>
      <c r="W17" s="128"/>
      <c r="X17" s="193">
        <f t="shared" si="1"/>
        <v>0</v>
      </c>
    </row>
    <row r="18" spans="1:24" ht="18" customHeight="1">
      <c r="A18" s="233">
        <v>14</v>
      </c>
      <c r="B18" s="179"/>
      <c r="C18" s="22"/>
      <c r="D18" s="29"/>
      <c r="E18" s="180"/>
      <c r="F18" s="180"/>
      <c r="G18" s="180"/>
      <c r="H18" s="180"/>
      <c r="I18" s="180"/>
      <c r="J18" s="180"/>
      <c r="K18" s="181"/>
      <c r="L18" s="181"/>
      <c r="M18" s="181"/>
      <c r="N18" s="180"/>
      <c r="O18" s="183"/>
      <c r="P18" s="182"/>
      <c r="Q18" s="23"/>
      <c r="R18" s="180"/>
      <c r="S18" s="180"/>
      <c r="T18" s="128"/>
      <c r="U18" s="128"/>
      <c r="V18" s="128"/>
      <c r="W18" s="128"/>
      <c r="X18" s="193">
        <f t="shared" si="1"/>
        <v>0</v>
      </c>
    </row>
    <row r="19" spans="1:24" ht="18" customHeight="1">
      <c r="A19" s="233">
        <v>15</v>
      </c>
      <c r="B19" s="179"/>
      <c r="C19" s="22"/>
      <c r="D19" s="29"/>
      <c r="E19" s="180"/>
      <c r="F19" s="180"/>
      <c r="G19" s="180"/>
      <c r="H19" s="180"/>
      <c r="I19" s="180"/>
      <c r="J19" s="180"/>
      <c r="K19" s="181"/>
      <c r="L19" s="181"/>
      <c r="M19" s="181"/>
      <c r="N19" s="180"/>
      <c r="O19" s="183"/>
      <c r="P19" s="182"/>
      <c r="Q19" s="23"/>
      <c r="R19" s="180"/>
      <c r="S19" s="180"/>
      <c r="T19" s="128"/>
      <c r="U19" s="128"/>
      <c r="V19" s="128"/>
      <c r="W19" s="128"/>
      <c r="X19" s="193">
        <f t="shared" si="1"/>
        <v>0</v>
      </c>
    </row>
    <row r="20" spans="1:24" ht="18" customHeight="1">
      <c r="A20" s="233">
        <v>16</v>
      </c>
      <c r="B20" s="179"/>
      <c r="C20" s="22"/>
      <c r="D20" s="29"/>
      <c r="E20" s="180"/>
      <c r="F20" s="180"/>
      <c r="G20" s="180"/>
      <c r="H20" s="180"/>
      <c r="I20" s="180"/>
      <c r="J20" s="180"/>
      <c r="K20" s="181"/>
      <c r="L20" s="181"/>
      <c r="M20" s="181"/>
      <c r="N20" s="180"/>
      <c r="O20" s="183"/>
      <c r="P20" s="182"/>
      <c r="Q20" s="23"/>
      <c r="R20" s="180"/>
      <c r="S20" s="180"/>
      <c r="T20" s="128"/>
      <c r="U20" s="128"/>
      <c r="V20" s="128"/>
      <c r="W20" s="128"/>
      <c r="X20" s="193">
        <f t="shared" si="1"/>
        <v>0</v>
      </c>
    </row>
    <row r="21" spans="1:24" ht="18" customHeight="1">
      <c r="A21" s="233">
        <v>17</v>
      </c>
      <c r="B21" s="179"/>
      <c r="C21" s="22"/>
      <c r="D21" s="29"/>
      <c r="E21" s="180"/>
      <c r="F21" s="180"/>
      <c r="G21" s="180"/>
      <c r="H21" s="180"/>
      <c r="I21" s="180"/>
      <c r="J21" s="180"/>
      <c r="K21" s="181"/>
      <c r="L21" s="181"/>
      <c r="M21" s="181"/>
      <c r="N21" s="180"/>
      <c r="O21" s="183"/>
      <c r="P21" s="182"/>
      <c r="Q21" s="23"/>
      <c r="R21" s="180"/>
      <c r="S21" s="180"/>
      <c r="T21" s="128"/>
      <c r="U21" s="128"/>
      <c r="V21" s="128"/>
      <c r="W21" s="128"/>
      <c r="X21" s="193">
        <f t="shared" si="1"/>
        <v>0</v>
      </c>
    </row>
    <row r="22" spans="1:24" ht="18" customHeight="1">
      <c r="A22" s="233">
        <v>18</v>
      </c>
      <c r="B22" s="179"/>
      <c r="C22" s="22"/>
      <c r="D22" s="29"/>
      <c r="E22" s="180"/>
      <c r="F22" s="180"/>
      <c r="G22" s="180"/>
      <c r="H22" s="180"/>
      <c r="I22" s="180"/>
      <c r="J22" s="180"/>
      <c r="K22" s="181"/>
      <c r="L22" s="181"/>
      <c r="M22" s="181"/>
      <c r="N22" s="180"/>
      <c r="O22" s="183"/>
      <c r="P22" s="182"/>
      <c r="Q22" s="23"/>
      <c r="R22" s="180"/>
      <c r="S22" s="180"/>
      <c r="T22" s="128"/>
      <c r="U22" s="128"/>
      <c r="V22" s="128"/>
      <c r="W22" s="128"/>
      <c r="X22" s="193">
        <f t="shared" si="1"/>
        <v>0</v>
      </c>
    </row>
    <row r="23" spans="1:24" ht="18" customHeight="1">
      <c r="A23" s="233">
        <v>19</v>
      </c>
      <c r="B23" s="179"/>
      <c r="C23" s="22"/>
      <c r="D23" s="29"/>
      <c r="E23" s="180"/>
      <c r="F23" s="180"/>
      <c r="G23" s="180"/>
      <c r="H23" s="180"/>
      <c r="I23" s="180"/>
      <c r="J23" s="180"/>
      <c r="K23" s="181"/>
      <c r="L23" s="181"/>
      <c r="M23" s="181"/>
      <c r="N23" s="180"/>
      <c r="O23" s="183"/>
      <c r="P23" s="182"/>
      <c r="Q23" s="23"/>
      <c r="R23" s="180"/>
      <c r="S23" s="180"/>
      <c r="T23" s="128"/>
      <c r="U23" s="128"/>
      <c r="V23" s="128"/>
      <c r="W23" s="128"/>
      <c r="X23" s="193">
        <f t="shared" si="1"/>
        <v>0</v>
      </c>
    </row>
    <row r="24" spans="1:24" ht="18" customHeight="1">
      <c r="A24" s="233">
        <v>20</v>
      </c>
      <c r="B24" s="179"/>
      <c r="C24" s="22"/>
      <c r="D24" s="29"/>
      <c r="E24" s="180"/>
      <c r="F24" s="180"/>
      <c r="G24" s="180"/>
      <c r="H24" s="180"/>
      <c r="I24" s="180"/>
      <c r="J24" s="180"/>
      <c r="K24" s="181"/>
      <c r="L24" s="181"/>
      <c r="M24" s="181"/>
      <c r="N24" s="180"/>
      <c r="O24" s="183"/>
      <c r="P24" s="182"/>
      <c r="Q24" s="23"/>
      <c r="R24" s="180"/>
      <c r="S24" s="180"/>
      <c r="T24" s="128"/>
      <c r="U24" s="128"/>
      <c r="V24" s="128"/>
      <c r="W24" s="128"/>
      <c r="X24" s="193">
        <f t="shared" si="1"/>
        <v>0</v>
      </c>
    </row>
    <row r="25" spans="1:24" ht="18" customHeight="1">
      <c r="A25" s="233">
        <v>21</v>
      </c>
      <c r="B25" s="179"/>
      <c r="C25" s="22"/>
      <c r="D25" s="29"/>
      <c r="E25" s="180"/>
      <c r="F25" s="180"/>
      <c r="G25" s="180"/>
      <c r="H25" s="180"/>
      <c r="I25" s="180"/>
      <c r="J25" s="180"/>
      <c r="K25" s="181"/>
      <c r="L25" s="181"/>
      <c r="M25" s="181"/>
      <c r="N25" s="180"/>
      <c r="O25" s="183"/>
      <c r="P25" s="182"/>
      <c r="Q25" s="23"/>
      <c r="R25" s="180"/>
      <c r="S25" s="180"/>
      <c r="T25" s="128"/>
      <c r="U25" s="128"/>
      <c r="V25" s="128"/>
      <c r="W25" s="128"/>
      <c r="X25" s="193">
        <f t="shared" si="1"/>
        <v>0</v>
      </c>
    </row>
    <row r="26" spans="1:24" ht="18" customHeight="1">
      <c r="A26" s="233">
        <v>22</v>
      </c>
      <c r="B26" s="179"/>
      <c r="C26" s="22"/>
      <c r="D26" s="29"/>
      <c r="E26" s="180"/>
      <c r="F26" s="180"/>
      <c r="G26" s="180"/>
      <c r="H26" s="180"/>
      <c r="I26" s="180"/>
      <c r="J26" s="180"/>
      <c r="K26" s="181"/>
      <c r="L26" s="181"/>
      <c r="M26" s="181"/>
      <c r="N26" s="180"/>
      <c r="O26" s="183"/>
      <c r="P26" s="182"/>
      <c r="Q26" s="23"/>
      <c r="R26" s="180"/>
      <c r="S26" s="180"/>
      <c r="T26" s="128"/>
      <c r="U26" s="128"/>
      <c r="V26" s="128"/>
      <c r="W26" s="128"/>
      <c r="X26" s="193">
        <f t="shared" si="1"/>
        <v>0</v>
      </c>
    </row>
    <row r="27" spans="1:24" ht="18" customHeight="1">
      <c r="A27" s="233">
        <v>23</v>
      </c>
      <c r="B27" s="179"/>
      <c r="C27" s="22"/>
      <c r="D27" s="29"/>
      <c r="E27" s="180"/>
      <c r="F27" s="180"/>
      <c r="G27" s="180"/>
      <c r="H27" s="180"/>
      <c r="I27" s="180"/>
      <c r="J27" s="180"/>
      <c r="K27" s="181"/>
      <c r="L27" s="181"/>
      <c r="M27" s="181"/>
      <c r="N27" s="180"/>
      <c r="O27" s="183"/>
      <c r="P27" s="182"/>
      <c r="Q27" s="23"/>
      <c r="R27" s="180"/>
      <c r="S27" s="180"/>
      <c r="T27" s="128"/>
      <c r="U27" s="128"/>
      <c r="V27" s="128"/>
      <c r="W27" s="128"/>
      <c r="X27" s="193">
        <f t="shared" si="1"/>
        <v>0</v>
      </c>
    </row>
    <row r="28" spans="1:24" ht="18" customHeight="1">
      <c r="A28" s="233">
        <v>24</v>
      </c>
      <c r="B28" s="179"/>
      <c r="C28" s="22"/>
      <c r="D28" s="29"/>
      <c r="E28" s="180"/>
      <c r="F28" s="180"/>
      <c r="G28" s="180"/>
      <c r="H28" s="180"/>
      <c r="I28" s="180"/>
      <c r="J28" s="180"/>
      <c r="K28" s="181"/>
      <c r="L28" s="181"/>
      <c r="M28" s="181"/>
      <c r="N28" s="180"/>
      <c r="O28" s="183"/>
      <c r="P28" s="182"/>
      <c r="Q28" s="23"/>
      <c r="R28" s="180"/>
      <c r="S28" s="180"/>
      <c r="T28" s="128"/>
      <c r="U28" s="128"/>
      <c r="V28" s="128"/>
      <c r="W28" s="128"/>
      <c r="X28" s="193">
        <f t="shared" si="1"/>
        <v>0</v>
      </c>
    </row>
    <row r="29" spans="1:24" ht="18" customHeight="1">
      <c r="A29" s="233">
        <v>25</v>
      </c>
      <c r="B29" s="179"/>
      <c r="C29" s="22"/>
      <c r="D29" s="29"/>
      <c r="E29" s="180"/>
      <c r="F29" s="180"/>
      <c r="G29" s="180"/>
      <c r="H29" s="180"/>
      <c r="I29" s="180"/>
      <c r="J29" s="180"/>
      <c r="K29" s="181"/>
      <c r="L29" s="181"/>
      <c r="M29" s="181"/>
      <c r="N29" s="180"/>
      <c r="O29" s="183"/>
      <c r="P29" s="182"/>
      <c r="Q29" s="23"/>
      <c r="R29" s="180"/>
      <c r="S29" s="180"/>
      <c r="T29" s="128"/>
      <c r="U29" s="128"/>
      <c r="V29" s="128"/>
      <c r="W29" s="128"/>
      <c r="X29" s="193">
        <f t="shared" si="1"/>
        <v>0</v>
      </c>
    </row>
    <row r="30" spans="1:24" ht="18" customHeight="1">
      <c r="A30" s="233">
        <v>26</v>
      </c>
      <c r="B30" s="179"/>
      <c r="C30" s="22"/>
      <c r="D30" s="29"/>
      <c r="E30" s="180"/>
      <c r="F30" s="180"/>
      <c r="G30" s="180"/>
      <c r="H30" s="180"/>
      <c r="I30" s="180"/>
      <c r="J30" s="180"/>
      <c r="K30" s="181"/>
      <c r="L30" s="181"/>
      <c r="M30" s="181"/>
      <c r="N30" s="180"/>
      <c r="O30" s="183"/>
      <c r="P30" s="182"/>
      <c r="Q30" s="23"/>
      <c r="R30" s="180"/>
      <c r="S30" s="180"/>
      <c r="T30" s="128"/>
      <c r="U30" s="128"/>
      <c r="V30" s="128"/>
      <c r="W30" s="128"/>
      <c r="X30" s="193">
        <f t="shared" si="1"/>
        <v>0</v>
      </c>
    </row>
    <row r="31" spans="1:24" ht="18" customHeight="1">
      <c r="A31" s="233">
        <v>27</v>
      </c>
      <c r="B31" s="179"/>
      <c r="C31" s="22"/>
      <c r="D31" s="29"/>
      <c r="E31" s="180"/>
      <c r="F31" s="180"/>
      <c r="G31" s="180"/>
      <c r="H31" s="180"/>
      <c r="I31" s="180"/>
      <c r="J31" s="180"/>
      <c r="K31" s="181"/>
      <c r="L31" s="181"/>
      <c r="M31" s="181"/>
      <c r="N31" s="180"/>
      <c r="O31" s="183"/>
      <c r="P31" s="182"/>
      <c r="Q31" s="23"/>
      <c r="R31" s="180"/>
      <c r="S31" s="180"/>
      <c r="T31" s="128"/>
      <c r="U31" s="128"/>
      <c r="V31" s="128"/>
      <c r="W31" s="128"/>
      <c r="X31" s="193">
        <f t="shared" si="1"/>
        <v>0</v>
      </c>
    </row>
    <row r="32" spans="1:24" ht="18" customHeight="1">
      <c r="A32" s="233">
        <v>28</v>
      </c>
      <c r="B32" s="179"/>
      <c r="C32" s="22"/>
      <c r="D32" s="29"/>
      <c r="E32" s="180"/>
      <c r="F32" s="180"/>
      <c r="G32" s="180"/>
      <c r="H32" s="180"/>
      <c r="I32" s="180"/>
      <c r="J32" s="180"/>
      <c r="K32" s="181"/>
      <c r="L32" s="181"/>
      <c r="M32" s="181"/>
      <c r="N32" s="180"/>
      <c r="O32" s="183"/>
      <c r="P32" s="182"/>
      <c r="Q32" s="23"/>
      <c r="R32" s="180"/>
      <c r="S32" s="180"/>
      <c r="T32" s="128"/>
      <c r="U32" s="128"/>
      <c r="V32" s="128"/>
      <c r="W32" s="128"/>
      <c r="X32" s="193">
        <f t="shared" si="1"/>
        <v>0</v>
      </c>
    </row>
    <row r="33" spans="1:24" ht="18" customHeight="1">
      <c r="A33" s="233">
        <v>29</v>
      </c>
      <c r="B33" s="179"/>
      <c r="C33" s="22"/>
      <c r="D33" s="29"/>
      <c r="E33" s="180"/>
      <c r="F33" s="180"/>
      <c r="G33" s="180"/>
      <c r="H33" s="180"/>
      <c r="I33" s="180"/>
      <c r="J33" s="180"/>
      <c r="K33" s="181"/>
      <c r="L33" s="181"/>
      <c r="M33" s="181"/>
      <c r="N33" s="180"/>
      <c r="O33" s="183"/>
      <c r="P33" s="182"/>
      <c r="Q33" s="23"/>
      <c r="R33" s="180"/>
      <c r="S33" s="180"/>
      <c r="T33" s="128"/>
      <c r="U33" s="128"/>
      <c r="V33" s="128"/>
      <c r="W33" s="128"/>
      <c r="X33" s="193">
        <f t="shared" si="1"/>
        <v>0</v>
      </c>
    </row>
    <row r="34" spans="1:24" ht="18" customHeight="1">
      <c r="A34" s="233">
        <v>30</v>
      </c>
      <c r="B34" s="179"/>
      <c r="C34" s="22"/>
      <c r="D34" s="29"/>
      <c r="E34" s="180"/>
      <c r="F34" s="180"/>
      <c r="G34" s="180"/>
      <c r="H34" s="180"/>
      <c r="I34" s="180"/>
      <c r="J34" s="180"/>
      <c r="K34" s="181"/>
      <c r="L34" s="181"/>
      <c r="M34" s="181"/>
      <c r="N34" s="180"/>
      <c r="O34" s="183"/>
      <c r="P34" s="182"/>
      <c r="Q34" s="23"/>
      <c r="R34" s="180"/>
      <c r="S34" s="180"/>
      <c r="T34" s="128"/>
      <c r="U34" s="128"/>
      <c r="V34" s="128"/>
      <c r="W34" s="128"/>
      <c r="X34" s="193">
        <f t="shared" si="1"/>
        <v>0</v>
      </c>
    </row>
    <row r="35" spans="1:24" ht="18" customHeight="1">
      <c r="A35" s="233">
        <v>31</v>
      </c>
      <c r="B35" s="179"/>
      <c r="C35" s="22"/>
      <c r="D35" s="29"/>
      <c r="E35" s="180"/>
      <c r="F35" s="180"/>
      <c r="G35" s="180"/>
      <c r="H35" s="180"/>
      <c r="I35" s="180"/>
      <c r="J35" s="180"/>
      <c r="K35" s="181"/>
      <c r="L35" s="181"/>
      <c r="M35" s="181"/>
      <c r="N35" s="180"/>
      <c r="O35" s="183"/>
      <c r="P35" s="182"/>
      <c r="Q35" s="23"/>
      <c r="R35" s="180"/>
      <c r="S35" s="180"/>
      <c r="T35" s="128"/>
      <c r="U35" s="128"/>
      <c r="V35" s="128"/>
      <c r="W35" s="128"/>
      <c r="X35" s="193">
        <f t="shared" si="1"/>
        <v>0</v>
      </c>
    </row>
    <row r="36" spans="1:24" ht="18" customHeight="1">
      <c r="A36" s="233">
        <v>32</v>
      </c>
      <c r="B36" s="179"/>
      <c r="C36" s="22"/>
      <c r="D36" s="29"/>
      <c r="E36" s="180"/>
      <c r="F36" s="180"/>
      <c r="G36" s="180"/>
      <c r="H36" s="180"/>
      <c r="I36" s="180"/>
      <c r="J36" s="180"/>
      <c r="K36" s="181"/>
      <c r="L36" s="181"/>
      <c r="M36" s="181"/>
      <c r="N36" s="180"/>
      <c r="O36" s="183"/>
      <c r="P36" s="182"/>
      <c r="Q36" s="23"/>
      <c r="R36" s="180"/>
      <c r="S36" s="180"/>
      <c r="T36" s="128"/>
      <c r="U36" s="128"/>
      <c r="V36" s="128"/>
      <c r="W36" s="128"/>
      <c r="X36" s="193">
        <f t="shared" si="1"/>
        <v>0</v>
      </c>
    </row>
    <row r="37" spans="1:24" ht="18" customHeight="1">
      <c r="A37" s="233">
        <v>33</v>
      </c>
      <c r="B37" s="179"/>
      <c r="C37" s="22"/>
      <c r="D37" s="29"/>
      <c r="E37" s="180"/>
      <c r="F37" s="180"/>
      <c r="G37" s="180"/>
      <c r="H37" s="180"/>
      <c r="I37" s="180"/>
      <c r="J37" s="180"/>
      <c r="K37" s="181"/>
      <c r="L37" s="181"/>
      <c r="M37" s="181"/>
      <c r="N37" s="180"/>
      <c r="O37" s="183"/>
      <c r="P37" s="182"/>
      <c r="Q37" s="23"/>
      <c r="R37" s="180"/>
      <c r="S37" s="180"/>
      <c r="T37" s="128"/>
      <c r="U37" s="128"/>
      <c r="V37" s="128"/>
      <c r="W37" s="128"/>
      <c r="X37" s="193">
        <f t="shared" si="1"/>
        <v>0</v>
      </c>
    </row>
    <row r="38" spans="1:24" ht="18" customHeight="1">
      <c r="A38" s="233">
        <v>34</v>
      </c>
      <c r="B38" s="179"/>
      <c r="C38" s="22"/>
      <c r="D38" s="29"/>
      <c r="E38" s="180"/>
      <c r="F38" s="180"/>
      <c r="G38" s="180"/>
      <c r="H38" s="180"/>
      <c r="I38" s="180"/>
      <c r="J38" s="180"/>
      <c r="K38" s="181"/>
      <c r="L38" s="181"/>
      <c r="M38" s="181"/>
      <c r="N38" s="180"/>
      <c r="O38" s="183"/>
      <c r="P38" s="182"/>
      <c r="Q38" s="23"/>
      <c r="R38" s="180"/>
      <c r="S38" s="180"/>
      <c r="T38" s="128"/>
      <c r="U38" s="128"/>
      <c r="V38" s="128"/>
      <c r="W38" s="128"/>
      <c r="X38" s="193">
        <f t="shared" si="1"/>
        <v>0</v>
      </c>
    </row>
    <row r="39" spans="1:24" ht="18" customHeight="1">
      <c r="A39" s="233">
        <v>35</v>
      </c>
      <c r="B39" s="179"/>
      <c r="C39" s="22"/>
      <c r="D39" s="29"/>
      <c r="E39" s="180"/>
      <c r="F39" s="180"/>
      <c r="G39" s="180"/>
      <c r="H39" s="180"/>
      <c r="I39" s="180"/>
      <c r="J39" s="180"/>
      <c r="K39" s="181"/>
      <c r="L39" s="181"/>
      <c r="M39" s="181"/>
      <c r="N39" s="180"/>
      <c r="O39" s="183"/>
      <c r="P39" s="182"/>
      <c r="Q39" s="23"/>
      <c r="R39" s="180"/>
      <c r="S39" s="180"/>
      <c r="T39" s="128"/>
      <c r="U39" s="128"/>
      <c r="V39" s="128"/>
      <c r="W39" s="128"/>
      <c r="X39" s="193">
        <f t="shared" si="1"/>
        <v>0</v>
      </c>
    </row>
    <row r="40" spans="1:24" ht="18" customHeight="1">
      <c r="A40" s="233">
        <v>36</v>
      </c>
      <c r="B40" s="179"/>
      <c r="C40" s="22"/>
      <c r="D40" s="29"/>
      <c r="E40" s="180"/>
      <c r="F40" s="180"/>
      <c r="G40" s="180"/>
      <c r="H40" s="180"/>
      <c r="I40" s="180"/>
      <c r="J40" s="180"/>
      <c r="K40" s="181"/>
      <c r="L40" s="181"/>
      <c r="M40" s="181"/>
      <c r="N40" s="180"/>
      <c r="O40" s="183"/>
      <c r="P40" s="182"/>
      <c r="Q40" s="23"/>
      <c r="R40" s="180"/>
      <c r="S40" s="180"/>
      <c r="T40" s="128"/>
      <c r="U40" s="128"/>
      <c r="V40" s="128"/>
      <c r="W40" s="128"/>
      <c r="X40" s="193">
        <f t="shared" si="1"/>
        <v>0</v>
      </c>
    </row>
    <row r="41" spans="1:24" ht="18" customHeight="1">
      <c r="A41" s="233">
        <v>37</v>
      </c>
      <c r="B41" s="179"/>
      <c r="C41" s="22"/>
      <c r="D41" s="29"/>
      <c r="E41" s="180"/>
      <c r="F41" s="180"/>
      <c r="G41" s="180"/>
      <c r="H41" s="180"/>
      <c r="I41" s="180"/>
      <c r="J41" s="180"/>
      <c r="K41" s="181"/>
      <c r="L41" s="181"/>
      <c r="M41" s="181"/>
      <c r="N41" s="180"/>
      <c r="O41" s="183"/>
      <c r="P41" s="182"/>
      <c r="Q41" s="23"/>
      <c r="R41" s="180"/>
      <c r="S41" s="180"/>
      <c r="T41" s="128"/>
      <c r="U41" s="128"/>
      <c r="V41" s="128"/>
      <c r="W41" s="128"/>
      <c r="X41" s="193">
        <f t="shared" si="1"/>
        <v>0</v>
      </c>
    </row>
    <row r="42" spans="1:24" ht="18" customHeight="1">
      <c r="A42" s="233">
        <v>38</v>
      </c>
      <c r="B42" s="179"/>
      <c r="C42" s="22"/>
      <c r="D42" s="29"/>
      <c r="E42" s="180"/>
      <c r="F42" s="180"/>
      <c r="G42" s="180"/>
      <c r="H42" s="180"/>
      <c r="I42" s="180"/>
      <c r="J42" s="180"/>
      <c r="K42" s="181"/>
      <c r="L42" s="181"/>
      <c r="M42" s="181"/>
      <c r="N42" s="180"/>
      <c r="O42" s="183"/>
      <c r="P42" s="182"/>
      <c r="Q42" s="23"/>
      <c r="R42" s="180"/>
      <c r="S42" s="180"/>
      <c r="T42" s="128"/>
      <c r="U42" s="128"/>
      <c r="V42" s="128"/>
      <c r="W42" s="128"/>
      <c r="X42" s="193">
        <f t="shared" si="1"/>
        <v>0</v>
      </c>
    </row>
    <row r="43" spans="1:24" ht="18" customHeight="1">
      <c r="A43" s="233">
        <v>39</v>
      </c>
      <c r="B43" s="179"/>
      <c r="C43" s="22"/>
      <c r="D43" s="29"/>
      <c r="E43" s="180"/>
      <c r="F43" s="180"/>
      <c r="G43" s="180"/>
      <c r="H43" s="180"/>
      <c r="I43" s="180"/>
      <c r="J43" s="180"/>
      <c r="K43" s="181"/>
      <c r="L43" s="181"/>
      <c r="M43" s="181"/>
      <c r="N43" s="180"/>
      <c r="O43" s="183"/>
      <c r="P43" s="182"/>
      <c r="Q43" s="23"/>
      <c r="R43" s="180"/>
      <c r="S43" s="180"/>
      <c r="T43" s="128"/>
      <c r="U43" s="128"/>
      <c r="V43" s="128"/>
      <c r="W43" s="128"/>
      <c r="X43" s="193">
        <f t="shared" si="1"/>
        <v>0</v>
      </c>
    </row>
    <row r="44" spans="1:24" ht="18" customHeight="1">
      <c r="A44" s="233">
        <v>40</v>
      </c>
      <c r="B44" s="179"/>
      <c r="C44" s="22"/>
      <c r="D44" s="29"/>
      <c r="E44" s="180"/>
      <c r="F44" s="180"/>
      <c r="G44" s="180"/>
      <c r="H44" s="180"/>
      <c r="I44" s="180"/>
      <c r="J44" s="180"/>
      <c r="K44" s="181"/>
      <c r="L44" s="181"/>
      <c r="M44" s="181"/>
      <c r="N44" s="180"/>
      <c r="O44" s="183"/>
      <c r="P44" s="182"/>
      <c r="Q44" s="23"/>
      <c r="R44" s="180"/>
      <c r="S44" s="180"/>
      <c r="T44" s="128"/>
      <c r="U44" s="128"/>
      <c r="V44" s="128"/>
      <c r="W44" s="128"/>
      <c r="X44" s="193">
        <f t="shared" si="1"/>
        <v>0</v>
      </c>
    </row>
    <row r="45" spans="1:24" ht="18" customHeight="1">
      <c r="A45" s="233">
        <v>41</v>
      </c>
      <c r="B45" s="179"/>
      <c r="C45" s="22"/>
      <c r="D45" s="29"/>
      <c r="E45" s="180"/>
      <c r="F45" s="180"/>
      <c r="G45" s="180"/>
      <c r="H45" s="180"/>
      <c r="I45" s="180"/>
      <c r="J45" s="180"/>
      <c r="K45" s="181"/>
      <c r="L45" s="181"/>
      <c r="M45" s="181"/>
      <c r="N45" s="180"/>
      <c r="O45" s="183"/>
      <c r="P45" s="182"/>
      <c r="Q45" s="23"/>
      <c r="R45" s="180"/>
      <c r="S45" s="180"/>
      <c r="T45" s="128"/>
      <c r="U45" s="128"/>
      <c r="V45" s="128"/>
      <c r="W45" s="128"/>
      <c r="X45" s="193">
        <f t="shared" si="1"/>
        <v>0</v>
      </c>
    </row>
    <row r="46" spans="1:24" ht="18" customHeight="1">
      <c r="A46" s="233">
        <v>42</v>
      </c>
      <c r="B46" s="179"/>
      <c r="C46" s="22"/>
      <c r="D46" s="29"/>
      <c r="E46" s="180"/>
      <c r="F46" s="180"/>
      <c r="G46" s="180"/>
      <c r="H46" s="180"/>
      <c r="I46" s="180"/>
      <c r="J46" s="180"/>
      <c r="K46" s="181"/>
      <c r="L46" s="181"/>
      <c r="M46" s="181"/>
      <c r="N46" s="180"/>
      <c r="O46" s="183"/>
      <c r="P46" s="182"/>
      <c r="Q46" s="23"/>
      <c r="R46" s="180"/>
      <c r="S46" s="180"/>
      <c r="T46" s="128"/>
      <c r="U46" s="128"/>
      <c r="V46" s="128"/>
      <c r="W46" s="128"/>
      <c r="X46" s="193">
        <f t="shared" si="1"/>
        <v>0</v>
      </c>
    </row>
    <row r="47" spans="1:24" ht="18" customHeight="1">
      <c r="A47" s="233">
        <v>43</v>
      </c>
      <c r="B47" s="179"/>
      <c r="C47" s="22"/>
      <c r="D47" s="29"/>
      <c r="E47" s="180"/>
      <c r="F47" s="180"/>
      <c r="G47" s="180"/>
      <c r="H47" s="180"/>
      <c r="I47" s="180"/>
      <c r="J47" s="180"/>
      <c r="K47" s="181"/>
      <c r="L47" s="181"/>
      <c r="M47" s="181"/>
      <c r="N47" s="180"/>
      <c r="O47" s="183"/>
      <c r="P47" s="182"/>
      <c r="Q47" s="23"/>
      <c r="R47" s="180"/>
      <c r="S47" s="180"/>
      <c r="T47" s="128"/>
      <c r="U47" s="128"/>
      <c r="V47" s="128"/>
      <c r="W47" s="128"/>
      <c r="X47" s="193">
        <f t="shared" si="1"/>
        <v>0</v>
      </c>
    </row>
    <row r="48" spans="1:24" ht="18" customHeight="1">
      <c r="A48" s="233">
        <v>44</v>
      </c>
      <c r="B48" s="179"/>
      <c r="C48" s="22"/>
      <c r="D48" s="29"/>
      <c r="E48" s="180"/>
      <c r="F48" s="180"/>
      <c r="G48" s="180"/>
      <c r="H48" s="180"/>
      <c r="I48" s="180"/>
      <c r="J48" s="180"/>
      <c r="K48" s="181"/>
      <c r="L48" s="181"/>
      <c r="M48" s="181"/>
      <c r="N48" s="180"/>
      <c r="O48" s="183"/>
      <c r="P48" s="182"/>
      <c r="Q48" s="23"/>
      <c r="R48" s="180"/>
      <c r="S48" s="180"/>
      <c r="T48" s="128"/>
      <c r="U48" s="128"/>
      <c r="V48" s="128"/>
      <c r="W48" s="128"/>
      <c r="X48" s="193">
        <f t="shared" si="1"/>
        <v>0</v>
      </c>
    </row>
    <row r="49" spans="1:24" ht="18" customHeight="1">
      <c r="A49" s="233">
        <v>45</v>
      </c>
      <c r="B49" s="179"/>
      <c r="C49" s="22"/>
      <c r="D49" s="29"/>
      <c r="E49" s="180"/>
      <c r="F49" s="180"/>
      <c r="G49" s="180"/>
      <c r="H49" s="180"/>
      <c r="I49" s="180"/>
      <c r="J49" s="180"/>
      <c r="K49" s="181"/>
      <c r="L49" s="181"/>
      <c r="M49" s="181"/>
      <c r="N49" s="180"/>
      <c r="O49" s="183"/>
      <c r="P49" s="182"/>
      <c r="Q49" s="23"/>
      <c r="R49" s="180"/>
      <c r="S49" s="180"/>
      <c r="T49" s="128"/>
      <c r="U49" s="128"/>
      <c r="V49" s="128"/>
      <c r="W49" s="128"/>
      <c r="X49" s="193">
        <f t="shared" si="1"/>
        <v>0</v>
      </c>
    </row>
    <row r="50" spans="1:24" ht="18" customHeight="1">
      <c r="A50" s="233">
        <v>46</v>
      </c>
      <c r="B50" s="179"/>
      <c r="C50" s="22"/>
      <c r="D50" s="29"/>
      <c r="E50" s="180"/>
      <c r="F50" s="180"/>
      <c r="G50" s="180"/>
      <c r="H50" s="180"/>
      <c r="I50" s="180"/>
      <c r="J50" s="180"/>
      <c r="K50" s="181"/>
      <c r="L50" s="181"/>
      <c r="M50" s="181"/>
      <c r="N50" s="180"/>
      <c r="O50" s="183"/>
      <c r="P50" s="182"/>
      <c r="Q50" s="23"/>
      <c r="R50" s="180"/>
      <c r="S50" s="180"/>
      <c r="T50" s="128"/>
      <c r="U50" s="128"/>
      <c r="V50" s="128"/>
      <c r="W50" s="128"/>
      <c r="X50" s="193">
        <f t="shared" si="1"/>
        <v>0</v>
      </c>
    </row>
    <row r="51" spans="1:24" ht="18" customHeight="1">
      <c r="A51" s="233">
        <v>47</v>
      </c>
      <c r="B51" s="179"/>
      <c r="C51" s="22"/>
      <c r="D51" s="29"/>
      <c r="E51" s="180"/>
      <c r="F51" s="180"/>
      <c r="G51" s="180"/>
      <c r="H51" s="180"/>
      <c r="I51" s="180"/>
      <c r="J51" s="180"/>
      <c r="K51" s="181"/>
      <c r="L51" s="181"/>
      <c r="M51" s="181"/>
      <c r="N51" s="180"/>
      <c r="O51" s="183"/>
      <c r="P51" s="182"/>
      <c r="Q51" s="23"/>
      <c r="R51" s="180"/>
      <c r="S51" s="180"/>
      <c r="T51" s="128"/>
      <c r="U51" s="128"/>
      <c r="V51" s="128"/>
      <c r="W51" s="128"/>
      <c r="X51" s="193">
        <f t="shared" si="1"/>
        <v>0</v>
      </c>
    </row>
    <row r="52" spans="1:24" ht="18" customHeight="1">
      <c r="A52" s="233">
        <v>48</v>
      </c>
      <c r="B52" s="179"/>
      <c r="C52" s="22"/>
      <c r="D52" s="29"/>
      <c r="E52" s="180"/>
      <c r="F52" s="180"/>
      <c r="G52" s="180"/>
      <c r="H52" s="180"/>
      <c r="I52" s="180"/>
      <c r="J52" s="180"/>
      <c r="K52" s="181"/>
      <c r="L52" s="181"/>
      <c r="M52" s="181"/>
      <c r="N52" s="180"/>
      <c r="O52" s="183"/>
      <c r="P52" s="182"/>
      <c r="Q52" s="23"/>
      <c r="R52" s="180"/>
      <c r="S52" s="180"/>
      <c r="T52" s="128"/>
      <c r="U52" s="128"/>
      <c r="V52" s="128"/>
      <c r="W52" s="128"/>
      <c r="X52" s="193">
        <f t="shared" si="1"/>
        <v>0</v>
      </c>
    </row>
    <row r="53" spans="1:24" ht="18" customHeight="1">
      <c r="A53" s="233">
        <v>49</v>
      </c>
      <c r="B53" s="179"/>
      <c r="C53" s="22"/>
      <c r="D53" s="29"/>
      <c r="E53" s="180"/>
      <c r="F53" s="180"/>
      <c r="G53" s="180"/>
      <c r="H53" s="180"/>
      <c r="I53" s="180"/>
      <c r="J53" s="180"/>
      <c r="K53" s="181"/>
      <c r="L53" s="181"/>
      <c r="M53" s="181"/>
      <c r="N53" s="180"/>
      <c r="O53" s="183"/>
      <c r="P53" s="182"/>
      <c r="Q53" s="23"/>
      <c r="R53" s="180"/>
      <c r="S53" s="180"/>
      <c r="T53" s="128"/>
      <c r="U53" s="128"/>
      <c r="V53" s="128"/>
      <c r="W53" s="128"/>
      <c r="X53" s="193">
        <f t="shared" si="1"/>
        <v>0</v>
      </c>
    </row>
    <row r="54" spans="1:24" ht="18" customHeight="1">
      <c r="A54" s="233">
        <v>50</v>
      </c>
      <c r="B54" s="179"/>
      <c r="C54" s="22"/>
      <c r="D54" s="29"/>
      <c r="E54" s="180"/>
      <c r="F54" s="180"/>
      <c r="G54" s="180"/>
      <c r="H54" s="180"/>
      <c r="I54" s="180"/>
      <c r="J54" s="180"/>
      <c r="K54" s="181"/>
      <c r="L54" s="181"/>
      <c r="M54" s="181"/>
      <c r="N54" s="180"/>
      <c r="O54" s="183"/>
      <c r="P54" s="182"/>
      <c r="Q54" s="23"/>
      <c r="R54" s="180"/>
      <c r="S54" s="180"/>
      <c r="T54" s="128"/>
      <c r="U54" s="128"/>
      <c r="V54" s="128"/>
      <c r="W54" s="128"/>
      <c r="X54" s="193">
        <f t="shared" si="1"/>
        <v>0</v>
      </c>
    </row>
    <row r="55" spans="1:24" ht="18" customHeight="1">
      <c r="A55" s="233">
        <v>51</v>
      </c>
      <c r="B55" s="179"/>
      <c r="C55" s="22"/>
      <c r="D55" s="29"/>
      <c r="E55" s="180"/>
      <c r="F55" s="180"/>
      <c r="G55" s="180"/>
      <c r="H55" s="180"/>
      <c r="I55" s="180"/>
      <c r="J55" s="180"/>
      <c r="K55" s="181"/>
      <c r="L55" s="181"/>
      <c r="M55" s="181"/>
      <c r="N55" s="180"/>
      <c r="O55" s="183"/>
      <c r="P55" s="182"/>
      <c r="Q55" s="23"/>
      <c r="R55" s="180"/>
      <c r="S55" s="180"/>
      <c r="T55" s="128"/>
      <c r="U55" s="128"/>
      <c r="V55" s="128"/>
      <c r="W55" s="128"/>
      <c r="X55" s="193">
        <f t="shared" si="1"/>
        <v>0</v>
      </c>
    </row>
    <row r="56" spans="1:24" ht="18" customHeight="1">
      <c r="A56" s="233">
        <v>52</v>
      </c>
      <c r="B56" s="179"/>
      <c r="C56" s="22"/>
      <c r="D56" s="29"/>
      <c r="E56" s="180"/>
      <c r="F56" s="180"/>
      <c r="G56" s="180"/>
      <c r="H56" s="180"/>
      <c r="I56" s="180"/>
      <c r="J56" s="180"/>
      <c r="K56" s="181"/>
      <c r="L56" s="181"/>
      <c r="M56" s="181"/>
      <c r="N56" s="180"/>
      <c r="O56" s="183"/>
      <c r="P56" s="182"/>
      <c r="Q56" s="23"/>
      <c r="R56" s="180"/>
      <c r="S56" s="180"/>
      <c r="T56" s="128"/>
      <c r="U56" s="128"/>
      <c r="V56" s="128"/>
      <c r="W56" s="128"/>
      <c r="X56" s="193">
        <f t="shared" si="1"/>
        <v>0</v>
      </c>
    </row>
    <row r="57" spans="1:24" ht="18" customHeight="1">
      <c r="A57" s="233">
        <v>53</v>
      </c>
      <c r="B57" s="179"/>
      <c r="C57" s="22"/>
      <c r="D57" s="29"/>
      <c r="E57" s="180"/>
      <c r="F57" s="180"/>
      <c r="G57" s="180"/>
      <c r="H57" s="180"/>
      <c r="I57" s="180"/>
      <c r="J57" s="180"/>
      <c r="K57" s="181"/>
      <c r="L57" s="181"/>
      <c r="M57" s="181"/>
      <c r="N57" s="180"/>
      <c r="O57" s="183"/>
      <c r="P57" s="182"/>
      <c r="Q57" s="23"/>
      <c r="R57" s="180"/>
      <c r="S57" s="180"/>
      <c r="T57" s="128"/>
      <c r="U57" s="128"/>
      <c r="V57" s="128"/>
      <c r="W57" s="128"/>
      <c r="X57" s="193">
        <f t="shared" si="1"/>
        <v>0</v>
      </c>
    </row>
    <row r="58" spans="1:24" ht="18" customHeight="1">
      <c r="A58" s="233">
        <v>54</v>
      </c>
      <c r="B58" s="179"/>
      <c r="C58" s="22"/>
      <c r="D58" s="29"/>
      <c r="E58" s="180"/>
      <c r="F58" s="180"/>
      <c r="G58" s="180"/>
      <c r="H58" s="180"/>
      <c r="I58" s="180"/>
      <c r="J58" s="180"/>
      <c r="K58" s="181"/>
      <c r="L58" s="181"/>
      <c r="M58" s="181"/>
      <c r="N58" s="180"/>
      <c r="O58" s="183"/>
      <c r="P58" s="182"/>
      <c r="Q58" s="23"/>
      <c r="R58" s="180"/>
      <c r="S58" s="180"/>
      <c r="T58" s="128"/>
      <c r="U58" s="128"/>
      <c r="V58" s="128"/>
      <c r="W58" s="128"/>
      <c r="X58" s="193">
        <f t="shared" si="1"/>
        <v>0</v>
      </c>
    </row>
    <row r="59" spans="1:24" ht="18" customHeight="1">
      <c r="A59" s="233">
        <v>55</v>
      </c>
      <c r="B59" s="179"/>
      <c r="C59" s="22"/>
      <c r="D59" s="29"/>
      <c r="E59" s="180"/>
      <c r="F59" s="180"/>
      <c r="G59" s="180"/>
      <c r="H59" s="180"/>
      <c r="I59" s="180"/>
      <c r="J59" s="180"/>
      <c r="K59" s="181"/>
      <c r="L59" s="181"/>
      <c r="M59" s="181"/>
      <c r="N59" s="180"/>
      <c r="O59" s="183"/>
      <c r="P59" s="182"/>
      <c r="Q59" s="23"/>
      <c r="R59" s="180"/>
      <c r="S59" s="180"/>
      <c r="T59" s="128"/>
      <c r="U59" s="128"/>
      <c r="V59" s="128"/>
      <c r="W59" s="128"/>
      <c r="X59" s="193">
        <f t="shared" si="1"/>
        <v>0</v>
      </c>
    </row>
    <row r="60" spans="1:24" ht="18" customHeight="1">
      <c r="A60" s="233">
        <v>56</v>
      </c>
      <c r="B60" s="179"/>
      <c r="C60" s="22"/>
      <c r="D60" s="29"/>
      <c r="E60" s="180"/>
      <c r="F60" s="180"/>
      <c r="G60" s="180"/>
      <c r="H60" s="180"/>
      <c r="I60" s="180"/>
      <c r="J60" s="180"/>
      <c r="K60" s="181"/>
      <c r="L60" s="181"/>
      <c r="M60" s="181"/>
      <c r="N60" s="180"/>
      <c r="O60" s="183"/>
      <c r="P60" s="182"/>
      <c r="Q60" s="23"/>
      <c r="R60" s="180"/>
      <c r="S60" s="180"/>
      <c r="T60" s="128"/>
      <c r="U60" s="128"/>
      <c r="V60" s="128"/>
      <c r="W60" s="128"/>
      <c r="X60" s="193">
        <f t="shared" si="1"/>
        <v>0</v>
      </c>
    </row>
    <row r="61" spans="1:24" ht="18" customHeight="1">
      <c r="A61" s="233">
        <v>57</v>
      </c>
      <c r="B61" s="179"/>
      <c r="C61" s="22"/>
      <c r="D61" s="29"/>
      <c r="E61" s="180"/>
      <c r="F61" s="180"/>
      <c r="G61" s="180"/>
      <c r="H61" s="180"/>
      <c r="I61" s="180"/>
      <c r="J61" s="180"/>
      <c r="K61" s="181"/>
      <c r="L61" s="181"/>
      <c r="M61" s="181"/>
      <c r="N61" s="180"/>
      <c r="O61" s="183"/>
      <c r="P61" s="182"/>
      <c r="Q61" s="23"/>
      <c r="R61" s="180"/>
      <c r="S61" s="180"/>
      <c r="T61" s="128"/>
      <c r="U61" s="128"/>
      <c r="V61" s="128"/>
      <c r="W61" s="128"/>
      <c r="X61" s="193">
        <f t="shared" si="1"/>
        <v>0</v>
      </c>
    </row>
    <row r="62" spans="1:24" ht="18" customHeight="1">
      <c r="A62" s="233">
        <v>58</v>
      </c>
      <c r="B62" s="179"/>
      <c r="C62" s="22"/>
      <c r="D62" s="29"/>
      <c r="E62" s="180"/>
      <c r="F62" s="180"/>
      <c r="G62" s="180"/>
      <c r="H62" s="180"/>
      <c r="I62" s="180"/>
      <c r="J62" s="180"/>
      <c r="K62" s="181"/>
      <c r="L62" s="181"/>
      <c r="M62" s="181"/>
      <c r="N62" s="180"/>
      <c r="O62" s="183"/>
      <c r="P62" s="182"/>
      <c r="Q62" s="23"/>
      <c r="R62" s="180"/>
      <c r="S62" s="180"/>
      <c r="T62" s="128"/>
      <c r="U62" s="128"/>
      <c r="V62" s="128"/>
      <c r="W62" s="128"/>
      <c r="X62" s="193">
        <f t="shared" si="1"/>
        <v>0</v>
      </c>
    </row>
    <row r="63" spans="1:24" ht="18" customHeight="1">
      <c r="A63" s="233">
        <v>59</v>
      </c>
      <c r="B63" s="179"/>
      <c r="C63" s="22"/>
      <c r="D63" s="29"/>
      <c r="E63" s="180"/>
      <c r="F63" s="180"/>
      <c r="G63" s="180"/>
      <c r="H63" s="180"/>
      <c r="I63" s="180"/>
      <c r="J63" s="180"/>
      <c r="K63" s="181"/>
      <c r="L63" s="181"/>
      <c r="M63" s="181"/>
      <c r="N63" s="180"/>
      <c r="O63" s="183"/>
      <c r="P63" s="182"/>
      <c r="Q63" s="23"/>
      <c r="R63" s="180"/>
      <c r="S63" s="180"/>
      <c r="T63" s="128"/>
      <c r="U63" s="128"/>
      <c r="V63" s="128"/>
      <c r="W63" s="128"/>
      <c r="X63" s="193">
        <f t="shared" si="1"/>
        <v>0</v>
      </c>
    </row>
    <row r="64" spans="1:24" ht="18" customHeight="1">
      <c r="A64" s="233">
        <v>60</v>
      </c>
      <c r="B64" s="179"/>
      <c r="C64" s="22"/>
      <c r="D64" s="29"/>
      <c r="E64" s="180"/>
      <c r="F64" s="180"/>
      <c r="G64" s="180"/>
      <c r="H64" s="180"/>
      <c r="I64" s="180"/>
      <c r="J64" s="180"/>
      <c r="K64" s="181"/>
      <c r="L64" s="181"/>
      <c r="M64" s="181"/>
      <c r="N64" s="180"/>
      <c r="O64" s="183"/>
      <c r="P64" s="182"/>
      <c r="Q64" s="23"/>
      <c r="R64" s="180"/>
      <c r="S64" s="180"/>
      <c r="T64" s="128"/>
      <c r="U64" s="128"/>
      <c r="V64" s="128"/>
      <c r="W64" s="128"/>
      <c r="X64" s="193">
        <f t="shared" si="1"/>
        <v>0</v>
      </c>
    </row>
    <row r="65" spans="1:24" ht="18" customHeight="1">
      <c r="A65" s="233">
        <v>61</v>
      </c>
      <c r="B65" s="179"/>
      <c r="C65" s="22"/>
      <c r="D65" s="29"/>
      <c r="E65" s="180"/>
      <c r="F65" s="180"/>
      <c r="G65" s="180"/>
      <c r="H65" s="180"/>
      <c r="I65" s="180"/>
      <c r="J65" s="180"/>
      <c r="K65" s="181"/>
      <c r="L65" s="181"/>
      <c r="M65" s="181"/>
      <c r="N65" s="180"/>
      <c r="O65" s="183"/>
      <c r="P65" s="182"/>
      <c r="Q65" s="23"/>
      <c r="R65" s="180"/>
      <c r="S65" s="180"/>
      <c r="T65" s="128"/>
      <c r="U65" s="128"/>
      <c r="V65" s="128"/>
      <c r="W65" s="128"/>
      <c r="X65" s="193">
        <f t="shared" si="1"/>
        <v>0</v>
      </c>
    </row>
    <row r="66" spans="1:24" ht="18" customHeight="1">
      <c r="A66" s="233">
        <v>62</v>
      </c>
      <c r="B66" s="179"/>
      <c r="C66" s="22"/>
      <c r="D66" s="29"/>
      <c r="E66" s="180"/>
      <c r="F66" s="180"/>
      <c r="G66" s="180"/>
      <c r="H66" s="180"/>
      <c r="I66" s="180"/>
      <c r="J66" s="180"/>
      <c r="K66" s="181"/>
      <c r="L66" s="181"/>
      <c r="M66" s="181"/>
      <c r="N66" s="180"/>
      <c r="O66" s="183"/>
      <c r="P66" s="182"/>
      <c r="Q66" s="23"/>
      <c r="R66" s="180"/>
      <c r="S66" s="180"/>
      <c r="T66" s="128"/>
      <c r="U66" s="128"/>
      <c r="V66" s="128"/>
      <c r="W66" s="128"/>
      <c r="X66" s="193">
        <f t="shared" si="1"/>
        <v>0</v>
      </c>
    </row>
    <row r="67" spans="1:24" ht="18" customHeight="1">
      <c r="A67" s="233">
        <v>63</v>
      </c>
      <c r="B67" s="179"/>
      <c r="C67" s="22"/>
      <c r="D67" s="29"/>
      <c r="E67" s="180"/>
      <c r="F67" s="180"/>
      <c r="G67" s="180"/>
      <c r="H67" s="180"/>
      <c r="I67" s="180"/>
      <c r="J67" s="180"/>
      <c r="K67" s="181"/>
      <c r="L67" s="181"/>
      <c r="M67" s="181"/>
      <c r="N67" s="180"/>
      <c r="O67" s="183"/>
      <c r="P67" s="182"/>
      <c r="Q67" s="23"/>
      <c r="R67" s="180"/>
      <c r="S67" s="180"/>
      <c r="T67" s="128"/>
      <c r="U67" s="128"/>
      <c r="V67" s="128"/>
      <c r="W67" s="128"/>
      <c r="X67" s="193">
        <f t="shared" si="1"/>
        <v>0</v>
      </c>
    </row>
    <row r="68" spans="1:24" ht="18" customHeight="1">
      <c r="A68" s="233">
        <v>64</v>
      </c>
      <c r="B68" s="179"/>
      <c r="C68" s="22"/>
      <c r="D68" s="29"/>
      <c r="E68" s="180"/>
      <c r="F68" s="180"/>
      <c r="G68" s="180"/>
      <c r="H68" s="180"/>
      <c r="I68" s="180"/>
      <c r="J68" s="180"/>
      <c r="K68" s="181"/>
      <c r="L68" s="181"/>
      <c r="M68" s="181"/>
      <c r="N68" s="180"/>
      <c r="O68" s="183"/>
      <c r="P68" s="182"/>
      <c r="Q68" s="23"/>
      <c r="R68" s="180"/>
      <c r="S68" s="180"/>
      <c r="T68" s="128"/>
      <c r="U68" s="128"/>
      <c r="V68" s="128"/>
      <c r="W68" s="128"/>
      <c r="X68" s="193">
        <f t="shared" si="1"/>
        <v>0</v>
      </c>
    </row>
    <row r="69" spans="1:24" ht="18" customHeight="1">
      <c r="A69" s="233">
        <v>65</v>
      </c>
      <c r="B69" s="179"/>
      <c r="C69" s="22"/>
      <c r="D69" s="29"/>
      <c r="E69" s="180"/>
      <c r="F69" s="180"/>
      <c r="G69" s="180"/>
      <c r="H69" s="180"/>
      <c r="I69" s="180"/>
      <c r="J69" s="180"/>
      <c r="K69" s="181"/>
      <c r="L69" s="181"/>
      <c r="M69" s="181"/>
      <c r="N69" s="180"/>
      <c r="O69" s="183"/>
      <c r="P69" s="182"/>
      <c r="Q69" s="23"/>
      <c r="R69" s="180"/>
      <c r="S69" s="180"/>
      <c r="T69" s="128"/>
      <c r="U69" s="128"/>
      <c r="V69" s="128"/>
      <c r="W69" s="128"/>
      <c r="X69" s="193">
        <f t="shared" si="1"/>
        <v>0</v>
      </c>
    </row>
    <row r="70" spans="1:24" ht="18" customHeight="1">
      <c r="A70" s="233">
        <v>66</v>
      </c>
      <c r="B70" s="179"/>
      <c r="C70" s="22"/>
      <c r="D70" s="29"/>
      <c r="E70" s="180"/>
      <c r="F70" s="180"/>
      <c r="G70" s="180"/>
      <c r="H70" s="180"/>
      <c r="I70" s="180"/>
      <c r="J70" s="180"/>
      <c r="K70" s="181"/>
      <c r="L70" s="181"/>
      <c r="M70" s="181"/>
      <c r="N70" s="180"/>
      <c r="O70" s="183"/>
      <c r="P70" s="182"/>
      <c r="Q70" s="23"/>
      <c r="R70" s="180"/>
      <c r="S70" s="180"/>
      <c r="T70" s="128"/>
      <c r="U70" s="128"/>
      <c r="V70" s="128"/>
      <c r="W70" s="128"/>
      <c r="X70" s="193">
        <f t="shared" ref="X70:X85" si="2">V70+W70</f>
        <v>0</v>
      </c>
    </row>
    <row r="71" spans="1:24" ht="18" customHeight="1">
      <c r="A71" s="233">
        <v>67</v>
      </c>
      <c r="B71" s="179"/>
      <c r="C71" s="22"/>
      <c r="D71" s="29"/>
      <c r="E71" s="180"/>
      <c r="F71" s="180"/>
      <c r="G71" s="180"/>
      <c r="H71" s="180"/>
      <c r="I71" s="180"/>
      <c r="J71" s="180"/>
      <c r="K71" s="181"/>
      <c r="L71" s="181"/>
      <c r="M71" s="181"/>
      <c r="N71" s="180"/>
      <c r="O71" s="183"/>
      <c r="P71" s="182"/>
      <c r="Q71" s="23"/>
      <c r="R71" s="180"/>
      <c r="S71" s="180"/>
      <c r="T71" s="128"/>
      <c r="U71" s="128"/>
      <c r="V71" s="128"/>
      <c r="W71" s="128"/>
      <c r="X71" s="193">
        <f t="shared" si="2"/>
        <v>0</v>
      </c>
    </row>
    <row r="72" spans="1:24" ht="18" customHeight="1">
      <c r="A72" s="233">
        <v>68</v>
      </c>
      <c r="B72" s="179"/>
      <c r="C72" s="22"/>
      <c r="D72" s="29"/>
      <c r="E72" s="180"/>
      <c r="F72" s="180"/>
      <c r="G72" s="180"/>
      <c r="H72" s="180"/>
      <c r="I72" s="180"/>
      <c r="J72" s="180"/>
      <c r="K72" s="181"/>
      <c r="L72" s="181"/>
      <c r="M72" s="181"/>
      <c r="N72" s="180"/>
      <c r="O72" s="183"/>
      <c r="P72" s="182"/>
      <c r="Q72" s="23"/>
      <c r="R72" s="180"/>
      <c r="S72" s="180"/>
      <c r="T72" s="128"/>
      <c r="U72" s="128"/>
      <c r="V72" s="128"/>
      <c r="W72" s="128"/>
      <c r="X72" s="193">
        <f t="shared" si="2"/>
        <v>0</v>
      </c>
    </row>
    <row r="73" spans="1:24" ht="18" customHeight="1">
      <c r="A73" s="233">
        <v>69</v>
      </c>
      <c r="B73" s="179"/>
      <c r="C73" s="22"/>
      <c r="D73" s="29"/>
      <c r="E73" s="180"/>
      <c r="F73" s="180"/>
      <c r="G73" s="180"/>
      <c r="H73" s="180"/>
      <c r="I73" s="180"/>
      <c r="J73" s="180"/>
      <c r="K73" s="181"/>
      <c r="L73" s="181"/>
      <c r="M73" s="181"/>
      <c r="N73" s="180"/>
      <c r="O73" s="183"/>
      <c r="P73" s="182"/>
      <c r="Q73" s="23"/>
      <c r="R73" s="180"/>
      <c r="S73" s="180"/>
      <c r="T73" s="128"/>
      <c r="U73" s="128"/>
      <c r="V73" s="128"/>
      <c r="W73" s="128"/>
      <c r="X73" s="193">
        <f t="shared" si="2"/>
        <v>0</v>
      </c>
    </row>
    <row r="74" spans="1:24" ht="18" customHeight="1">
      <c r="A74" s="233">
        <v>70</v>
      </c>
      <c r="B74" s="179"/>
      <c r="C74" s="22"/>
      <c r="D74" s="29"/>
      <c r="E74" s="180"/>
      <c r="F74" s="180"/>
      <c r="G74" s="180"/>
      <c r="H74" s="180"/>
      <c r="I74" s="180"/>
      <c r="J74" s="180"/>
      <c r="K74" s="181"/>
      <c r="L74" s="181"/>
      <c r="M74" s="181"/>
      <c r="N74" s="180"/>
      <c r="O74" s="183"/>
      <c r="P74" s="182"/>
      <c r="Q74" s="23"/>
      <c r="R74" s="180"/>
      <c r="S74" s="180"/>
      <c r="T74" s="128"/>
      <c r="U74" s="128"/>
      <c r="V74" s="128"/>
      <c r="W74" s="128"/>
      <c r="X74" s="193">
        <f t="shared" si="2"/>
        <v>0</v>
      </c>
    </row>
    <row r="75" spans="1:24" ht="18" customHeight="1">
      <c r="A75" s="233">
        <v>71</v>
      </c>
      <c r="B75" s="179"/>
      <c r="C75" s="22"/>
      <c r="D75" s="29"/>
      <c r="E75" s="180"/>
      <c r="F75" s="180"/>
      <c r="G75" s="180"/>
      <c r="H75" s="180"/>
      <c r="I75" s="180"/>
      <c r="J75" s="180"/>
      <c r="K75" s="181"/>
      <c r="L75" s="181"/>
      <c r="M75" s="181"/>
      <c r="N75" s="180"/>
      <c r="O75" s="183"/>
      <c r="P75" s="182"/>
      <c r="Q75" s="23"/>
      <c r="R75" s="180"/>
      <c r="S75" s="180"/>
      <c r="T75" s="128"/>
      <c r="U75" s="128"/>
      <c r="V75" s="128"/>
      <c r="W75" s="128"/>
      <c r="X75" s="193">
        <f t="shared" si="2"/>
        <v>0</v>
      </c>
    </row>
    <row r="76" spans="1:24" ht="18" customHeight="1">
      <c r="A76" s="233">
        <v>72</v>
      </c>
      <c r="B76" s="179"/>
      <c r="C76" s="22"/>
      <c r="D76" s="29"/>
      <c r="E76" s="180"/>
      <c r="F76" s="180"/>
      <c r="G76" s="180"/>
      <c r="H76" s="180"/>
      <c r="I76" s="180"/>
      <c r="J76" s="180"/>
      <c r="K76" s="181"/>
      <c r="L76" s="181"/>
      <c r="M76" s="181"/>
      <c r="N76" s="180"/>
      <c r="O76" s="183"/>
      <c r="P76" s="182"/>
      <c r="Q76" s="23"/>
      <c r="R76" s="180"/>
      <c r="S76" s="180"/>
      <c r="T76" s="128"/>
      <c r="U76" s="128"/>
      <c r="V76" s="128"/>
      <c r="W76" s="128"/>
      <c r="X76" s="193">
        <f t="shared" si="2"/>
        <v>0</v>
      </c>
    </row>
    <row r="77" spans="1:24" ht="18" customHeight="1">
      <c r="A77" s="233">
        <v>73</v>
      </c>
      <c r="B77" s="179"/>
      <c r="C77" s="22"/>
      <c r="D77" s="29"/>
      <c r="E77" s="180"/>
      <c r="F77" s="180"/>
      <c r="G77" s="180"/>
      <c r="H77" s="180"/>
      <c r="I77" s="180"/>
      <c r="J77" s="180"/>
      <c r="K77" s="181"/>
      <c r="L77" s="181"/>
      <c r="M77" s="181"/>
      <c r="N77" s="180"/>
      <c r="O77" s="183"/>
      <c r="P77" s="182"/>
      <c r="Q77" s="23"/>
      <c r="R77" s="180"/>
      <c r="S77" s="180"/>
      <c r="T77" s="128"/>
      <c r="U77" s="128"/>
      <c r="V77" s="128"/>
      <c r="W77" s="128"/>
      <c r="X77" s="193">
        <f t="shared" si="2"/>
        <v>0</v>
      </c>
    </row>
    <row r="78" spans="1:24" ht="18" customHeight="1">
      <c r="A78" s="233">
        <v>74</v>
      </c>
      <c r="B78" s="179"/>
      <c r="C78" s="22"/>
      <c r="D78" s="29"/>
      <c r="E78" s="180"/>
      <c r="F78" s="180"/>
      <c r="G78" s="180"/>
      <c r="H78" s="180"/>
      <c r="I78" s="180"/>
      <c r="J78" s="180"/>
      <c r="K78" s="181"/>
      <c r="L78" s="181"/>
      <c r="M78" s="181"/>
      <c r="N78" s="180"/>
      <c r="O78" s="183"/>
      <c r="P78" s="182"/>
      <c r="Q78" s="23"/>
      <c r="R78" s="180"/>
      <c r="S78" s="180"/>
      <c r="T78" s="128"/>
      <c r="U78" s="128"/>
      <c r="V78" s="128"/>
      <c r="W78" s="128"/>
      <c r="X78" s="193">
        <f t="shared" si="2"/>
        <v>0</v>
      </c>
    </row>
    <row r="79" spans="1:24" ht="18" customHeight="1">
      <c r="A79" s="233">
        <v>75</v>
      </c>
      <c r="B79" s="179"/>
      <c r="C79" s="22"/>
      <c r="D79" s="29"/>
      <c r="E79" s="180"/>
      <c r="F79" s="180"/>
      <c r="G79" s="180"/>
      <c r="H79" s="180"/>
      <c r="I79" s="180"/>
      <c r="J79" s="180"/>
      <c r="K79" s="181"/>
      <c r="L79" s="181"/>
      <c r="M79" s="181"/>
      <c r="N79" s="180"/>
      <c r="O79" s="183"/>
      <c r="P79" s="182"/>
      <c r="Q79" s="23"/>
      <c r="R79" s="180"/>
      <c r="S79" s="180"/>
      <c r="T79" s="128"/>
      <c r="U79" s="128"/>
      <c r="V79" s="128"/>
      <c r="W79" s="128"/>
      <c r="X79" s="193">
        <f t="shared" si="2"/>
        <v>0</v>
      </c>
    </row>
    <row r="80" spans="1:24" ht="18" customHeight="1">
      <c r="A80" s="233">
        <v>76</v>
      </c>
      <c r="B80" s="179"/>
      <c r="C80" s="22"/>
      <c r="D80" s="29"/>
      <c r="E80" s="180"/>
      <c r="F80" s="180"/>
      <c r="G80" s="180"/>
      <c r="H80" s="180"/>
      <c r="I80" s="180"/>
      <c r="J80" s="180"/>
      <c r="K80" s="181"/>
      <c r="L80" s="181"/>
      <c r="M80" s="181"/>
      <c r="N80" s="180"/>
      <c r="O80" s="183"/>
      <c r="P80" s="182"/>
      <c r="Q80" s="23"/>
      <c r="R80" s="180"/>
      <c r="S80" s="180"/>
      <c r="T80" s="128"/>
      <c r="U80" s="128"/>
      <c r="V80" s="128"/>
      <c r="W80" s="128"/>
      <c r="X80" s="193">
        <f t="shared" si="2"/>
        <v>0</v>
      </c>
    </row>
    <row r="81" spans="1:24" ht="18" customHeight="1">
      <c r="A81" s="233">
        <v>77</v>
      </c>
      <c r="B81" s="179"/>
      <c r="C81" s="22"/>
      <c r="D81" s="29"/>
      <c r="E81" s="180"/>
      <c r="F81" s="180"/>
      <c r="G81" s="180"/>
      <c r="H81" s="180"/>
      <c r="I81" s="180"/>
      <c r="J81" s="180"/>
      <c r="K81" s="181"/>
      <c r="L81" s="181"/>
      <c r="M81" s="181"/>
      <c r="N81" s="180"/>
      <c r="O81" s="183"/>
      <c r="P81" s="182"/>
      <c r="Q81" s="23"/>
      <c r="R81" s="180"/>
      <c r="S81" s="180"/>
      <c r="T81" s="128"/>
      <c r="U81" s="128"/>
      <c r="V81" s="128"/>
      <c r="W81" s="128"/>
      <c r="X81" s="193">
        <f t="shared" si="2"/>
        <v>0</v>
      </c>
    </row>
    <row r="82" spans="1:24" ht="18" customHeight="1">
      <c r="A82" s="233">
        <v>78</v>
      </c>
      <c r="B82" s="179"/>
      <c r="C82" s="22"/>
      <c r="D82" s="29"/>
      <c r="E82" s="180"/>
      <c r="F82" s="180"/>
      <c r="G82" s="180"/>
      <c r="H82" s="180"/>
      <c r="I82" s="180"/>
      <c r="J82" s="180"/>
      <c r="K82" s="181"/>
      <c r="L82" s="181"/>
      <c r="M82" s="181"/>
      <c r="N82" s="180"/>
      <c r="O82" s="183"/>
      <c r="P82" s="182"/>
      <c r="Q82" s="23"/>
      <c r="R82" s="180"/>
      <c r="S82" s="180"/>
      <c r="T82" s="128"/>
      <c r="U82" s="128"/>
      <c r="V82" s="128"/>
      <c r="W82" s="128"/>
      <c r="X82" s="193">
        <f t="shared" si="2"/>
        <v>0</v>
      </c>
    </row>
    <row r="83" spans="1:24" ht="18" customHeight="1">
      <c r="A83" s="233">
        <v>79</v>
      </c>
      <c r="B83" s="179"/>
      <c r="C83" s="22"/>
      <c r="D83" s="29"/>
      <c r="E83" s="180"/>
      <c r="F83" s="180"/>
      <c r="G83" s="180"/>
      <c r="H83" s="180"/>
      <c r="I83" s="180"/>
      <c r="J83" s="180"/>
      <c r="K83" s="181"/>
      <c r="L83" s="181"/>
      <c r="M83" s="181"/>
      <c r="N83" s="180"/>
      <c r="O83" s="183"/>
      <c r="P83" s="182"/>
      <c r="Q83" s="23"/>
      <c r="R83" s="180"/>
      <c r="S83" s="180"/>
      <c r="T83" s="128"/>
      <c r="U83" s="128"/>
      <c r="V83" s="128"/>
      <c r="W83" s="128"/>
      <c r="X83" s="193">
        <f t="shared" si="2"/>
        <v>0</v>
      </c>
    </row>
    <row r="84" spans="1:24" ht="18" customHeight="1">
      <c r="A84" s="233">
        <v>80</v>
      </c>
      <c r="B84" s="179"/>
      <c r="C84" s="22"/>
      <c r="D84" s="29"/>
      <c r="E84" s="180"/>
      <c r="F84" s="180"/>
      <c r="G84" s="180"/>
      <c r="H84" s="180"/>
      <c r="I84" s="180"/>
      <c r="J84" s="180"/>
      <c r="K84" s="181"/>
      <c r="L84" s="181"/>
      <c r="M84" s="181"/>
      <c r="N84" s="180"/>
      <c r="O84" s="183"/>
      <c r="P84" s="182"/>
      <c r="Q84" s="23"/>
      <c r="R84" s="180"/>
      <c r="S84" s="180"/>
      <c r="T84" s="128"/>
      <c r="U84" s="128"/>
      <c r="V84" s="128"/>
      <c r="W84" s="128"/>
      <c r="X84" s="193">
        <f t="shared" si="2"/>
        <v>0</v>
      </c>
    </row>
    <row r="85" spans="1:24" ht="18" customHeight="1">
      <c r="A85" s="233">
        <v>81</v>
      </c>
      <c r="B85" s="179"/>
      <c r="C85" s="22"/>
      <c r="D85" s="29"/>
      <c r="E85" s="180"/>
      <c r="F85" s="180"/>
      <c r="G85" s="180"/>
      <c r="H85" s="180"/>
      <c r="I85" s="180"/>
      <c r="J85" s="180"/>
      <c r="K85" s="181"/>
      <c r="L85" s="181"/>
      <c r="M85" s="181"/>
      <c r="N85" s="180"/>
      <c r="O85" s="183"/>
      <c r="P85" s="182"/>
      <c r="Q85" s="23"/>
      <c r="R85" s="180"/>
      <c r="S85" s="180"/>
      <c r="T85" s="128"/>
      <c r="U85" s="128"/>
      <c r="V85" s="128"/>
      <c r="W85" s="128"/>
      <c r="X85" s="193">
        <f t="shared" si="2"/>
        <v>0</v>
      </c>
    </row>
    <row r="86" spans="1:24" ht="18" customHeight="1">
      <c r="A86" s="233">
        <v>82</v>
      </c>
      <c r="B86" s="179"/>
      <c r="C86" s="22"/>
      <c r="D86" s="29"/>
      <c r="E86" s="180"/>
      <c r="F86" s="180"/>
      <c r="G86" s="180"/>
      <c r="H86" s="180"/>
      <c r="I86" s="180"/>
      <c r="J86" s="180"/>
      <c r="K86" s="181"/>
      <c r="L86" s="181"/>
      <c r="M86" s="181"/>
      <c r="N86" s="180"/>
      <c r="O86" s="183"/>
      <c r="P86" s="182"/>
      <c r="Q86" s="23"/>
      <c r="R86" s="180"/>
      <c r="S86" s="180"/>
      <c r="T86" s="128"/>
      <c r="U86" s="128"/>
      <c r="V86" s="128"/>
      <c r="W86" s="128"/>
      <c r="X86" s="193">
        <f t="shared" ref="X86:X149" si="3">V86+W86</f>
        <v>0</v>
      </c>
    </row>
    <row r="87" spans="1:24" ht="18" customHeight="1">
      <c r="A87" s="233">
        <v>83</v>
      </c>
      <c r="B87" s="179"/>
      <c r="C87" s="22"/>
      <c r="D87" s="29"/>
      <c r="E87" s="180"/>
      <c r="F87" s="180"/>
      <c r="G87" s="180"/>
      <c r="H87" s="180"/>
      <c r="I87" s="180"/>
      <c r="J87" s="180"/>
      <c r="K87" s="181"/>
      <c r="L87" s="181"/>
      <c r="M87" s="181"/>
      <c r="N87" s="180"/>
      <c r="O87" s="183"/>
      <c r="P87" s="182"/>
      <c r="Q87" s="23"/>
      <c r="R87" s="180"/>
      <c r="S87" s="180"/>
      <c r="T87" s="128"/>
      <c r="U87" s="128"/>
      <c r="V87" s="128"/>
      <c r="W87" s="128"/>
      <c r="X87" s="193">
        <f t="shared" si="3"/>
        <v>0</v>
      </c>
    </row>
    <row r="88" spans="1:24" ht="18" customHeight="1">
      <c r="A88" s="233">
        <v>84</v>
      </c>
      <c r="B88" s="179"/>
      <c r="C88" s="22"/>
      <c r="D88" s="29"/>
      <c r="E88" s="180"/>
      <c r="F88" s="180"/>
      <c r="G88" s="180"/>
      <c r="H88" s="180"/>
      <c r="I88" s="180"/>
      <c r="J88" s="180"/>
      <c r="K88" s="181"/>
      <c r="L88" s="181"/>
      <c r="M88" s="181"/>
      <c r="N88" s="180"/>
      <c r="O88" s="183"/>
      <c r="P88" s="182"/>
      <c r="Q88" s="23"/>
      <c r="R88" s="180"/>
      <c r="S88" s="180"/>
      <c r="T88" s="128"/>
      <c r="U88" s="128"/>
      <c r="V88" s="128"/>
      <c r="W88" s="128"/>
      <c r="X88" s="193">
        <f t="shared" si="3"/>
        <v>0</v>
      </c>
    </row>
    <row r="89" spans="1:24" ht="18" customHeight="1">
      <c r="A89" s="233">
        <v>85</v>
      </c>
      <c r="B89" s="179"/>
      <c r="C89" s="22"/>
      <c r="D89" s="29"/>
      <c r="E89" s="180"/>
      <c r="F89" s="180"/>
      <c r="G89" s="180"/>
      <c r="H89" s="180"/>
      <c r="I89" s="180"/>
      <c r="J89" s="180"/>
      <c r="K89" s="181"/>
      <c r="L89" s="181"/>
      <c r="M89" s="181"/>
      <c r="N89" s="180"/>
      <c r="O89" s="183"/>
      <c r="P89" s="182"/>
      <c r="Q89" s="23"/>
      <c r="R89" s="180"/>
      <c r="S89" s="180"/>
      <c r="T89" s="128"/>
      <c r="U89" s="128"/>
      <c r="V89" s="128"/>
      <c r="W89" s="128"/>
      <c r="X89" s="193">
        <f t="shared" si="3"/>
        <v>0</v>
      </c>
    </row>
    <row r="90" spans="1:24" ht="18" customHeight="1">
      <c r="A90" s="233">
        <v>86</v>
      </c>
      <c r="B90" s="179"/>
      <c r="C90" s="22"/>
      <c r="D90" s="29"/>
      <c r="E90" s="180"/>
      <c r="F90" s="180"/>
      <c r="G90" s="180"/>
      <c r="H90" s="180"/>
      <c r="I90" s="180"/>
      <c r="J90" s="180"/>
      <c r="K90" s="181"/>
      <c r="L90" s="181"/>
      <c r="M90" s="181"/>
      <c r="N90" s="180"/>
      <c r="O90" s="183"/>
      <c r="P90" s="182"/>
      <c r="Q90" s="23"/>
      <c r="R90" s="180"/>
      <c r="S90" s="180"/>
      <c r="T90" s="128"/>
      <c r="U90" s="128"/>
      <c r="V90" s="128"/>
      <c r="W90" s="128"/>
      <c r="X90" s="193">
        <f t="shared" si="3"/>
        <v>0</v>
      </c>
    </row>
    <row r="91" spans="1:24" ht="18" customHeight="1">
      <c r="A91" s="233">
        <v>87</v>
      </c>
      <c r="B91" s="179"/>
      <c r="C91" s="22"/>
      <c r="D91" s="29"/>
      <c r="E91" s="180"/>
      <c r="F91" s="180"/>
      <c r="G91" s="180"/>
      <c r="H91" s="180"/>
      <c r="I91" s="180"/>
      <c r="J91" s="180"/>
      <c r="K91" s="181"/>
      <c r="L91" s="181"/>
      <c r="M91" s="181"/>
      <c r="N91" s="180"/>
      <c r="O91" s="183"/>
      <c r="P91" s="182"/>
      <c r="Q91" s="23"/>
      <c r="R91" s="180"/>
      <c r="S91" s="180"/>
      <c r="T91" s="128"/>
      <c r="U91" s="128"/>
      <c r="V91" s="128"/>
      <c r="W91" s="128"/>
      <c r="X91" s="193">
        <f t="shared" si="3"/>
        <v>0</v>
      </c>
    </row>
    <row r="92" spans="1:24" ht="18" customHeight="1">
      <c r="A92" s="233">
        <v>88</v>
      </c>
      <c r="B92" s="179"/>
      <c r="C92" s="22"/>
      <c r="D92" s="29"/>
      <c r="E92" s="180"/>
      <c r="F92" s="180"/>
      <c r="G92" s="180"/>
      <c r="H92" s="180"/>
      <c r="I92" s="180"/>
      <c r="J92" s="180"/>
      <c r="K92" s="181"/>
      <c r="L92" s="181"/>
      <c r="M92" s="181"/>
      <c r="N92" s="180"/>
      <c r="O92" s="183"/>
      <c r="P92" s="182"/>
      <c r="Q92" s="23"/>
      <c r="R92" s="180"/>
      <c r="S92" s="180"/>
      <c r="T92" s="128"/>
      <c r="U92" s="128"/>
      <c r="V92" s="128"/>
      <c r="W92" s="128"/>
      <c r="X92" s="193">
        <f t="shared" si="3"/>
        <v>0</v>
      </c>
    </row>
    <row r="93" spans="1:24" ht="18" customHeight="1">
      <c r="A93" s="233">
        <v>89</v>
      </c>
      <c r="B93" s="179"/>
      <c r="C93" s="22"/>
      <c r="D93" s="29"/>
      <c r="E93" s="180"/>
      <c r="F93" s="180"/>
      <c r="G93" s="180"/>
      <c r="H93" s="180"/>
      <c r="I93" s="180"/>
      <c r="J93" s="180"/>
      <c r="K93" s="181"/>
      <c r="L93" s="181"/>
      <c r="M93" s="181"/>
      <c r="N93" s="180"/>
      <c r="O93" s="183"/>
      <c r="P93" s="182"/>
      <c r="Q93" s="23"/>
      <c r="R93" s="180"/>
      <c r="S93" s="180"/>
      <c r="T93" s="128"/>
      <c r="U93" s="128"/>
      <c r="V93" s="128"/>
      <c r="W93" s="128"/>
      <c r="X93" s="193">
        <f t="shared" si="3"/>
        <v>0</v>
      </c>
    </row>
    <row r="94" spans="1:24" ht="18" customHeight="1">
      <c r="A94" s="233">
        <v>90</v>
      </c>
      <c r="B94" s="179"/>
      <c r="C94" s="22"/>
      <c r="D94" s="29"/>
      <c r="E94" s="180"/>
      <c r="F94" s="180"/>
      <c r="G94" s="180"/>
      <c r="H94" s="180"/>
      <c r="I94" s="180"/>
      <c r="J94" s="180"/>
      <c r="K94" s="181"/>
      <c r="L94" s="181"/>
      <c r="M94" s="181"/>
      <c r="N94" s="180"/>
      <c r="O94" s="183"/>
      <c r="P94" s="182"/>
      <c r="Q94" s="23"/>
      <c r="R94" s="180"/>
      <c r="S94" s="180"/>
      <c r="T94" s="128"/>
      <c r="U94" s="128"/>
      <c r="V94" s="128"/>
      <c r="W94" s="128"/>
      <c r="X94" s="193">
        <f t="shared" si="3"/>
        <v>0</v>
      </c>
    </row>
    <row r="95" spans="1:24" ht="18" customHeight="1">
      <c r="A95" s="233">
        <v>91</v>
      </c>
      <c r="B95" s="179"/>
      <c r="C95" s="22"/>
      <c r="D95" s="29"/>
      <c r="E95" s="180"/>
      <c r="F95" s="180"/>
      <c r="G95" s="180"/>
      <c r="H95" s="180"/>
      <c r="I95" s="180"/>
      <c r="J95" s="180"/>
      <c r="K95" s="181"/>
      <c r="L95" s="181"/>
      <c r="M95" s="181"/>
      <c r="N95" s="180"/>
      <c r="O95" s="183"/>
      <c r="P95" s="182"/>
      <c r="Q95" s="23"/>
      <c r="R95" s="180"/>
      <c r="S95" s="180"/>
      <c r="T95" s="128"/>
      <c r="U95" s="128"/>
      <c r="V95" s="128"/>
      <c r="W95" s="128"/>
      <c r="X95" s="193">
        <f t="shared" si="3"/>
        <v>0</v>
      </c>
    </row>
    <row r="96" spans="1:24" ht="18" customHeight="1">
      <c r="A96" s="233">
        <v>92</v>
      </c>
      <c r="B96" s="179"/>
      <c r="C96" s="22"/>
      <c r="D96" s="29"/>
      <c r="E96" s="180"/>
      <c r="F96" s="180"/>
      <c r="G96" s="180"/>
      <c r="H96" s="180"/>
      <c r="I96" s="180"/>
      <c r="J96" s="180"/>
      <c r="K96" s="181"/>
      <c r="L96" s="181"/>
      <c r="M96" s="181"/>
      <c r="N96" s="180"/>
      <c r="O96" s="183"/>
      <c r="P96" s="182"/>
      <c r="Q96" s="23"/>
      <c r="R96" s="180"/>
      <c r="S96" s="180"/>
      <c r="T96" s="128"/>
      <c r="U96" s="128"/>
      <c r="V96" s="128"/>
      <c r="W96" s="128"/>
      <c r="X96" s="193">
        <f t="shared" si="3"/>
        <v>0</v>
      </c>
    </row>
    <row r="97" spans="1:24" ht="18" customHeight="1">
      <c r="A97" s="233">
        <v>93</v>
      </c>
      <c r="B97" s="179"/>
      <c r="C97" s="22"/>
      <c r="D97" s="29"/>
      <c r="E97" s="180"/>
      <c r="F97" s="180"/>
      <c r="G97" s="180"/>
      <c r="H97" s="180"/>
      <c r="I97" s="180"/>
      <c r="J97" s="180"/>
      <c r="K97" s="181"/>
      <c r="L97" s="181"/>
      <c r="M97" s="181"/>
      <c r="N97" s="180"/>
      <c r="O97" s="183"/>
      <c r="P97" s="182"/>
      <c r="Q97" s="23"/>
      <c r="R97" s="180"/>
      <c r="S97" s="180"/>
      <c r="T97" s="128"/>
      <c r="U97" s="128"/>
      <c r="V97" s="128"/>
      <c r="W97" s="128"/>
      <c r="X97" s="193">
        <f t="shared" si="3"/>
        <v>0</v>
      </c>
    </row>
    <row r="98" spans="1:24" ht="18" customHeight="1">
      <c r="A98" s="233">
        <v>94</v>
      </c>
      <c r="B98" s="179"/>
      <c r="C98" s="22"/>
      <c r="D98" s="29"/>
      <c r="E98" s="180"/>
      <c r="F98" s="180"/>
      <c r="G98" s="180"/>
      <c r="H98" s="180"/>
      <c r="I98" s="180"/>
      <c r="J98" s="180"/>
      <c r="K98" s="181"/>
      <c r="L98" s="181"/>
      <c r="M98" s="181"/>
      <c r="N98" s="180"/>
      <c r="O98" s="183"/>
      <c r="P98" s="182"/>
      <c r="Q98" s="23"/>
      <c r="R98" s="180"/>
      <c r="S98" s="180"/>
      <c r="T98" s="128"/>
      <c r="U98" s="128"/>
      <c r="V98" s="128"/>
      <c r="W98" s="128"/>
      <c r="X98" s="193">
        <f t="shared" si="3"/>
        <v>0</v>
      </c>
    </row>
    <row r="99" spans="1:24" ht="18" customHeight="1">
      <c r="A99" s="233">
        <v>95</v>
      </c>
      <c r="B99" s="179"/>
      <c r="C99" s="22"/>
      <c r="D99" s="29"/>
      <c r="E99" s="180"/>
      <c r="F99" s="180"/>
      <c r="G99" s="180"/>
      <c r="H99" s="180"/>
      <c r="I99" s="180"/>
      <c r="J99" s="180"/>
      <c r="K99" s="181"/>
      <c r="L99" s="181"/>
      <c r="M99" s="181"/>
      <c r="N99" s="180"/>
      <c r="O99" s="183"/>
      <c r="P99" s="182"/>
      <c r="Q99" s="23"/>
      <c r="R99" s="180"/>
      <c r="S99" s="180"/>
      <c r="T99" s="128"/>
      <c r="U99" s="128"/>
      <c r="V99" s="128"/>
      <c r="W99" s="128"/>
      <c r="X99" s="193">
        <f t="shared" si="3"/>
        <v>0</v>
      </c>
    </row>
    <row r="100" spans="1:24" ht="18" customHeight="1">
      <c r="A100" s="233">
        <v>96</v>
      </c>
      <c r="B100" s="179"/>
      <c r="C100" s="22"/>
      <c r="D100" s="29"/>
      <c r="E100" s="180"/>
      <c r="F100" s="180"/>
      <c r="G100" s="180"/>
      <c r="H100" s="180"/>
      <c r="I100" s="180"/>
      <c r="J100" s="180"/>
      <c r="K100" s="181"/>
      <c r="L100" s="181"/>
      <c r="M100" s="181"/>
      <c r="N100" s="180"/>
      <c r="O100" s="183"/>
      <c r="P100" s="182"/>
      <c r="Q100" s="23"/>
      <c r="R100" s="180"/>
      <c r="S100" s="180"/>
      <c r="T100" s="128"/>
      <c r="U100" s="128"/>
      <c r="V100" s="128"/>
      <c r="W100" s="128"/>
      <c r="X100" s="193">
        <f t="shared" si="3"/>
        <v>0</v>
      </c>
    </row>
    <row r="101" spans="1:24" ht="18" customHeight="1">
      <c r="A101" s="233">
        <v>97</v>
      </c>
      <c r="B101" s="179"/>
      <c r="C101" s="22"/>
      <c r="D101" s="29"/>
      <c r="E101" s="180"/>
      <c r="F101" s="180"/>
      <c r="G101" s="180"/>
      <c r="H101" s="180"/>
      <c r="I101" s="180"/>
      <c r="J101" s="180"/>
      <c r="K101" s="181"/>
      <c r="L101" s="181"/>
      <c r="M101" s="181"/>
      <c r="N101" s="180"/>
      <c r="O101" s="183"/>
      <c r="P101" s="182"/>
      <c r="Q101" s="23"/>
      <c r="R101" s="180"/>
      <c r="S101" s="180"/>
      <c r="T101" s="128"/>
      <c r="U101" s="128"/>
      <c r="V101" s="128"/>
      <c r="W101" s="128"/>
      <c r="X101" s="193">
        <f t="shared" si="3"/>
        <v>0</v>
      </c>
    </row>
    <row r="102" spans="1:24" ht="18" customHeight="1">
      <c r="A102" s="233">
        <v>98</v>
      </c>
      <c r="B102" s="179"/>
      <c r="C102" s="22"/>
      <c r="D102" s="29"/>
      <c r="E102" s="180"/>
      <c r="F102" s="180"/>
      <c r="G102" s="180"/>
      <c r="H102" s="180"/>
      <c r="I102" s="180"/>
      <c r="J102" s="180"/>
      <c r="K102" s="181"/>
      <c r="L102" s="181"/>
      <c r="M102" s="181"/>
      <c r="N102" s="180"/>
      <c r="O102" s="183"/>
      <c r="P102" s="182"/>
      <c r="Q102" s="23"/>
      <c r="R102" s="180"/>
      <c r="S102" s="180"/>
      <c r="T102" s="128"/>
      <c r="U102" s="128"/>
      <c r="V102" s="128"/>
      <c r="W102" s="128"/>
      <c r="X102" s="193">
        <f t="shared" si="3"/>
        <v>0</v>
      </c>
    </row>
    <row r="103" spans="1:24" ht="18" customHeight="1">
      <c r="A103" s="233">
        <v>99</v>
      </c>
      <c r="B103" s="179"/>
      <c r="C103" s="22"/>
      <c r="D103" s="29"/>
      <c r="E103" s="180"/>
      <c r="F103" s="180"/>
      <c r="G103" s="180"/>
      <c r="H103" s="180"/>
      <c r="I103" s="180"/>
      <c r="J103" s="180"/>
      <c r="K103" s="181"/>
      <c r="L103" s="181"/>
      <c r="M103" s="181"/>
      <c r="N103" s="180"/>
      <c r="O103" s="183"/>
      <c r="P103" s="182"/>
      <c r="Q103" s="23"/>
      <c r="R103" s="180"/>
      <c r="S103" s="180"/>
      <c r="T103" s="128"/>
      <c r="U103" s="128"/>
      <c r="V103" s="128"/>
      <c r="W103" s="128"/>
      <c r="X103" s="193">
        <f t="shared" si="3"/>
        <v>0</v>
      </c>
    </row>
    <row r="104" spans="1:24" ht="18" customHeight="1">
      <c r="A104" s="233">
        <v>100</v>
      </c>
      <c r="B104" s="179"/>
      <c r="C104" s="22"/>
      <c r="D104" s="29"/>
      <c r="E104" s="180"/>
      <c r="F104" s="180"/>
      <c r="G104" s="180"/>
      <c r="H104" s="180"/>
      <c r="I104" s="180"/>
      <c r="J104" s="180"/>
      <c r="K104" s="181"/>
      <c r="L104" s="181"/>
      <c r="M104" s="181"/>
      <c r="N104" s="180"/>
      <c r="O104" s="183"/>
      <c r="P104" s="182"/>
      <c r="Q104" s="23"/>
      <c r="R104" s="180"/>
      <c r="S104" s="180"/>
      <c r="T104" s="128"/>
      <c r="U104" s="128"/>
      <c r="V104" s="128"/>
      <c r="W104" s="128"/>
      <c r="X104" s="193">
        <f t="shared" si="3"/>
        <v>0</v>
      </c>
    </row>
    <row r="105" spans="1:24" ht="18" customHeight="1">
      <c r="A105" s="233">
        <v>101</v>
      </c>
      <c r="B105" s="179"/>
      <c r="C105" s="22"/>
      <c r="D105" s="29"/>
      <c r="E105" s="180"/>
      <c r="F105" s="180"/>
      <c r="G105" s="180"/>
      <c r="H105" s="180"/>
      <c r="I105" s="180"/>
      <c r="J105" s="180"/>
      <c r="K105" s="181"/>
      <c r="L105" s="181"/>
      <c r="M105" s="181"/>
      <c r="N105" s="180"/>
      <c r="O105" s="183"/>
      <c r="P105" s="182"/>
      <c r="Q105" s="23"/>
      <c r="R105" s="180"/>
      <c r="S105" s="180"/>
      <c r="T105" s="128"/>
      <c r="U105" s="128"/>
      <c r="V105" s="128"/>
      <c r="W105" s="128"/>
      <c r="X105" s="193">
        <f t="shared" si="3"/>
        <v>0</v>
      </c>
    </row>
    <row r="106" spans="1:24" ht="18" customHeight="1">
      <c r="A106" s="233">
        <v>102</v>
      </c>
      <c r="B106" s="179"/>
      <c r="C106" s="22"/>
      <c r="D106" s="29"/>
      <c r="E106" s="180"/>
      <c r="F106" s="180"/>
      <c r="G106" s="180"/>
      <c r="H106" s="180"/>
      <c r="I106" s="180"/>
      <c r="J106" s="180"/>
      <c r="K106" s="181"/>
      <c r="L106" s="181"/>
      <c r="M106" s="181"/>
      <c r="N106" s="180"/>
      <c r="O106" s="183"/>
      <c r="P106" s="182"/>
      <c r="Q106" s="23"/>
      <c r="R106" s="180"/>
      <c r="S106" s="180"/>
      <c r="T106" s="128"/>
      <c r="U106" s="128"/>
      <c r="V106" s="128"/>
      <c r="W106" s="128"/>
      <c r="X106" s="193">
        <f t="shared" si="3"/>
        <v>0</v>
      </c>
    </row>
    <row r="107" spans="1:24" ht="18" customHeight="1">
      <c r="A107" s="233">
        <v>103</v>
      </c>
      <c r="B107" s="179"/>
      <c r="C107" s="22"/>
      <c r="D107" s="29"/>
      <c r="E107" s="180"/>
      <c r="F107" s="180"/>
      <c r="G107" s="180"/>
      <c r="H107" s="180"/>
      <c r="I107" s="180"/>
      <c r="J107" s="180"/>
      <c r="K107" s="181"/>
      <c r="L107" s="181"/>
      <c r="M107" s="181"/>
      <c r="N107" s="180"/>
      <c r="O107" s="183"/>
      <c r="P107" s="182"/>
      <c r="Q107" s="23"/>
      <c r="R107" s="180"/>
      <c r="S107" s="180"/>
      <c r="T107" s="128"/>
      <c r="U107" s="128"/>
      <c r="V107" s="128"/>
      <c r="W107" s="128"/>
      <c r="X107" s="193">
        <f t="shared" si="3"/>
        <v>0</v>
      </c>
    </row>
    <row r="108" spans="1:24" ht="18" customHeight="1">
      <c r="A108" s="233">
        <v>104</v>
      </c>
      <c r="B108" s="179"/>
      <c r="C108" s="22"/>
      <c r="D108" s="29"/>
      <c r="E108" s="180"/>
      <c r="F108" s="180"/>
      <c r="G108" s="180"/>
      <c r="H108" s="180"/>
      <c r="I108" s="180"/>
      <c r="J108" s="180"/>
      <c r="K108" s="181"/>
      <c r="L108" s="181"/>
      <c r="M108" s="181"/>
      <c r="N108" s="180"/>
      <c r="O108" s="183"/>
      <c r="P108" s="182"/>
      <c r="Q108" s="23"/>
      <c r="R108" s="180"/>
      <c r="S108" s="180"/>
      <c r="T108" s="128"/>
      <c r="U108" s="128"/>
      <c r="V108" s="128"/>
      <c r="W108" s="128"/>
      <c r="X108" s="193">
        <f t="shared" si="3"/>
        <v>0</v>
      </c>
    </row>
    <row r="109" spans="1:24" ht="18" customHeight="1">
      <c r="A109" s="233">
        <v>105</v>
      </c>
      <c r="B109" s="179"/>
      <c r="C109" s="22"/>
      <c r="D109" s="29"/>
      <c r="E109" s="180"/>
      <c r="F109" s="180"/>
      <c r="G109" s="180"/>
      <c r="H109" s="180"/>
      <c r="I109" s="180"/>
      <c r="J109" s="180"/>
      <c r="K109" s="181"/>
      <c r="L109" s="181"/>
      <c r="M109" s="181"/>
      <c r="N109" s="180"/>
      <c r="O109" s="183"/>
      <c r="P109" s="182"/>
      <c r="Q109" s="23"/>
      <c r="R109" s="180"/>
      <c r="S109" s="180"/>
      <c r="T109" s="128"/>
      <c r="U109" s="128"/>
      <c r="V109" s="128"/>
      <c r="W109" s="128"/>
      <c r="X109" s="193">
        <f t="shared" si="3"/>
        <v>0</v>
      </c>
    </row>
    <row r="110" spans="1:24" ht="18" customHeight="1">
      <c r="A110" s="233">
        <v>106</v>
      </c>
      <c r="B110" s="179"/>
      <c r="C110" s="22"/>
      <c r="D110" s="29"/>
      <c r="E110" s="180"/>
      <c r="F110" s="180"/>
      <c r="G110" s="180"/>
      <c r="H110" s="180"/>
      <c r="I110" s="180"/>
      <c r="J110" s="180"/>
      <c r="K110" s="181"/>
      <c r="L110" s="181"/>
      <c r="M110" s="181"/>
      <c r="N110" s="180"/>
      <c r="O110" s="183"/>
      <c r="P110" s="182"/>
      <c r="Q110" s="23"/>
      <c r="R110" s="180"/>
      <c r="S110" s="180"/>
      <c r="T110" s="128"/>
      <c r="U110" s="128"/>
      <c r="V110" s="128"/>
      <c r="W110" s="128"/>
      <c r="X110" s="193">
        <f t="shared" si="3"/>
        <v>0</v>
      </c>
    </row>
    <row r="111" spans="1:24" ht="18" customHeight="1">
      <c r="A111" s="233">
        <v>107</v>
      </c>
      <c r="B111" s="179"/>
      <c r="C111" s="22"/>
      <c r="D111" s="29"/>
      <c r="E111" s="180"/>
      <c r="F111" s="180"/>
      <c r="G111" s="180"/>
      <c r="H111" s="180"/>
      <c r="I111" s="180"/>
      <c r="J111" s="180"/>
      <c r="K111" s="181"/>
      <c r="L111" s="181"/>
      <c r="M111" s="181"/>
      <c r="N111" s="180"/>
      <c r="O111" s="183"/>
      <c r="P111" s="182"/>
      <c r="Q111" s="23"/>
      <c r="R111" s="180"/>
      <c r="S111" s="180"/>
      <c r="T111" s="128"/>
      <c r="U111" s="128"/>
      <c r="V111" s="128"/>
      <c r="W111" s="128"/>
      <c r="X111" s="193">
        <f t="shared" si="3"/>
        <v>0</v>
      </c>
    </row>
    <row r="112" spans="1:24" ht="18" customHeight="1">
      <c r="A112" s="233">
        <v>108</v>
      </c>
      <c r="B112" s="179"/>
      <c r="C112" s="22"/>
      <c r="D112" s="29"/>
      <c r="E112" s="180"/>
      <c r="F112" s="180"/>
      <c r="G112" s="180"/>
      <c r="H112" s="180"/>
      <c r="I112" s="180"/>
      <c r="J112" s="180"/>
      <c r="K112" s="181"/>
      <c r="L112" s="181"/>
      <c r="M112" s="181"/>
      <c r="N112" s="180"/>
      <c r="O112" s="183"/>
      <c r="P112" s="182"/>
      <c r="Q112" s="23"/>
      <c r="R112" s="180"/>
      <c r="S112" s="180"/>
      <c r="T112" s="128"/>
      <c r="U112" s="128"/>
      <c r="V112" s="128"/>
      <c r="W112" s="128"/>
      <c r="X112" s="193">
        <f t="shared" si="3"/>
        <v>0</v>
      </c>
    </row>
    <row r="113" spans="1:24" ht="18" customHeight="1">
      <c r="A113" s="233">
        <v>109</v>
      </c>
      <c r="B113" s="179"/>
      <c r="C113" s="22"/>
      <c r="D113" s="29"/>
      <c r="E113" s="180"/>
      <c r="F113" s="180"/>
      <c r="G113" s="180"/>
      <c r="H113" s="180"/>
      <c r="I113" s="180"/>
      <c r="J113" s="180"/>
      <c r="K113" s="181"/>
      <c r="L113" s="181"/>
      <c r="M113" s="181"/>
      <c r="N113" s="180"/>
      <c r="O113" s="183"/>
      <c r="P113" s="182"/>
      <c r="Q113" s="23"/>
      <c r="R113" s="180"/>
      <c r="S113" s="180"/>
      <c r="T113" s="128"/>
      <c r="U113" s="128"/>
      <c r="V113" s="128"/>
      <c r="W113" s="128"/>
      <c r="X113" s="193">
        <f t="shared" si="3"/>
        <v>0</v>
      </c>
    </row>
    <row r="114" spans="1:24" ht="18" customHeight="1">
      <c r="A114" s="233">
        <v>110</v>
      </c>
      <c r="B114" s="179"/>
      <c r="C114" s="22"/>
      <c r="D114" s="29"/>
      <c r="E114" s="180"/>
      <c r="F114" s="180"/>
      <c r="G114" s="180"/>
      <c r="H114" s="180"/>
      <c r="I114" s="180"/>
      <c r="J114" s="180"/>
      <c r="K114" s="181"/>
      <c r="L114" s="181"/>
      <c r="M114" s="181"/>
      <c r="N114" s="180"/>
      <c r="O114" s="183"/>
      <c r="P114" s="182"/>
      <c r="Q114" s="23"/>
      <c r="R114" s="180"/>
      <c r="S114" s="180"/>
      <c r="T114" s="128"/>
      <c r="U114" s="128"/>
      <c r="V114" s="128"/>
      <c r="W114" s="128"/>
      <c r="X114" s="193">
        <f t="shared" si="3"/>
        <v>0</v>
      </c>
    </row>
    <row r="115" spans="1:24" ht="18" customHeight="1">
      <c r="A115" s="233">
        <v>111</v>
      </c>
      <c r="B115" s="179"/>
      <c r="C115" s="22"/>
      <c r="D115" s="29"/>
      <c r="E115" s="180"/>
      <c r="F115" s="180"/>
      <c r="G115" s="180"/>
      <c r="H115" s="180"/>
      <c r="I115" s="180"/>
      <c r="J115" s="180"/>
      <c r="K115" s="181"/>
      <c r="L115" s="181"/>
      <c r="M115" s="181"/>
      <c r="N115" s="180"/>
      <c r="O115" s="183"/>
      <c r="P115" s="182"/>
      <c r="Q115" s="23"/>
      <c r="R115" s="180"/>
      <c r="S115" s="180"/>
      <c r="T115" s="128"/>
      <c r="U115" s="128"/>
      <c r="V115" s="128"/>
      <c r="W115" s="128"/>
      <c r="X115" s="193">
        <f t="shared" si="3"/>
        <v>0</v>
      </c>
    </row>
    <row r="116" spans="1:24" ht="18" customHeight="1">
      <c r="A116" s="233">
        <v>112</v>
      </c>
      <c r="B116" s="179"/>
      <c r="C116" s="22"/>
      <c r="D116" s="29"/>
      <c r="E116" s="180"/>
      <c r="F116" s="180"/>
      <c r="G116" s="180"/>
      <c r="H116" s="180"/>
      <c r="I116" s="180"/>
      <c r="J116" s="180"/>
      <c r="K116" s="181"/>
      <c r="L116" s="181"/>
      <c r="M116" s="181"/>
      <c r="N116" s="180"/>
      <c r="O116" s="183"/>
      <c r="P116" s="182"/>
      <c r="Q116" s="23"/>
      <c r="R116" s="180"/>
      <c r="S116" s="180"/>
      <c r="T116" s="128"/>
      <c r="U116" s="128"/>
      <c r="V116" s="128"/>
      <c r="W116" s="128"/>
      <c r="X116" s="193">
        <f t="shared" si="3"/>
        <v>0</v>
      </c>
    </row>
    <row r="117" spans="1:24" ht="18" customHeight="1">
      <c r="A117" s="233">
        <v>113</v>
      </c>
      <c r="B117" s="179"/>
      <c r="C117" s="22"/>
      <c r="D117" s="29"/>
      <c r="E117" s="180"/>
      <c r="F117" s="180"/>
      <c r="G117" s="180"/>
      <c r="H117" s="180"/>
      <c r="I117" s="180"/>
      <c r="J117" s="180"/>
      <c r="K117" s="181"/>
      <c r="L117" s="181"/>
      <c r="M117" s="181"/>
      <c r="N117" s="180"/>
      <c r="O117" s="183"/>
      <c r="P117" s="182"/>
      <c r="Q117" s="23"/>
      <c r="R117" s="180"/>
      <c r="S117" s="180"/>
      <c r="T117" s="128"/>
      <c r="U117" s="128"/>
      <c r="V117" s="128"/>
      <c r="W117" s="128"/>
      <c r="X117" s="193">
        <f t="shared" si="3"/>
        <v>0</v>
      </c>
    </row>
    <row r="118" spans="1:24" ht="18" customHeight="1">
      <c r="A118" s="233">
        <v>114</v>
      </c>
      <c r="B118" s="179"/>
      <c r="C118" s="22"/>
      <c r="D118" s="29"/>
      <c r="E118" s="180"/>
      <c r="F118" s="180"/>
      <c r="G118" s="180"/>
      <c r="H118" s="180"/>
      <c r="I118" s="180"/>
      <c r="J118" s="180"/>
      <c r="K118" s="181"/>
      <c r="L118" s="181"/>
      <c r="M118" s="181"/>
      <c r="N118" s="180"/>
      <c r="O118" s="183"/>
      <c r="P118" s="182"/>
      <c r="Q118" s="23"/>
      <c r="R118" s="180"/>
      <c r="S118" s="180"/>
      <c r="T118" s="128"/>
      <c r="U118" s="128"/>
      <c r="V118" s="128"/>
      <c r="W118" s="128"/>
      <c r="X118" s="193">
        <f t="shared" si="3"/>
        <v>0</v>
      </c>
    </row>
    <row r="119" spans="1:24" ht="18" customHeight="1">
      <c r="A119" s="233">
        <v>115</v>
      </c>
      <c r="B119" s="179"/>
      <c r="C119" s="22"/>
      <c r="D119" s="29"/>
      <c r="E119" s="180"/>
      <c r="F119" s="180"/>
      <c r="G119" s="180"/>
      <c r="H119" s="180"/>
      <c r="I119" s="180"/>
      <c r="J119" s="180"/>
      <c r="K119" s="181"/>
      <c r="L119" s="181"/>
      <c r="M119" s="181"/>
      <c r="N119" s="180"/>
      <c r="O119" s="183"/>
      <c r="P119" s="182"/>
      <c r="Q119" s="23"/>
      <c r="R119" s="180"/>
      <c r="S119" s="180"/>
      <c r="T119" s="128"/>
      <c r="U119" s="128"/>
      <c r="V119" s="128"/>
      <c r="W119" s="128"/>
      <c r="X119" s="193">
        <f t="shared" si="3"/>
        <v>0</v>
      </c>
    </row>
    <row r="120" spans="1:24" ht="18" customHeight="1">
      <c r="A120" s="233">
        <v>116</v>
      </c>
      <c r="B120" s="179"/>
      <c r="C120" s="22"/>
      <c r="D120" s="29"/>
      <c r="E120" s="180"/>
      <c r="F120" s="180"/>
      <c r="G120" s="180"/>
      <c r="H120" s="180"/>
      <c r="I120" s="180"/>
      <c r="J120" s="180"/>
      <c r="K120" s="181"/>
      <c r="L120" s="181"/>
      <c r="M120" s="181"/>
      <c r="N120" s="180"/>
      <c r="O120" s="183"/>
      <c r="P120" s="182"/>
      <c r="Q120" s="23"/>
      <c r="R120" s="180"/>
      <c r="S120" s="180"/>
      <c r="T120" s="128"/>
      <c r="U120" s="128"/>
      <c r="V120" s="128"/>
      <c r="W120" s="128"/>
      <c r="X120" s="193">
        <f t="shared" si="3"/>
        <v>0</v>
      </c>
    </row>
    <row r="121" spans="1:24" ht="18" customHeight="1">
      <c r="A121" s="233">
        <v>117</v>
      </c>
      <c r="B121" s="179"/>
      <c r="C121" s="22"/>
      <c r="D121" s="29"/>
      <c r="E121" s="180"/>
      <c r="F121" s="180"/>
      <c r="G121" s="180"/>
      <c r="H121" s="180"/>
      <c r="I121" s="180"/>
      <c r="J121" s="180"/>
      <c r="K121" s="181"/>
      <c r="L121" s="181"/>
      <c r="M121" s="181"/>
      <c r="N121" s="180"/>
      <c r="O121" s="183"/>
      <c r="P121" s="182"/>
      <c r="Q121" s="23"/>
      <c r="R121" s="180"/>
      <c r="S121" s="180"/>
      <c r="T121" s="128"/>
      <c r="U121" s="128"/>
      <c r="V121" s="128"/>
      <c r="W121" s="128"/>
      <c r="X121" s="193">
        <f t="shared" si="3"/>
        <v>0</v>
      </c>
    </row>
    <row r="122" spans="1:24" ht="18" customHeight="1">
      <c r="A122" s="233">
        <v>118</v>
      </c>
      <c r="B122" s="179"/>
      <c r="C122" s="22"/>
      <c r="D122" s="29"/>
      <c r="E122" s="180"/>
      <c r="F122" s="180"/>
      <c r="G122" s="180"/>
      <c r="H122" s="180"/>
      <c r="I122" s="180"/>
      <c r="J122" s="180"/>
      <c r="K122" s="181"/>
      <c r="L122" s="181"/>
      <c r="M122" s="181"/>
      <c r="N122" s="180"/>
      <c r="O122" s="183"/>
      <c r="P122" s="182"/>
      <c r="Q122" s="23"/>
      <c r="R122" s="180"/>
      <c r="S122" s="180"/>
      <c r="T122" s="128"/>
      <c r="U122" s="128"/>
      <c r="V122" s="128"/>
      <c r="W122" s="128"/>
      <c r="X122" s="193">
        <f t="shared" si="3"/>
        <v>0</v>
      </c>
    </row>
    <row r="123" spans="1:24" ht="18" customHeight="1">
      <c r="A123" s="233">
        <v>119</v>
      </c>
      <c r="B123" s="179"/>
      <c r="C123" s="22"/>
      <c r="D123" s="29"/>
      <c r="E123" s="180"/>
      <c r="F123" s="180"/>
      <c r="G123" s="180"/>
      <c r="H123" s="180"/>
      <c r="I123" s="180"/>
      <c r="J123" s="180"/>
      <c r="K123" s="181"/>
      <c r="L123" s="181"/>
      <c r="M123" s="181"/>
      <c r="N123" s="180"/>
      <c r="O123" s="183"/>
      <c r="P123" s="182"/>
      <c r="Q123" s="23"/>
      <c r="R123" s="180"/>
      <c r="S123" s="180"/>
      <c r="T123" s="128"/>
      <c r="U123" s="128"/>
      <c r="V123" s="128"/>
      <c r="W123" s="128"/>
      <c r="X123" s="193">
        <f t="shared" si="3"/>
        <v>0</v>
      </c>
    </row>
    <row r="124" spans="1:24" ht="18" customHeight="1">
      <c r="A124" s="233">
        <v>120</v>
      </c>
      <c r="B124" s="179"/>
      <c r="C124" s="22"/>
      <c r="D124" s="29"/>
      <c r="E124" s="180"/>
      <c r="F124" s="180"/>
      <c r="G124" s="180"/>
      <c r="H124" s="180"/>
      <c r="I124" s="180"/>
      <c r="J124" s="180"/>
      <c r="K124" s="181"/>
      <c r="L124" s="181"/>
      <c r="M124" s="181"/>
      <c r="N124" s="180"/>
      <c r="O124" s="183"/>
      <c r="P124" s="182"/>
      <c r="Q124" s="23"/>
      <c r="R124" s="180"/>
      <c r="S124" s="180"/>
      <c r="T124" s="128"/>
      <c r="U124" s="128"/>
      <c r="V124" s="128"/>
      <c r="W124" s="128"/>
      <c r="X124" s="193">
        <f t="shared" si="3"/>
        <v>0</v>
      </c>
    </row>
    <row r="125" spans="1:24" ht="18" customHeight="1">
      <c r="A125" s="233">
        <v>121</v>
      </c>
      <c r="B125" s="179"/>
      <c r="C125" s="22"/>
      <c r="D125" s="29"/>
      <c r="E125" s="180"/>
      <c r="F125" s="180"/>
      <c r="G125" s="180"/>
      <c r="H125" s="180"/>
      <c r="I125" s="180"/>
      <c r="J125" s="180"/>
      <c r="K125" s="181"/>
      <c r="L125" s="181"/>
      <c r="M125" s="181"/>
      <c r="N125" s="180"/>
      <c r="O125" s="183"/>
      <c r="P125" s="182"/>
      <c r="Q125" s="23"/>
      <c r="R125" s="180"/>
      <c r="S125" s="180"/>
      <c r="T125" s="128"/>
      <c r="U125" s="128"/>
      <c r="V125" s="128"/>
      <c r="W125" s="128"/>
      <c r="X125" s="193">
        <f t="shared" si="3"/>
        <v>0</v>
      </c>
    </row>
    <row r="126" spans="1:24" ht="18" customHeight="1">
      <c r="A126" s="233">
        <v>122</v>
      </c>
      <c r="B126" s="179"/>
      <c r="C126" s="22"/>
      <c r="D126" s="29"/>
      <c r="E126" s="180"/>
      <c r="F126" s="180"/>
      <c r="G126" s="180"/>
      <c r="H126" s="180"/>
      <c r="I126" s="180"/>
      <c r="J126" s="180"/>
      <c r="K126" s="181"/>
      <c r="L126" s="181"/>
      <c r="M126" s="181"/>
      <c r="N126" s="180"/>
      <c r="O126" s="183"/>
      <c r="P126" s="182"/>
      <c r="Q126" s="23"/>
      <c r="R126" s="180"/>
      <c r="S126" s="180"/>
      <c r="T126" s="128"/>
      <c r="U126" s="128"/>
      <c r="V126" s="128"/>
      <c r="W126" s="128"/>
      <c r="X126" s="193">
        <f t="shared" si="3"/>
        <v>0</v>
      </c>
    </row>
    <row r="127" spans="1:24" ht="18" customHeight="1">
      <c r="A127" s="233">
        <v>123</v>
      </c>
      <c r="B127" s="179"/>
      <c r="C127" s="22"/>
      <c r="D127" s="29"/>
      <c r="E127" s="180"/>
      <c r="F127" s="180"/>
      <c r="G127" s="180"/>
      <c r="H127" s="180"/>
      <c r="I127" s="180"/>
      <c r="J127" s="180"/>
      <c r="K127" s="181"/>
      <c r="L127" s="181"/>
      <c r="M127" s="181"/>
      <c r="N127" s="180"/>
      <c r="O127" s="183"/>
      <c r="P127" s="182"/>
      <c r="Q127" s="23"/>
      <c r="R127" s="180"/>
      <c r="S127" s="180"/>
      <c r="T127" s="128"/>
      <c r="U127" s="128"/>
      <c r="V127" s="128"/>
      <c r="W127" s="128"/>
      <c r="X127" s="193">
        <f t="shared" si="3"/>
        <v>0</v>
      </c>
    </row>
    <row r="128" spans="1:24" ht="18" customHeight="1">
      <c r="A128" s="233">
        <v>124</v>
      </c>
      <c r="B128" s="179"/>
      <c r="C128" s="22"/>
      <c r="D128" s="29"/>
      <c r="E128" s="180"/>
      <c r="F128" s="180"/>
      <c r="G128" s="180"/>
      <c r="H128" s="180"/>
      <c r="I128" s="180"/>
      <c r="J128" s="180"/>
      <c r="K128" s="181"/>
      <c r="L128" s="181"/>
      <c r="M128" s="181"/>
      <c r="N128" s="180"/>
      <c r="O128" s="183"/>
      <c r="P128" s="182"/>
      <c r="Q128" s="23"/>
      <c r="R128" s="180"/>
      <c r="S128" s="180"/>
      <c r="T128" s="128"/>
      <c r="U128" s="128"/>
      <c r="V128" s="128"/>
      <c r="W128" s="128"/>
      <c r="X128" s="193">
        <f t="shared" si="3"/>
        <v>0</v>
      </c>
    </row>
    <row r="129" spans="1:24" ht="18" customHeight="1">
      <c r="A129" s="233">
        <v>125</v>
      </c>
      <c r="B129" s="179"/>
      <c r="C129" s="22"/>
      <c r="D129" s="29"/>
      <c r="E129" s="180"/>
      <c r="F129" s="180"/>
      <c r="G129" s="180"/>
      <c r="H129" s="180"/>
      <c r="I129" s="180"/>
      <c r="J129" s="180"/>
      <c r="K129" s="181"/>
      <c r="L129" s="181"/>
      <c r="M129" s="181"/>
      <c r="N129" s="180"/>
      <c r="O129" s="183"/>
      <c r="P129" s="182"/>
      <c r="Q129" s="23"/>
      <c r="R129" s="180"/>
      <c r="S129" s="180"/>
      <c r="T129" s="128"/>
      <c r="U129" s="128"/>
      <c r="V129" s="128"/>
      <c r="W129" s="128"/>
      <c r="X129" s="193">
        <f t="shared" si="3"/>
        <v>0</v>
      </c>
    </row>
    <row r="130" spans="1:24" ht="18" customHeight="1">
      <c r="A130" s="233">
        <v>126</v>
      </c>
      <c r="B130" s="179"/>
      <c r="C130" s="22"/>
      <c r="D130" s="29"/>
      <c r="E130" s="180"/>
      <c r="F130" s="180"/>
      <c r="G130" s="180"/>
      <c r="H130" s="180"/>
      <c r="I130" s="180"/>
      <c r="J130" s="180"/>
      <c r="K130" s="181"/>
      <c r="L130" s="181"/>
      <c r="M130" s="181"/>
      <c r="N130" s="180"/>
      <c r="O130" s="183"/>
      <c r="P130" s="182"/>
      <c r="Q130" s="23"/>
      <c r="R130" s="180"/>
      <c r="S130" s="180"/>
      <c r="T130" s="128"/>
      <c r="U130" s="128"/>
      <c r="V130" s="128"/>
      <c r="W130" s="128"/>
      <c r="X130" s="193">
        <f t="shared" si="3"/>
        <v>0</v>
      </c>
    </row>
    <row r="131" spans="1:24" ht="18" customHeight="1">
      <c r="A131" s="233">
        <v>127</v>
      </c>
      <c r="B131" s="179"/>
      <c r="C131" s="22"/>
      <c r="D131" s="29"/>
      <c r="E131" s="180"/>
      <c r="F131" s="180"/>
      <c r="G131" s="180"/>
      <c r="H131" s="180"/>
      <c r="I131" s="180"/>
      <c r="J131" s="180"/>
      <c r="K131" s="181"/>
      <c r="L131" s="181"/>
      <c r="M131" s="181"/>
      <c r="N131" s="180"/>
      <c r="O131" s="183"/>
      <c r="P131" s="182"/>
      <c r="Q131" s="23"/>
      <c r="R131" s="180"/>
      <c r="S131" s="180"/>
      <c r="T131" s="128"/>
      <c r="U131" s="128"/>
      <c r="V131" s="128"/>
      <c r="W131" s="128"/>
      <c r="X131" s="193">
        <f t="shared" si="3"/>
        <v>0</v>
      </c>
    </row>
    <row r="132" spans="1:24" ht="18" customHeight="1">
      <c r="A132" s="233">
        <v>128</v>
      </c>
      <c r="B132" s="179"/>
      <c r="C132" s="22"/>
      <c r="D132" s="29"/>
      <c r="E132" s="180"/>
      <c r="F132" s="180"/>
      <c r="G132" s="180"/>
      <c r="H132" s="180"/>
      <c r="I132" s="180"/>
      <c r="J132" s="180"/>
      <c r="K132" s="181"/>
      <c r="L132" s="181"/>
      <c r="M132" s="181"/>
      <c r="N132" s="180"/>
      <c r="O132" s="183"/>
      <c r="P132" s="182"/>
      <c r="Q132" s="23"/>
      <c r="R132" s="180"/>
      <c r="S132" s="180"/>
      <c r="T132" s="128"/>
      <c r="U132" s="128"/>
      <c r="V132" s="128"/>
      <c r="W132" s="128"/>
      <c r="X132" s="193">
        <f t="shared" si="3"/>
        <v>0</v>
      </c>
    </row>
    <row r="133" spans="1:24" ht="18" customHeight="1">
      <c r="A133" s="233">
        <v>129</v>
      </c>
      <c r="B133" s="179"/>
      <c r="C133" s="22"/>
      <c r="D133" s="29"/>
      <c r="E133" s="180"/>
      <c r="F133" s="180"/>
      <c r="G133" s="180"/>
      <c r="H133" s="180"/>
      <c r="I133" s="180"/>
      <c r="J133" s="180"/>
      <c r="K133" s="181"/>
      <c r="L133" s="181"/>
      <c r="M133" s="181"/>
      <c r="N133" s="180"/>
      <c r="O133" s="183"/>
      <c r="P133" s="182"/>
      <c r="Q133" s="23"/>
      <c r="R133" s="180"/>
      <c r="S133" s="180"/>
      <c r="T133" s="128"/>
      <c r="U133" s="128"/>
      <c r="V133" s="128"/>
      <c r="W133" s="128"/>
      <c r="X133" s="193">
        <f t="shared" si="3"/>
        <v>0</v>
      </c>
    </row>
    <row r="134" spans="1:24" ht="18" customHeight="1">
      <c r="A134" s="233">
        <v>130</v>
      </c>
      <c r="B134" s="179"/>
      <c r="C134" s="22"/>
      <c r="D134" s="29"/>
      <c r="E134" s="180"/>
      <c r="F134" s="180"/>
      <c r="G134" s="180"/>
      <c r="H134" s="180"/>
      <c r="I134" s="180"/>
      <c r="J134" s="180"/>
      <c r="K134" s="181"/>
      <c r="L134" s="181"/>
      <c r="M134" s="181"/>
      <c r="N134" s="180"/>
      <c r="O134" s="183"/>
      <c r="P134" s="182"/>
      <c r="Q134" s="23"/>
      <c r="R134" s="180"/>
      <c r="S134" s="180"/>
      <c r="T134" s="128"/>
      <c r="U134" s="128"/>
      <c r="V134" s="128"/>
      <c r="W134" s="128"/>
      <c r="X134" s="193">
        <f t="shared" si="3"/>
        <v>0</v>
      </c>
    </row>
    <row r="135" spans="1:24" ht="18" customHeight="1">
      <c r="A135" s="233">
        <v>131</v>
      </c>
      <c r="B135" s="179"/>
      <c r="C135" s="22"/>
      <c r="D135" s="29"/>
      <c r="E135" s="180"/>
      <c r="F135" s="180"/>
      <c r="G135" s="180"/>
      <c r="H135" s="180"/>
      <c r="I135" s="180"/>
      <c r="J135" s="180"/>
      <c r="K135" s="181"/>
      <c r="L135" s="181"/>
      <c r="M135" s="181"/>
      <c r="N135" s="180"/>
      <c r="O135" s="183"/>
      <c r="P135" s="182"/>
      <c r="Q135" s="23"/>
      <c r="R135" s="180"/>
      <c r="S135" s="180"/>
      <c r="T135" s="128"/>
      <c r="U135" s="128"/>
      <c r="V135" s="128"/>
      <c r="W135" s="128"/>
      <c r="X135" s="193">
        <f t="shared" si="3"/>
        <v>0</v>
      </c>
    </row>
    <row r="136" spans="1:24" ht="18" customHeight="1">
      <c r="A136" s="233">
        <v>132</v>
      </c>
      <c r="B136" s="179"/>
      <c r="C136" s="22"/>
      <c r="D136" s="29"/>
      <c r="E136" s="180"/>
      <c r="F136" s="180"/>
      <c r="G136" s="180"/>
      <c r="H136" s="180"/>
      <c r="I136" s="180"/>
      <c r="J136" s="180"/>
      <c r="K136" s="181"/>
      <c r="L136" s="181"/>
      <c r="M136" s="181"/>
      <c r="N136" s="180"/>
      <c r="O136" s="183"/>
      <c r="P136" s="182"/>
      <c r="Q136" s="23"/>
      <c r="R136" s="180"/>
      <c r="S136" s="180"/>
      <c r="T136" s="128"/>
      <c r="U136" s="128"/>
      <c r="V136" s="128"/>
      <c r="W136" s="128"/>
      <c r="X136" s="193">
        <f t="shared" si="3"/>
        <v>0</v>
      </c>
    </row>
    <row r="137" spans="1:24" ht="18" customHeight="1">
      <c r="A137" s="233">
        <v>133</v>
      </c>
      <c r="B137" s="179"/>
      <c r="C137" s="22"/>
      <c r="D137" s="29"/>
      <c r="E137" s="180"/>
      <c r="F137" s="180"/>
      <c r="G137" s="180"/>
      <c r="H137" s="180"/>
      <c r="I137" s="180"/>
      <c r="J137" s="180"/>
      <c r="K137" s="181"/>
      <c r="L137" s="181"/>
      <c r="M137" s="181"/>
      <c r="N137" s="180"/>
      <c r="O137" s="183"/>
      <c r="P137" s="182"/>
      <c r="Q137" s="23"/>
      <c r="R137" s="180"/>
      <c r="S137" s="180"/>
      <c r="T137" s="128"/>
      <c r="U137" s="128"/>
      <c r="V137" s="128"/>
      <c r="W137" s="128"/>
      <c r="X137" s="193">
        <f t="shared" si="3"/>
        <v>0</v>
      </c>
    </row>
    <row r="138" spans="1:24" ht="18" customHeight="1">
      <c r="A138" s="233">
        <v>134</v>
      </c>
      <c r="B138" s="179"/>
      <c r="C138" s="22"/>
      <c r="D138" s="29"/>
      <c r="E138" s="180"/>
      <c r="F138" s="180"/>
      <c r="G138" s="180"/>
      <c r="H138" s="180"/>
      <c r="I138" s="180"/>
      <c r="J138" s="180"/>
      <c r="K138" s="181"/>
      <c r="L138" s="181"/>
      <c r="M138" s="181"/>
      <c r="N138" s="180"/>
      <c r="O138" s="183"/>
      <c r="P138" s="182"/>
      <c r="Q138" s="23"/>
      <c r="R138" s="180"/>
      <c r="S138" s="180"/>
      <c r="T138" s="128"/>
      <c r="U138" s="128"/>
      <c r="V138" s="128"/>
      <c r="W138" s="128"/>
      <c r="X138" s="193">
        <f t="shared" si="3"/>
        <v>0</v>
      </c>
    </row>
    <row r="139" spans="1:24" ht="18" customHeight="1">
      <c r="A139" s="233">
        <v>135</v>
      </c>
      <c r="B139" s="179"/>
      <c r="C139" s="22"/>
      <c r="D139" s="29"/>
      <c r="E139" s="180"/>
      <c r="F139" s="180"/>
      <c r="G139" s="180"/>
      <c r="H139" s="180"/>
      <c r="I139" s="180"/>
      <c r="J139" s="180"/>
      <c r="K139" s="181"/>
      <c r="L139" s="181"/>
      <c r="M139" s="181"/>
      <c r="N139" s="180"/>
      <c r="O139" s="183"/>
      <c r="P139" s="182"/>
      <c r="Q139" s="23"/>
      <c r="R139" s="180"/>
      <c r="S139" s="180"/>
      <c r="T139" s="128"/>
      <c r="U139" s="128"/>
      <c r="V139" s="128"/>
      <c r="W139" s="128"/>
      <c r="X139" s="193">
        <f t="shared" si="3"/>
        <v>0</v>
      </c>
    </row>
    <row r="140" spans="1:24" ht="18" customHeight="1">
      <c r="A140" s="233">
        <v>136</v>
      </c>
      <c r="B140" s="179"/>
      <c r="C140" s="22"/>
      <c r="D140" s="29"/>
      <c r="E140" s="180"/>
      <c r="F140" s="180"/>
      <c r="G140" s="180"/>
      <c r="H140" s="180"/>
      <c r="I140" s="180"/>
      <c r="J140" s="180"/>
      <c r="K140" s="181"/>
      <c r="L140" s="181"/>
      <c r="M140" s="181"/>
      <c r="N140" s="180"/>
      <c r="O140" s="183"/>
      <c r="P140" s="182"/>
      <c r="Q140" s="23"/>
      <c r="R140" s="180"/>
      <c r="S140" s="180"/>
      <c r="T140" s="128"/>
      <c r="U140" s="128"/>
      <c r="V140" s="128"/>
      <c r="W140" s="128"/>
      <c r="X140" s="193">
        <f t="shared" si="3"/>
        <v>0</v>
      </c>
    </row>
    <row r="141" spans="1:24" ht="18" customHeight="1">
      <c r="A141" s="233">
        <v>137</v>
      </c>
      <c r="B141" s="179"/>
      <c r="C141" s="22"/>
      <c r="D141" s="29"/>
      <c r="E141" s="180"/>
      <c r="F141" s="180"/>
      <c r="G141" s="180"/>
      <c r="H141" s="180"/>
      <c r="I141" s="180"/>
      <c r="J141" s="180"/>
      <c r="K141" s="181"/>
      <c r="L141" s="181"/>
      <c r="M141" s="181"/>
      <c r="N141" s="180"/>
      <c r="O141" s="183"/>
      <c r="P141" s="182"/>
      <c r="Q141" s="23"/>
      <c r="R141" s="180"/>
      <c r="S141" s="180"/>
      <c r="T141" s="128"/>
      <c r="U141" s="128"/>
      <c r="V141" s="128"/>
      <c r="W141" s="128"/>
      <c r="X141" s="193">
        <f t="shared" si="3"/>
        <v>0</v>
      </c>
    </row>
    <row r="142" spans="1:24" ht="18" customHeight="1">
      <c r="A142" s="233">
        <v>138</v>
      </c>
      <c r="B142" s="179"/>
      <c r="C142" s="22"/>
      <c r="D142" s="29"/>
      <c r="E142" s="180"/>
      <c r="F142" s="180"/>
      <c r="G142" s="180"/>
      <c r="H142" s="180"/>
      <c r="I142" s="180"/>
      <c r="J142" s="180"/>
      <c r="K142" s="181"/>
      <c r="L142" s="181"/>
      <c r="M142" s="181"/>
      <c r="N142" s="180"/>
      <c r="O142" s="183"/>
      <c r="P142" s="182"/>
      <c r="Q142" s="23"/>
      <c r="R142" s="180"/>
      <c r="S142" s="180"/>
      <c r="T142" s="128"/>
      <c r="U142" s="128"/>
      <c r="V142" s="128"/>
      <c r="W142" s="128"/>
      <c r="X142" s="193">
        <f t="shared" si="3"/>
        <v>0</v>
      </c>
    </row>
    <row r="143" spans="1:24" ht="18" customHeight="1">
      <c r="A143" s="233">
        <v>139</v>
      </c>
      <c r="B143" s="179"/>
      <c r="C143" s="22"/>
      <c r="D143" s="29"/>
      <c r="E143" s="180"/>
      <c r="F143" s="180"/>
      <c r="G143" s="180"/>
      <c r="H143" s="180"/>
      <c r="I143" s="180"/>
      <c r="J143" s="180"/>
      <c r="K143" s="181"/>
      <c r="L143" s="181"/>
      <c r="M143" s="181"/>
      <c r="N143" s="180"/>
      <c r="O143" s="183"/>
      <c r="P143" s="182"/>
      <c r="Q143" s="23"/>
      <c r="R143" s="180"/>
      <c r="S143" s="180"/>
      <c r="T143" s="128"/>
      <c r="U143" s="128"/>
      <c r="V143" s="128"/>
      <c r="W143" s="128"/>
      <c r="X143" s="193">
        <f t="shared" si="3"/>
        <v>0</v>
      </c>
    </row>
    <row r="144" spans="1:24" ht="18" customHeight="1">
      <c r="A144" s="233">
        <v>140</v>
      </c>
      <c r="B144" s="179"/>
      <c r="C144" s="22"/>
      <c r="D144" s="29"/>
      <c r="E144" s="180"/>
      <c r="F144" s="180"/>
      <c r="G144" s="180"/>
      <c r="H144" s="180"/>
      <c r="I144" s="180"/>
      <c r="J144" s="180"/>
      <c r="K144" s="181"/>
      <c r="L144" s="181"/>
      <c r="M144" s="181"/>
      <c r="N144" s="180"/>
      <c r="O144" s="183"/>
      <c r="P144" s="182"/>
      <c r="Q144" s="23"/>
      <c r="R144" s="180"/>
      <c r="S144" s="180"/>
      <c r="T144" s="128"/>
      <c r="U144" s="128"/>
      <c r="V144" s="128"/>
      <c r="W144" s="128"/>
      <c r="X144" s="193">
        <f t="shared" si="3"/>
        <v>0</v>
      </c>
    </row>
    <row r="145" spans="1:24" ht="18" customHeight="1">
      <c r="A145" s="233">
        <v>141</v>
      </c>
      <c r="B145" s="179"/>
      <c r="C145" s="22"/>
      <c r="D145" s="29"/>
      <c r="E145" s="180"/>
      <c r="F145" s="180"/>
      <c r="G145" s="180"/>
      <c r="H145" s="180"/>
      <c r="I145" s="180"/>
      <c r="J145" s="180"/>
      <c r="K145" s="181"/>
      <c r="L145" s="181"/>
      <c r="M145" s="181"/>
      <c r="N145" s="180"/>
      <c r="O145" s="183"/>
      <c r="P145" s="182"/>
      <c r="Q145" s="23"/>
      <c r="R145" s="180"/>
      <c r="S145" s="180"/>
      <c r="T145" s="128"/>
      <c r="U145" s="128"/>
      <c r="V145" s="128"/>
      <c r="W145" s="128"/>
      <c r="X145" s="193">
        <f t="shared" si="3"/>
        <v>0</v>
      </c>
    </row>
    <row r="146" spans="1:24" ht="18" customHeight="1">
      <c r="A146" s="233">
        <v>142</v>
      </c>
      <c r="B146" s="179"/>
      <c r="C146" s="22"/>
      <c r="D146" s="29"/>
      <c r="E146" s="180"/>
      <c r="F146" s="180"/>
      <c r="G146" s="180"/>
      <c r="H146" s="180"/>
      <c r="I146" s="180"/>
      <c r="J146" s="180"/>
      <c r="K146" s="181"/>
      <c r="L146" s="181"/>
      <c r="M146" s="181"/>
      <c r="N146" s="180"/>
      <c r="O146" s="183"/>
      <c r="P146" s="182"/>
      <c r="Q146" s="23"/>
      <c r="R146" s="180"/>
      <c r="S146" s="180"/>
      <c r="T146" s="128"/>
      <c r="U146" s="128"/>
      <c r="V146" s="128"/>
      <c r="W146" s="128"/>
      <c r="X146" s="193">
        <f t="shared" si="3"/>
        <v>0</v>
      </c>
    </row>
    <row r="147" spans="1:24" ht="18" customHeight="1">
      <c r="A147" s="233">
        <v>143</v>
      </c>
      <c r="B147" s="179"/>
      <c r="C147" s="22"/>
      <c r="D147" s="29"/>
      <c r="E147" s="180"/>
      <c r="F147" s="180"/>
      <c r="G147" s="180"/>
      <c r="H147" s="180"/>
      <c r="I147" s="180"/>
      <c r="J147" s="180"/>
      <c r="K147" s="181"/>
      <c r="L147" s="181"/>
      <c r="M147" s="181"/>
      <c r="N147" s="180"/>
      <c r="O147" s="183"/>
      <c r="P147" s="182"/>
      <c r="Q147" s="23"/>
      <c r="R147" s="180"/>
      <c r="S147" s="180"/>
      <c r="T147" s="128"/>
      <c r="U147" s="128"/>
      <c r="V147" s="128"/>
      <c r="W147" s="128"/>
      <c r="X147" s="193">
        <f t="shared" si="3"/>
        <v>0</v>
      </c>
    </row>
    <row r="148" spans="1:24" ht="18" customHeight="1">
      <c r="A148" s="233">
        <v>144</v>
      </c>
      <c r="B148" s="179"/>
      <c r="C148" s="22"/>
      <c r="D148" s="29"/>
      <c r="E148" s="180"/>
      <c r="F148" s="180"/>
      <c r="G148" s="180"/>
      <c r="H148" s="180"/>
      <c r="I148" s="180"/>
      <c r="J148" s="180"/>
      <c r="K148" s="181"/>
      <c r="L148" s="181"/>
      <c r="M148" s="181"/>
      <c r="N148" s="180"/>
      <c r="O148" s="183"/>
      <c r="P148" s="182"/>
      <c r="Q148" s="23"/>
      <c r="R148" s="180"/>
      <c r="S148" s="180"/>
      <c r="T148" s="128"/>
      <c r="U148" s="128"/>
      <c r="V148" s="128"/>
      <c r="W148" s="128"/>
      <c r="X148" s="193">
        <f t="shared" si="3"/>
        <v>0</v>
      </c>
    </row>
    <row r="149" spans="1:24" ht="18" customHeight="1">
      <c r="A149" s="233">
        <v>145</v>
      </c>
      <c r="B149" s="179"/>
      <c r="C149" s="22"/>
      <c r="D149" s="29"/>
      <c r="E149" s="180"/>
      <c r="F149" s="180"/>
      <c r="G149" s="180"/>
      <c r="H149" s="180"/>
      <c r="I149" s="180"/>
      <c r="J149" s="180"/>
      <c r="K149" s="181"/>
      <c r="L149" s="181"/>
      <c r="M149" s="181"/>
      <c r="N149" s="180"/>
      <c r="O149" s="183"/>
      <c r="P149" s="182"/>
      <c r="Q149" s="23"/>
      <c r="R149" s="180"/>
      <c r="S149" s="180"/>
      <c r="T149" s="128"/>
      <c r="U149" s="128"/>
      <c r="V149" s="128"/>
      <c r="W149" s="128"/>
      <c r="X149" s="193">
        <f t="shared" si="3"/>
        <v>0</v>
      </c>
    </row>
    <row r="150" spans="1:24" ht="18" customHeight="1">
      <c r="A150" s="233">
        <v>146</v>
      </c>
      <c r="B150" s="179"/>
      <c r="C150" s="22"/>
      <c r="D150" s="29"/>
      <c r="E150" s="180"/>
      <c r="F150" s="180"/>
      <c r="G150" s="180"/>
      <c r="H150" s="180"/>
      <c r="I150" s="180"/>
      <c r="J150" s="180"/>
      <c r="K150" s="181"/>
      <c r="L150" s="181"/>
      <c r="M150" s="181"/>
      <c r="N150" s="180"/>
      <c r="O150" s="183"/>
      <c r="P150" s="182"/>
      <c r="Q150" s="23"/>
      <c r="R150" s="180"/>
      <c r="S150" s="180"/>
      <c r="T150" s="128"/>
      <c r="U150" s="128"/>
      <c r="V150" s="128"/>
      <c r="W150" s="128"/>
      <c r="X150" s="193">
        <f t="shared" ref="X150:X154" si="4">V150+W150</f>
        <v>0</v>
      </c>
    </row>
    <row r="151" spans="1:24" ht="18" customHeight="1">
      <c r="A151" s="233">
        <v>147</v>
      </c>
      <c r="B151" s="179"/>
      <c r="C151" s="22"/>
      <c r="D151" s="29"/>
      <c r="E151" s="180"/>
      <c r="F151" s="180"/>
      <c r="G151" s="180"/>
      <c r="H151" s="180"/>
      <c r="I151" s="180"/>
      <c r="J151" s="180"/>
      <c r="K151" s="181"/>
      <c r="L151" s="181"/>
      <c r="M151" s="181"/>
      <c r="N151" s="180"/>
      <c r="O151" s="183"/>
      <c r="P151" s="182"/>
      <c r="Q151" s="23"/>
      <c r="R151" s="180"/>
      <c r="S151" s="180"/>
      <c r="T151" s="128"/>
      <c r="U151" s="128"/>
      <c r="V151" s="128"/>
      <c r="W151" s="128"/>
      <c r="X151" s="193">
        <f t="shared" si="4"/>
        <v>0</v>
      </c>
    </row>
    <row r="152" spans="1:24" ht="18" customHeight="1">
      <c r="A152" s="233">
        <v>148</v>
      </c>
      <c r="B152" s="179"/>
      <c r="C152" s="22"/>
      <c r="D152" s="29"/>
      <c r="E152" s="180"/>
      <c r="F152" s="180"/>
      <c r="G152" s="180"/>
      <c r="H152" s="180"/>
      <c r="I152" s="180"/>
      <c r="J152" s="180"/>
      <c r="K152" s="181"/>
      <c r="L152" s="181"/>
      <c r="M152" s="181"/>
      <c r="N152" s="180"/>
      <c r="O152" s="183"/>
      <c r="P152" s="182"/>
      <c r="Q152" s="23"/>
      <c r="R152" s="180"/>
      <c r="S152" s="180"/>
      <c r="T152" s="128"/>
      <c r="U152" s="128"/>
      <c r="V152" s="128"/>
      <c r="W152" s="128"/>
      <c r="X152" s="193">
        <f t="shared" si="4"/>
        <v>0</v>
      </c>
    </row>
    <row r="153" spans="1:24" ht="18" customHeight="1">
      <c r="A153" s="233">
        <v>149</v>
      </c>
      <c r="B153" s="179"/>
      <c r="C153" s="22"/>
      <c r="D153" s="29"/>
      <c r="E153" s="180"/>
      <c r="F153" s="180"/>
      <c r="G153" s="180"/>
      <c r="H153" s="180"/>
      <c r="I153" s="180"/>
      <c r="J153" s="180"/>
      <c r="K153" s="181"/>
      <c r="L153" s="181"/>
      <c r="M153" s="181"/>
      <c r="N153" s="180"/>
      <c r="O153" s="183"/>
      <c r="P153" s="182"/>
      <c r="Q153" s="23"/>
      <c r="R153" s="180"/>
      <c r="S153" s="180"/>
      <c r="T153" s="128"/>
      <c r="U153" s="128"/>
      <c r="V153" s="128"/>
      <c r="W153" s="128"/>
      <c r="X153" s="193">
        <f t="shared" si="4"/>
        <v>0</v>
      </c>
    </row>
    <row r="154" spans="1:24" ht="18" customHeight="1">
      <c r="A154" s="233">
        <v>150</v>
      </c>
      <c r="B154" s="179"/>
      <c r="C154" s="22"/>
      <c r="D154" s="29"/>
      <c r="E154" s="180"/>
      <c r="F154" s="180"/>
      <c r="G154" s="180"/>
      <c r="H154" s="180"/>
      <c r="I154" s="180"/>
      <c r="J154" s="180"/>
      <c r="K154" s="181"/>
      <c r="L154" s="181"/>
      <c r="M154" s="181"/>
      <c r="N154" s="180"/>
      <c r="O154" s="183"/>
      <c r="P154" s="182"/>
      <c r="Q154" s="23"/>
      <c r="R154" s="180"/>
      <c r="S154" s="180"/>
      <c r="T154" s="128"/>
      <c r="U154" s="128"/>
      <c r="V154" s="128"/>
      <c r="W154" s="128"/>
      <c r="X154" s="193">
        <f t="shared" si="4"/>
        <v>0</v>
      </c>
    </row>
    <row r="155" spans="1:24" ht="18" customHeight="1">
      <c r="A155" s="290" t="s">
        <v>64</v>
      </c>
      <c r="B155" s="290"/>
      <c r="C155" s="290"/>
      <c r="D155" s="290"/>
      <c r="E155" s="230">
        <f t="shared" ref="E155:K155" si="5">SUM(E5:E154)</f>
        <v>0</v>
      </c>
      <c r="F155" s="230">
        <f t="shared" si="5"/>
        <v>0</v>
      </c>
      <c r="G155" s="230">
        <f t="shared" si="5"/>
        <v>0</v>
      </c>
      <c r="H155" s="230">
        <f t="shared" si="5"/>
        <v>0</v>
      </c>
      <c r="I155" s="230">
        <f t="shared" si="5"/>
        <v>0</v>
      </c>
      <c r="J155" s="230">
        <f t="shared" si="5"/>
        <v>0</v>
      </c>
      <c r="K155" s="230">
        <f t="shared" si="5"/>
        <v>0</v>
      </c>
      <c r="L155" s="231">
        <f>COUNTA(L5:L154)</f>
        <v>0</v>
      </c>
      <c r="M155" s="231">
        <f>COUNTA(M5:M154)</f>
        <v>0</v>
      </c>
      <c r="N155" s="301"/>
      <c r="O155" s="302"/>
      <c r="P155" s="302"/>
      <c r="Q155" s="302"/>
      <c r="R155" s="302"/>
      <c r="S155" s="303"/>
      <c r="T155" s="230">
        <f>SUM(T5:T154)</f>
        <v>0</v>
      </c>
      <c r="U155" s="230">
        <f>SUM(U5:U154)</f>
        <v>0</v>
      </c>
      <c r="V155" s="230">
        <f>SUM(V5:V154)</f>
        <v>0</v>
      </c>
      <c r="W155" s="230">
        <f>SUM(W5:W154)</f>
        <v>0</v>
      </c>
      <c r="X155" s="230">
        <f>SUM(X5:X154)</f>
        <v>0</v>
      </c>
    </row>
    <row r="156" spans="1:24" ht="5.45" customHeight="1">
      <c r="A156" s="2"/>
      <c r="B156" s="12"/>
      <c r="C156" s="11"/>
      <c r="D156" s="13"/>
      <c r="E156" s="6"/>
      <c r="F156" s="6"/>
      <c r="G156" s="6"/>
      <c r="H156" s="9"/>
      <c r="I156" s="9"/>
      <c r="J156" s="9"/>
      <c r="K156" s="9"/>
      <c r="L156" s="9"/>
      <c r="M156" s="9"/>
      <c r="N156" s="14"/>
      <c r="O156" s="9"/>
      <c r="P156" s="15"/>
      <c r="Q156" s="14"/>
      <c r="R156" s="14"/>
      <c r="S156" s="14"/>
      <c r="T156" s="16"/>
      <c r="U156" s="88"/>
      <c r="V156" s="18"/>
      <c r="W156" s="18"/>
      <c r="X156" s="18"/>
    </row>
    <row r="157" spans="1:24" s="5" customFormat="1" ht="85.15" customHeight="1">
      <c r="A157" s="309" t="s">
        <v>6</v>
      </c>
      <c r="B157" s="310"/>
      <c r="C157" s="310"/>
      <c r="D157" s="310"/>
      <c r="E157" s="310"/>
      <c r="F157" s="310"/>
      <c r="G157" s="310"/>
      <c r="H157" s="103"/>
      <c r="I157" s="311" t="s">
        <v>7</v>
      </c>
      <c r="J157" s="311"/>
      <c r="K157" s="311"/>
      <c r="L157" s="311"/>
      <c r="M157" s="311"/>
      <c r="N157" s="311"/>
      <c r="O157" s="311"/>
      <c r="P157" s="311"/>
      <c r="Q157" s="311"/>
      <c r="R157" s="311"/>
      <c r="S157" s="100"/>
      <c r="T157" s="310" t="s">
        <v>8</v>
      </c>
      <c r="U157" s="310"/>
      <c r="V157" s="310"/>
      <c r="W157" s="310"/>
      <c r="X157" s="104"/>
    </row>
    <row r="158" spans="1:24">
      <c r="A158" s="4"/>
      <c r="B158" s="4"/>
      <c r="C158" s="289"/>
      <c r="D158" s="289"/>
      <c r="E158" s="289"/>
      <c r="F158" s="289"/>
      <c r="G158" s="289"/>
      <c r="H158" s="289"/>
      <c r="I158" s="289"/>
      <c r="J158" s="289"/>
      <c r="K158" s="289"/>
      <c r="L158" s="289"/>
      <c r="M158" s="289"/>
      <c r="N158" s="87"/>
      <c r="O158" s="83"/>
      <c r="P158" s="289"/>
      <c r="Q158" s="289"/>
      <c r="R158" s="289"/>
      <c r="S158" s="289"/>
      <c r="T158" s="289"/>
      <c r="V158" s="4"/>
      <c r="W158" s="4"/>
      <c r="X158" s="4"/>
    </row>
  </sheetData>
  <dataConsolidate/>
  <mergeCells count="21">
    <mergeCell ref="W1:X1"/>
    <mergeCell ref="E1:U1"/>
    <mergeCell ref="A157:G157"/>
    <mergeCell ref="I157:R157"/>
    <mergeCell ref="T157:W157"/>
    <mergeCell ref="U3:U4"/>
    <mergeCell ref="V3:X3"/>
    <mergeCell ref="B1:C1"/>
    <mergeCell ref="C158:M158"/>
    <mergeCell ref="P158:T158"/>
    <mergeCell ref="A155:D155"/>
    <mergeCell ref="E3:M3"/>
    <mergeCell ref="O3:P3"/>
    <mergeCell ref="T3:T4"/>
    <mergeCell ref="A3:A4"/>
    <mergeCell ref="B3:B4"/>
    <mergeCell ref="C3:C4"/>
    <mergeCell ref="D3:D4"/>
    <mergeCell ref="Q3:S3"/>
    <mergeCell ref="N3:N4"/>
    <mergeCell ref="N155:S155"/>
  </mergeCells>
  <dataValidations count="12">
    <dataValidation type="whole" allowBlank="1" showInputMessage="1" showErrorMessage="1" errorTitle="DERSLİK SAYISI:" error="En az &quot;1&quot;, en fazla &quot;500&quot; olacak şekilde sayı giriniz." sqref="E5:F154">
      <formula1>1</formula1>
      <formula2>500</formula2>
    </dataValidation>
    <dataValidation type="whole" allowBlank="1" showInputMessage="1" showErrorMessage="1" errorTitle="İnşaat alanı:" error="En az 50, en fazla 30.000 olacak şekilde sayı giriniz." sqref="O5:P154">
      <formula1>50</formula1>
      <formula2>30000</formula2>
    </dataValidation>
    <dataValidation type="whole" allowBlank="1" showInputMessage="1" showErrorMessage="1" errorTitle="PROJE TUTARI:" error="En az &quot;1.000&quot; en fazla &quot;30.000.000&quot; sayısı giriniz." sqref="T5:T154">
      <formula1>1000</formula1>
      <formula2>30000000</formula2>
    </dataValidation>
    <dataValidation type="whole" allowBlank="1" showInputMessage="1" showErrorMessage="1" errorTitle="HARCAMA:" error="En az &quot;1.000&quot; en fazla &quot;30.000.000&quot; sayısı giriniz." sqref="U5:U154">
      <formula1>1000</formula1>
      <formula2>30000000</formula2>
    </dataValidation>
    <dataValidation type="whole" allowBlank="1" showInputMessage="1" showErrorMessage="1" errorTitle="YILI YATIRIMI:" error="En az &quot;1.000&quot; en fazla &quot;30.000.000&quot; sayısı giriniz." sqref="V5:X154">
      <formula1>1000</formula1>
      <formula2>30000000</formula2>
    </dataValidation>
    <dataValidation type="whole" allowBlank="1" showInputMessage="1" showErrorMessage="1" errorTitle="YEMEKHANE ÖĞRENCİ KAPASİTESİ:" error="En az &quot;1&quot;, en fazla &quot;1.000&quot; olacak şekilde sayı giriniz." sqref="J5:J154">
      <formula1>1</formula1>
      <formula2>1000</formula2>
    </dataValidation>
    <dataValidation type="whole" allowBlank="1" showInputMessage="1" showErrorMessage="1" errorTitle="PANSİYON ÖĞRENCİ KAPASİTESİ:" error="En az &quot;1&quot;, en fazla &quot;1.000&quot; olacak şekilde sayı giriniz." sqref="G5:G154">
      <formula1>1</formula1>
      <formula2>1000</formula2>
    </dataValidation>
    <dataValidation type="whole" allowBlank="1" showInputMessage="1" showErrorMessage="1" errorTitle="LOJMAN DAİRE SAYISI:" error="En az &quot;1&quot;, en fazla &quot;50&quot; olacak şekilde sayı giriniz." sqref="H5:H154">
      <formula1>1</formula1>
      <formula2>50</formula2>
    </dataValidation>
    <dataValidation type="whole" allowBlank="1" showInputMessage="1" showErrorMessage="1" errorTitle="SPOR SALONU ADEDİ:" error="En az &quot;1&quot;, en fazla &quot;5&quot; olacak şekilde sayı giriniz." sqref="I5:I154">
      <formula1>1</formula1>
      <formula2>5</formula2>
    </dataValidation>
    <dataValidation type="whole" allowBlank="1" showInputMessage="1" showErrorMessage="1" errorTitle="ÇOK AMAÇLI SALON ADEDİ:" error="En az &quot;1&quot;, en fazla &quot;5&quot; olacak şekilde sayı giriniz." sqref="K5:K154">
      <formula1>1</formula1>
      <formula2>5</formula2>
    </dataValidation>
    <dataValidation type="list" allowBlank="1" showInputMessage="1" showErrorMessage="1" sqref="Q155:Q196">
      <formula1>#REF!</formula1>
    </dataValidation>
    <dataValidation type="list" allowBlank="1" showInputMessage="1" showErrorMessage="1" errorTitle="BAŞLAMA BİTİŞ YILI" error="Listeden yıl seçiniz." sqref="R155:S196">
      <formula1>#REF!</formula1>
    </dataValidation>
  </dataValidations>
  <printOptions horizontalCentered="1" verticalCentered="1"/>
  <pageMargins left="0.19685039370078741" right="0.19685039370078741" top="0.70866141732283472" bottom="0.39370078740157483" header="0" footer="0"/>
  <pageSetup paperSize="9" scale="86" fitToHeight="0" orientation="landscape" horizontalDpi="4294967293" verticalDpi="4294967293" r:id="rId1"/>
  <headerFooter alignWithMargins="0"/>
  <rowBreaks count="1" manualBreakCount="1">
    <brk id="158" max="16383" man="1"/>
  </rowBreaks>
  <colBreaks count="2" manualBreakCount="2">
    <brk id="13" max="1048575" man="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Zeros="0" view="pageBreakPreview" zoomScaleSheetLayoutView="100" workbookViewId="0">
      <selection activeCell="K43" sqref="K43"/>
    </sheetView>
  </sheetViews>
  <sheetFormatPr defaultRowHeight="12"/>
  <cols>
    <col min="1" max="1" width="5.28515625" style="68" customWidth="1"/>
    <col min="2" max="2" width="3" style="68" customWidth="1"/>
    <col min="3" max="3" width="10" style="68" customWidth="1"/>
    <col min="4" max="4" width="15" style="68" customWidth="1"/>
    <col min="5" max="5" width="12.28515625" style="68" customWidth="1"/>
    <col min="6" max="7" width="8.28515625" style="68" customWidth="1"/>
    <col min="8" max="8" width="8.5703125" style="68" customWidth="1"/>
    <col min="9" max="10" width="11" style="68" customWidth="1"/>
    <col min="11" max="11" width="12.28515625" style="68" customWidth="1"/>
    <col min="12" max="251" width="9.140625" style="68"/>
    <col min="252" max="252" width="5.28515625" style="68" customWidth="1"/>
    <col min="253" max="253" width="44.42578125" style="68" customWidth="1"/>
    <col min="254" max="254" width="14.7109375" style="68" customWidth="1"/>
    <col min="255" max="255" width="17" style="68" customWidth="1"/>
    <col min="256" max="256" width="24.28515625" style="68" customWidth="1"/>
    <col min="257" max="257" width="20.28515625" style="68" customWidth="1"/>
    <col min="258" max="507" width="9.140625" style="68"/>
    <col min="508" max="508" width="5.28515625" style="68" customWidth="1"/>
    <col min="509" max="509" width="44.42578125" style="68" customWidth="1"/>
    <col min="510" max="510" width="14.7109375" style="68" customWidth="1"/>
    <col min="511" max="511" width="17" style="68" customWidth="1"/>
    <col min="512" max="512" width="24.28515625" style="68" customWidth="1"/>
    <col min="513" max="513" width="20.28515625" style="68" customWidth="1"/>
    <col min="514" max="763" width="9.140625" style="68"/>
    <col min="764" max="764" width="5.28515625" style="68" customWidth="1"/>
    <col min="765" max="765" width="44.42578125" style="68" customWidth="1"/>
    <col min="766" max="766" width="14.7109375" style="68" customWidth="1"/>
    <col min="767" max="767" width="17" style="68" customWidth="1"/>
    <col min="768" max="768" width="24.28515625" style="68" customWidth="1"/>
    <col min="769" max="769" width="20.28515625" style="68" customWidth="1"/>
    <col min="770" max="1019" width="9.140625" style="68"/>
    <col min="1020" max="1020" width="5.28515625" style="68" customWidth="1"/>
    <col min="1021" max="1021" width="44.42578125" style="68" customWidth="1"/>
    <col min="1022" max="1022" width="14.7109375" style="68" customWidth="1"/>
    <col min="1023" max="1023" width="17" style="68" customWidth="1"/>
    <col min="1024" max="1024" width="24.28515625" style="68" customWidth="1"/>
    <col min="1025" max="1025" width="20.28515625" style="68" customWidth="1"/>
    <col min="1026" max="1275" width="9.140625" style="68"/>
    <col min="1276" max="1276" width="5.28515625" style="68" customWidth="1"/>
    <col min="1277" max="1277" width="44.42578125" style="68" customWidth="1"/>
    <col min="1278" max="1278" width="14.7109375" style="68" customWidth="1"/>
    <col min="1279" max="1279" width="17" style="68" customWidth="1"/>
    <col min="1280" max="1280" width="24.28515625" style="68" customWidth="1"/>
    <col min="1281" max="1281" width="20.28515625" style="68" customWidth="1"/>
    <col min="1282" max="1531" width="9.140625" style="68"/>
    <col min="1532" max="1532" width="5.28515625" style="68" customWidth="1"/>
    <col min="1533" max="1533" width="44.42578125" style="68" customWidth="1"/>
    <col min="1534" max="1534" width="14.7109375" style="68" customWidth="1"/>
    <col min="1535" max="1535" width="17" style="68" customWidth="1"/>
    <col min="1536" max="1536" width="24.28515625" style="68" customWidth="1"/>
    <col min="1537" max="1537" width="20.28515625" style="68" customWidth="1"/>
    <col min="1538" max="1787" width="9.140625" style="68"/>
    <col min="1788" max="1788" width="5.28515625" style="68" customWidth="1"/>
    <col min="1789" max="1789" width="44.42578125" style="68" customWidth="1"/>
    <col min="1790" max="1790" width="14.7109375" style="68" customWidth="1"/>
    <col min="1791" max="1791" width="17" style="68" customWidth="1"/>
    <col min="1792" max="1792" width="24.28515625" style="68" customWidth="1"/>
    <col min="1793" max="1793" width="20.28515625" style="68" customWidth="1"/>
    <col min="1794" max="2043" width="9.140625" style="68"/>
    <col min="2044" max="2044" width="5.28515625" style="68" customWidth="1"/>
    <col min="2045" max="2045" width="44.42578125" style="68" customWidth="1"/>
    <col min="2046" max="2046" width="14.7109375" style="68" customWidth="1"/>
    <col min="2047" max="2047" width="17" style="68" customWidth="1"/>
    <col min="2048" max="2048" width="24.28515625" style="68" customWidth="1"/>
    <col min="2049" max="2049" width="20.28515625" style="68" customWidth="1"/>
    <col min="2050" max="2299" width="9.140625" style="68"/>
    <col min="2300" max="2300" width="5.28515625" style="68" customWidth="1"/>
    <col min="2301" max="2301" width="44.42578125" style="68" customWidth="1"/>
    <col min="2302" max="2302" width="14.7109375" style="68" customWidth="1"/>
    <col min="2303" max="2303" width="17" style="68" customWidth="1"/>
    <col min="2304" max="2304" width="24.28515625" style="68" customWidth="1"/>
    <col min="2305" max="2305" width="20.28515625" style="68" customWidth="1"/>
    <col min="2306" max="2555" width="9.140625" style="68"/>
    <col min="2556" max="2556" width="5.28515625" style="68" customWidth="1"/>
    <col min="2557" max="2557" width="44.42578125" style="68" customWidth="1"/>
    <col min="2558" max="2558" width="14.7109375" style="68" customWidth="1"/>
    <col min="2559" max="2559" width="17" style="68" customWidth="1"/>
    <col min="2560" max="2560" width="24.28515625" style="68" customWidth="1"/>
    <col min="2561" max="2561" width="20.28515625" style="68" customWidth="1"/>
    <col min="2562" max="2811" width="9.140625" style="68"/>
    <col min="2812" max="2812" width="5.28515625" style="68" customWidth="1"/>
    <col min="2813" max="2813" width="44.42578125" style="68" customWidth="1"/>
    <col min="2814" max="2814" width="14.7109375" style="68" customWidth="1"/>
    <col min="2815" max="2815" width="17" style="68" customWidth="1"/>
    <col min="2816" max="2816" width="24.28515625" style="68" customWidth="1"/>
    <col min="2817" max="2817" width="20.28515625" style="68" customWidth="1"/>
    <col min="2818" max="3067" width="9.140625" style="68"/>
    <col min="3068" max="3068" width="5.28515625" style="68" customWidth="1"/>
    <col min="3069" max="3069" width="44.42578125" style="68" customWidth="1"/>
    <col min="3070" max="3070" width="14.7109375" style="68" customWidth="1"/>
    <col min="3071" max="3071" width="17" style="68" customWidth="1"/>
    <col min="3072" max="3072" width="24.28515625" style="68" customWidth="1"/>
    <col min="3073" max="3073" width="20.28515625" style="68" customWidth="1"/>
    <col min="3074" max="3323" width="9.140625" style="68"/>
    <col min="3324" max="3324" width="5.28515625" style="68" customWidth="1"/>
    <col min="3325" max="3325" width="44.42578125" style="68" customWidth="1"/>
    <col min="3326" max="3326" width="14.7109375" style="68" customWidth="1"/>
    <col min="3327" max="3327" width="17" style="68" customWidth="1"/>
    <col min="3328" max="3328" width="24.28515625" style="68" customWidth="1"/>
    <col min="3329" max="3329" width="20.28515625" style="68" customWidth="1"/>
    <col min="3330" max="3579" width="9.140625" style="68"/>
    <col min="3580" max="3580" width="5.28515625" style="68" customWidth="1"/>
    <col min="3581" max="3581" width="44.42578125" style="68" customWidth="1"/>
    <col min="3582" max="3582" width="14.7109375" style="68" customWidth="1"/>
    <col min="3583" max="3583" width="17" style="68" customWidth="1"/>
    <col min="3584" max="3584" width="24.28515625" style="68" customWidth="1"/>
    <col min="3585" max="3585" width="20.28515625" style="68" customWidth="1"/>
    <col min="3586" max="3835" width="9.140625" style="68"/>
    <col min="3836" max="3836" width="5.28515625" style="68" customWidth="1"/>
    <col min="3837" max="3837" width="44.42578125" style="68" customWidth="1"/>
    <col min="3838" max="3838" width="14.7109375" style="68" customWidth="1"/>
    <col min="3839" max="3839" width="17" style="68" customWidth="1"/>
    <col min="3840" max="3840" width="24.28515625" style="68" customWidth="1"/>
    <col min="3841" max="3841" width="20.28515625" style="68" customWidth="1"/>
    <col min="3842" max="4091" width="9.140625" style="68"/>
    <col min="4092" max="4092" width="5.28515625" style="68" customWidth="1"/>
    <col min="4093" max="4093" width="44.42578125" style="68" customWidth="1"/>
    <col min="4094" max="4094" width="14.7109375" style="68" customWidth="1"/>
    <col min="4095" max="4095" width="17" style="68" customWidth="1"/>
    <col min="4096" max="4096" width="24.28515625" style="68" customWidth="1"/>
    <col min="4097" max="4097" width="20.28515625" style="68" customWidth="1"/>
    <col min="4098" max="4347" width="9.140625" style="68"/>
    <col min="4348" max="4348" width="5.28515625" style="68" customWidth="1"/>
    <col min="4349" max="4349" width="44.42578125" style="68" customWidth="1"/>
    <col min="4350" max="4350" width="14.7109375" style="68" customWidth="1"/>
    <col min="4351" max="4351" width="17" style="68" customWidth="1"/>
    <col min="4352" max="4352" width="24.28515625" style="68" customWidth="1"/>
    <col min="4353" max="4353" width="20.28515625" style="68" customWidth="1"/>
    <col min="4354" max="4603" width="9.140625" style="68"/>
    <col min="4604" max="4604" width="5.28515625" style="68" customWidth="1"/>
    <col min="4605" max="4605" width="44.42578125" style="68" customWidth="1"/>
    <col min="4606" max="4606" width="14.7109375" style="68" customWidth="1"/>
    <col min="4607" max="4607" width="17" style="68" customWidth="1"/>
    <col min="4608" max="4608" width="24.28515625" style="68" customWidth="1"/>
    <col min="4609" max="4609" width="20.28515625" style="68" customWidth="1"/>
    <col min="4610" max="4859" width="9.140625" style="68"/>
    <col min="4860" max="4860" width="5.28515625" style="68" customWidth="1"/>
    <col min="4861" max="4861" width="44.42578125" style="68" customWidth="1"/>
    <col min="4862" max="4862" width="14.7109375" style="68" customWidth="1"/>
    <col min="4863" max="4863" width="17" style="68" customWidth="1"/>
    <col min="4864" max="4864" width="24.28515625" style="68" customWidth="1"/>
    <col min="4865" max="4865" width="20.28515625" style="68" customWidth="1"/>
    <col min="4866" max="5115" width="9.140625" style="68"/>
    <col min="5116" max="5116" width="5.28515625" style="68" customWidth="1"/>
    <col min="5117" max="5117" width="44.42578125" style="68" customWidth="1"/>
    <col min="5118" max="5118" width="14.7109375" style="68" customWidth="1"/>
    <col min="5119" max="5119" width="17" style="68" customWidth="1"/>
    <col min="5120" max="5120" width="24.28515625" style="68" customWidth="1"/>
    <col min="5121" max="5121" width="20.28515625" style="68" customWidth="1"/>
    <col min="5122" max="5371" width="9.140625" style="68"/>
    <col min="5372" max="5372" width="5.28515625" style="68" customWidth="1"/>
    <col min="5373" max="5373" width="44.42578125" style="68" customWidth="1"/>
    <col min="5374" max="5374" width="14.7109375" style="68" customWidth="1"/>
    <col min="5375" max="5375" width="17" style="68" customWidth="1"/>
    <col min="5376" max="5376" width="24.28515625" style="68" customWidth="1"/>
    <col min="5377" max="5377" width="20.28515625" style="68" customWidth="1"/>
    <col min="5378" max="5627" width="9.140625" style="68"/>
    <col min="5628" max="5628" width="5.28515625" style="68" customWidth="1"/>
    <col min="5629" max="5629" width="44.42578125" style="68" customWidth="1"/>
    <col min="5630" max="5630" width="14.7109375" style="68" customWidth="1"/>
    <col min="5631" max="5631" width="17" style="68" customWidth="1"/>
    <col min="5632" max="5632" width="24.28515625" style="68" customWidth="1"/>
    <col min="5633" max="5633" width="20.28515625" style="68" customWidth="1"/>
    <col min="5634" max="5883" width="9.140625" style="68"/>
    <col min="5884" max="5884" width="5.28515625" style="68" customWidth="1"/>
    <col min="5885" max="5885" width="44.42578125" style="68" customWidth="1"/>
    <col min="5886" max="5886" width="14.7109375" style="68" customWidth="1"/>
    <col min="5887" max="5887" width="17" style="68" customWidth="1"/>
    <col min="5888" max="5888" width="24.28515625" style="68" customWidth="1"/>
    <col min="5889" max="5889" width="20.28515625" style="68" customWidth="1"/>
    <col min="5890" max="6139" width="9.140625" style="68"/>
    <col min="6140" max="6140" width="5.28515625" style="68" customWidth="1"/>
    <col min="6141" max="6141" width="44.42578125" style="68" customWidth="1"/>
    <col min="6142" max="6142" width="14.7109375" style="68" customWidth="1"/>
    <col min="6143" max="6143" width="17" style="68" customWidth="1"/>
    <col min="6144" max="6144" width="24.28515625" style="68" customWidth="1"/>
    <col min="6145" max="6145" width="20.28515625" style="68" customWidth="1"/>
    <col min="6146" max="6395" width="9.140625" style="68"/>
    <col min="6396" max="6396" width="5.28515625" style="68" customWidth="1"/>
    <col min="6397" max="6397" width="44.42578125" style="68" customWidth="1"/>
    <col min="6398" max="6398" width="14.7109375" style="68" customWidth="1"/>
    <col min="6399" max="6399" width="17" style="68" customWidth="1"/>
    <col min="6400" max="6400" width="24.28515625" style="68" customWidth="1"/>
    <col min="6401" max="6401" width="20.28515625" style="68" customWidth="1"/>
    <col min="6402" max="6651" width="9.140625" style="68"/>
    <col min="6652" max="6652" width="5.28515625" style="68" customWidth="1"/>
    <col min="6653" max="6653" width="44.42578125" style="68" customWidth="1"/>
    <col min="6654" max="6654" width="14.7109375" style="68" customWidth="1"/>
    <col min="6655" max="6655" width="17" style="68" customWidth="1"/>
    <col min="6656" max="6656" width="24.28515625" style="68" customWidth="1"/>
    <col min="6657" max="6657" width="20.28515625" style="68" customWidth="1"/>
    <col min="6658" max="6907" width="9.140625" style="68"/>
    <col min="6908" max="6908" width="5.28515625" style="68" customWidth="1"/>
    <col min="6909" max="6909" width="44.42578125" style="68" customWidth="1"/>
    <col min="6910" max="6910" width="14.7109375" style="68" customWidth="1"/>
    <col min="6911" max="6911" width="17" style="68" customWidth="1"/>
    <col min="6912" max="6912" width="24.28515625" style="68" customWidth="1"/>
    <col min="6913" max="6913" width="20.28515625" style="68" customWidth="1"/>
    <col min="6914" max="7163" width="9.140625" style="68"/>
    <col min="7164" max="7164" width="5.28515625" style="68" customWidth="1"/>
    <col min="7165" max="7165" width="44.42578125" style="68" customWidth="1"/>
    <col min="7166" max="7166" width="14.7109375" style="68" customWidth="1"/>
    <col min="7167" max="7167" width="17" style="68" customWidth="1"/>
    <col min="7168" max="7168" width="24.28515625" style="68" customWidth="1"/>
    <col min="7169" max="7169" width="20.28515625" style="68" customWidth="1"/>
    <col min="7170" max="7419" width="9.140625" style="68"/>
    <col min="7420" max="7420" width="5.28515625" style="68" customWidth="1"/>
    <col min="7421" max="7421" width="44.42578125" style="68" customWidth="1"/>
    <col min="7422" max="7422" width="14.7109375" style="68" customWidth="1"/>
    <col min="7423" max="7423" width="17" style="68" customWidth="1"/>
    <col min="7424" max="7424" width="24.28515625" style="68" customWidth="1"/>
    <col min="7425" max="7425" width="20.28515625" style="68" customWidth="1"/>
    <col min="7426" max="7675" width="9.140625" style="68"/>
    <col min="7676" max="7676" width="5.28515625" style="68" customWidth="1"/>
    <col min="7677" max="7677" width="44.42578125" style="68" customWidth="1"/>
    <col min="7678" max="7678" width="14.7109375" style="68" customWidth="1"/>
    <col min="7679" max="7679" width="17" style="68" customWidth="1"/>
    <col min="7680" max="7680" width="24.28515625" style="68" customWidth="1"/>
    <col min="7681" max="7681" width="20.28515625" style="68" customWidth="1"/>
    <col min="7682" max="7931" width="9.140625" style="68"/>
    <col min="7932" max="7932" width="5.28515625" style="68" customWidth="1"/>
    <col min="7933" max="7933" width="44.42578125" style="68" customWidth="1"/>
    <col min="7934" max="7934" width="14.7109375" style="68" customWidth="1"/>
    <col min="7935" max="7935" width="17" style="68" customWidth="1"/>
    <col min="7936" max="7936" width="24.28515625" style="68" customWidth="1"/>
    <col min="7937" max="7937" width="20.28515625" style="68" customWidth="1"/>
    <col min="7938" max="8187" width="9.140625" style="68"/>
    <col min="8188" max="8188" width="5.28515625" style="68" customWidth="1"/>
    <col min="8189" max="8189" width="44.42578125" style="68" customWidth="1"/>
    <col min="8190" max="8190" width="14.7109375" style="68" customWidth="1"/>
    <col min="8191" max="8191" width="17" style="68" customWidth="1"/>
    <col min="8192" max="8192" width="24.28515625" style="68" customWidth="1"/>
    <col min="8193" max="8193" width="20.28515625" style="68" customWidth="1"/>
    <col min="8194" max="8443" width="9.140625" style="68"/>
    <col min="8444" max="8444" width="5.28515625" style="68" customWidth="1"/>
    <col min="8445" max="8445" width="44.42578125" style="68" customWidth="1"/>
    <col min="8446" max="8446" width="14.7109375" style="68" customWidth="1"/>
    <col min="8447" max="8447" width="17" style="68" customWidth="1"/>
    <col min="8448" max="8448" width="24.28515625" style="68" customWidth="1"/>
    <col min="8449" max="8449" width="20.28515625" style="68" customWidth="1"/>
    <col min="8450" max="8699" width="9.140625" style="68"/>
    <col min="8700" max="8700" width="5.28515625" style="68" customWidth="1"/>
    <col min="8701" max="8701" width="44.42578125" style="68" customWidth="1"/>
    <col min="8702" max="8702" width="14.7109375" style="68" customWidth="1"/>
    <col min="8703" max="8703" width="17" style="68" customWidth="1"/>
    <col min="8704" max="8704" width="24.28515625" style="68" customWidth="1"/>
    <col min="8705" max="8705" width="20.28515625" style="68" customWidth="1"/>
    <col min="8706" max="8955" width="9.140625" style="68"/>
    <col min="8956" max="8956" width="5.28515625" style="68" customWidth="1"/>
    <col min="8957" max="8957" width="44.42578125" style="68" customWidth="1"/>
    <col min="8958" max="8958" width="14.7109375" style="68" customWidth="1"/>
    <col min="8959" max="8959" width="17" style="68" customWidth="1"/>
    <col min="8960" max="8960" width="24.28515625" style="68" customWidth="1"/>
    <col min="8961" max="8961" width="20.28515625" style="68" customWidth="1"/>
    <col min="8962" max="9211" width="9.140625" style="68"/>
    <col min="9212" max="9212" width="5.28515625" style="68" customWidth="1"/>
    <col min="9213" max="9213" width="44.42578125" style="68" customWidth="1"/>
    <col min="9214" max="9214" width="14.7109375" style="68" customWidth="1"/>
    <col min="9215" max="9215" width="17" style="68" customWidth="1"/>
    <col min="9216" max="9216" width="24.28515625" style="68" customWidth="1"/>
    <col min="9217" max="9217" width="20.28515625" style="68" customWidth="1"/>
    <col min="9218" max="9467" width="9.140625" style="68"/>
    <col min="9468" max="9468" width="5.28515625" style="68" customWidth="1"/>
    <col min="9469" max="9469" width="44.42578125" style="68" customWidth="1"/>
    <col min="9470" max="9470" width="14.7109375" style="68" customWidth="1"/>
    <col min="9471" max="9471" width="17" style="68" customWidth="1"/>
    <col min="9472" max="9472" width="24.28515625" style="68" customWidth="1"/>
    <col min="9473" max="9473" width="20.28515625" style="68" customWidth="1"/>
    <col min="9474" max="9723" width="9.140625" style="68"/>
    <col min="9724" max="9724" width="5.28515625" style="68" customWidth="1"/>
    <col min="9725" max="9725" width="44.42578125" style="68" customWidth="1"/>
    <col min="9726" max="9726" width="14.7109375" style="68" customWidth="1"/>
    <col min="9727" max="9727" width="17" style="68" customWidth="1"/>
    <col min="9728" max="9728" width="24.28515625" style="68" customWidth="1"/>
    <col min="9729" max="9729" width="20.28515625" style="68" customWidth="1"/>
    <col min="9730" max="9979" width="9.140625" style="68"/>
    <col min="9980" max="9980" width="5.28515625" style="68" customWidth="1"/>
    <col min="9981" max="9981" width="44.42578125" style="68" customWidth="1"/>
    <col min="9982" max="9982" width="14.7109375" style="68" customWidth="1"/>
    <col min="9983" max="9983" width="17" style="68" customWidth="1"/>
    <col min="9984" max="9984" width="24.28515625" style="68" customWidth="1"/>
    <col min="9985" max="9985" width="20.28515625" style="68" customWidth="1"/>
    <col min="9986" max="10235" width="9.140625" style="68"/>
    <col min="10236" max="10236" width="5.28515625" style="68" customWidth="1"/>
    <col min="10237" max="10237" width="44.42578125" style="68" customWidth="1"/>
    <col min="10238" max="10238" width="14.7109375" style="68" customWidth="1"/>
    <col min="10239" max="10239" width="17" style="68" customWidth="1"/>
    <col min="10240" max="10240" width="24.28515625" style="68" customWidth="1"/>
    <col min="10241" max="10241" width="20.28515625" style="68" customWidth="1"/>
    <col min="10242" max="10491" width="9.140625" style="68"/>
    <col min="10492" max="10492" width="5.28515625" style="68" customWidth="1"/>
    <col min="10493" max="10493" width="44.42578125" style="68" customWidth="1"/>
    <col min="10494" max="10494" width="14.7109375" style="68" customWidth="1"/>
    <col min="10495" max="10495" width="17" style="68" customWidth="1"/>
    <col min="10496" max="10496" width="24.28515625" style="68" customWidth="1"/>
    <col min="10497" max="10497" width="20.28515625" style="68" customWidth="1"/>
    <col min="10498" max="10747" width="9.140625" style="68"/>
    <col min="10748" max="10748" width="5.28515625" style="68" customWidth="1"/>
    <col min="10749" max="10749" width="44.42578125" style="68" customWidth="1"/>
    <col min="10750" max="10750" width="14.7109375" style="68" customWidth="1"/>
    <col min="10751" max="10751" width="17" style="68" customWidth="1"/>
    <col min="10752" max="10752" width="24.28515625" style="68" customWidth="1"/>
    <col min="10753" max="10753" width="20.28515625" style="68" customWidth="1"/>
    <col min="10754" max="11003" width="9.140625" style="68"/>
    <col min="11004" max="11004" width="5.28515625" style="68" customWidth="1"/>
    <col min="11005" max="11005" width="44.42578125" style="68" customWidth="1"/>
    <col min="11006" max="11006" width="14.7109375" style="68" customWidth="1"/>
    <col min="11007" max="11007" width="17" style="68" customWidth="1"/>
    <col min="11008" max="11008" width="24.28515625" style="68" customWidth="1"/>
    <col min="11009" max="11009" width="20.28515625" style="68" customWidth="1"/>
    <col min="11010" max="11259" width="9.140625" style="68"/>
    <col min="11260" max="11260" width="5.28515625" style="68" customWidth="1"/>
    <col min="11261" max="11261" width="44.42578125" style="68" customWidth="1"/>
    <col min="11262" max="11262" width="14.7109375" style="68" customWidth="1"/>
    <col min="11263" max="11263" width="17" style="68" customWidth="1"/>
    <col min="11264" max="11264" width="24.28515625" style="68" customWidth="1"/>
    <col min="11265" max="11265" width="20.28515625" style="68" customWidth="1"/>
    <col min="11266" max="11515" width="9.140625" style="68"/>
    <col min="11516" max="11516" width="5.28515625" style="68" customWidth="1"/>
    <col min="11517" max="11517" width="44.42578125" style="68" customWidth="1"/>
    <col min="11518" max="11518" width="14.7109375" style="68" customWidth="1"/>
    <col min="11519" max="11519" width="17" style="68" customWidth="1"/>
    <col min="11520" max="11520" width="24.28515625" style="68" customWidth="1"/>
    <col min="11521" max="11521" width="20.28515625" style="68" customWidth="1"/>
    <col min="11522" max="11771" width="9.140625" style="68"/>
    <col min="11772" max="11772" width="5.28515625" style="68" customWidth="1"/>
    <col min="11773" max="11773" width="44.42578125" style="68" customWidth="1"/>
    <col min="11774" max="11774" width="14.7109375" style="68" customWidth="1"/>
    <col min="11775" max="11775" width="17" style="68" customWidth="1"/>
    <col min="11776" max="11776" width="24.28515625" style="68" customWidth="1"/>
    <col min="11777" max="11777" width="20.28515625" style="68" customWidth="1"/>
    <col min="11778" max="12027" width="9.140625" style="68"/>
    <col min="12028" max="12028" width="5.28515625" style="68" customWidth="1"/>
    <col min="12029" max="12029" width="44.42578125" style="68" customWidth="1"/>
    <col min="12030" max="12030" width="14.7109375" style="68" customWidth="1"/>
    <col min="12031" max="12031" width="17" style="68" customWidth="1"/>
    <col min="12032" max="12032" width="24.28515625" style="68" customWidth="1"/>
    <col min="12033" max="12033" width="20.28515625" style="68" customWidth="1"/>
    <col min="12034" max="12283" width="9.140625" style="68"/>
    <col min="12284" max="12284" width="5.28515625" style="68" customWidth="1"/>
    <col min="12285" max="12285" width="44.42578125" style="68" customWidth="1"/>
    <col min="12286" max="12286" width="14.7109375" style="68" customWidth="1"/>
    <col min="12287" max="12287" width="17" style="68" customWidth="1"/>
    <col min="12288" max="12288" width="24.28515625" style="68" customWidth="1"/>
    <col min="12289" max="12289" width="20.28515625" style="68" customWidth="1"/>
    <col min="12290" max="12539" width="9.140625" style="68"/>
    <col min="12540" max="12540" width="5.28515625" style="68" customWidth="1"/>
    <col min="12541" max="12541" width="44.42578125" style="68" customWidth="1"/>
    <col min="12542" max="12542" width="14.7109375" style="68" customWidth="1"/>
    <col min="12543" max="12543" width="17" style="68" customWidth="1"/>
    <col min="12544" max="12544" width="24.28515625" style="68" customWidth="1"/>
    <col min="12545" max="12545" width="20.28515625" style="68" customWidth="1"/>
    <col min="12546" max="12795" width="9.140625" style="68"/>
    <col min="12796" max="12796" width="5.28515625" style="68" customWidth="1"/>
    <col min="12797" max="12797" width="44.42578125" style="68" customWidth="1"/>
    <col min="12798" max="12798" width="14.7109375" style="68" customWidth="1"/>
    <col min="12799" max="12799" width="17" style="68" customWidth="1"/>
    <col min="12800" max="12800" width="24.28515625" style="68" customWidth="1"/>
    <col min="12801" max="12801" width="20.28515625" style="68" customWidth="1"/>
    <col min="12802" max="13051" width="9.140625" style="68"/>
    <col min="13052" max="13052" width="5.28515625" style="68" customWidth="1"/>
    <col min="13053" max="13053" width="44.42578125" style="68" customWidth="1"/>
    <col min="13054" max="13054" width="14.7109375" style="68" customWidth="1"/>
    <col min="13055" max="13055" width="17" style="68" customWidth="1"/>
    <col min="13056" max="13056" width="24.28515625" style="68" customWidth="1"/>
    <col min="13057" max="13057" width="20.28515625" style="68" customWidth="1"/>
    <col min="13058" max="13307" width="9.140625" style="68"/>
    <col min="13308" max="13308" width="5.28515625" style="68" customWidth="1"/>
    <col min="13309" max="13309" width="44.42578125" style="68" customWidth="1"/>
    <col min="13310" max="13310" width="14.7109375" style="68" customWidth="1"/>
    <col min="13311" max="13311" width="17" style="68" customWidth="1"/>
    <col min="13312" max="13312" width="24.28515625" style="68" customWidth="1"/>
    <col min="13313" max="13313" width="20.28515625" style="68" customWidth="1"/>
    <col min="13314" max="13563" width="9.140625" style="68"/>
    <col min="13564" max="13564" width="5.28515625" style="68" customWidth="1"/>
    <col min="13565" max="13565" width="44.42578125" style="68" customWidth="1"/>
    <col min="13566" max="13566" width="14.7109375" style="68" customWidth="1"/>
    <col min="13567" max="13567" width="17" style="68" customWidth="1"/>
    <col min="13568" max="13568" width="24.28515625" style="68" customWidth="1"/>
    <col min="13569" max="13569" width="20.28515625" style="68" customWidth="1"/>
    <col min="13570" max="13819" width="9.140625" style="68"/>
    <col min="13820" max="13820" width="5.28515625" style="68" customWidth="1"/>
    <col min="13821" max="13821" width="44.42578125" style="68" customWidth="1"/>
    <col min="13822" max="13822" width="14.7109375" style="68" customWidth="1"/>
    <col min="13823" max="13823" width="17" style="68" customWidth="1"/>
    <col min="13824" max="13824" width="24.28515625" style="68" customWidth="1"/>
    <col min="13825" max="13825" width="20.28515625" style="68" customWidth="1"/>
    <col min="13826" max="14075" width="9.140625" style="68"/>
    <col min="14076" max="14076" width="5.28515625" style="68" customWidth="1"/>
    <col min="14077" max="14077" width="44.42578125" style="68" customWidth="1"/>
    <col min="14078" max="14078" width="14.7109375" style="68" customWidth="1"/>
    <col min="14079" max="14079" width="17" style="68" customWidth="1"/>
    <col min="14080" max="14080" width="24.28515625" style="68" customWidth="1"/>
    <col min="14081" max="14081" width="20.28515625" style="68" customWidth="1"/>
    <col min="14082" max="14331" width="9.140625" style="68"/>
    <col min="14332" max="14332" width="5.28515625" style="68" customWidth="1"/>
    <col min="14333" max="14333" width="44.42578125" style="68" customWidth="1"/>
    <col min="14334" max="14334" width="14.7109375" style="68" customWidth="1"/>
    <col min="14335" max="14335" width="17" style="68" customWidth="1"/>
    <col min="14336" max="14336" width="24.28515625" style="68" customWidth="1"/>
    <col min="14337" max="14337" width="20.28515625" style="68" customWidth="1"/>
    <col min="14338" max="14587" width="9.140625" style="68"/>
    <col min="14588" max="14588" width="5.28515625" style="68" customWidth="1"/>
    <col min="14589" max="14589" width="44.42578125" style="68" customWidth="1"/>
    <col min="14590" max="14590" width="14.7109375" style="68" customWidth="1"/>
    <col min="14591" max="14591" width="17" style="68" customWidth="1"/>
    <col min="14592" max="14592" width="24.28515625" style="68" customWidth="1"/>
    <col min="14593" max="14593" width="20.28515625" style="68" customWidth="1"/>
    <col min="14594" max="14843" width="9.140625" style="68"/>
    <col min="14844" max="14844" width="5.28515625" style="68" customWidth="1"/>
    <col min="14845" max="14845" width="44.42578125" style="68" customWidth="1"/>
    <col min="14846" max="14846" width="14.7109375" style="68" customWidth="1"/>
    <col min="14847" max="14847" width="17" style="68" customWidth="1"/>
    <col min="14848" max="14848" width="24.28515625" style="68" customWidth="1"/>
    <col min="14849" max="14849" width="20.28515625" style="68" customWidth="1"/>
    <col min="14850" max="15099" width="9.140625" style="68"/>
    <col min="15100" max="15100" width="5.28515625" style="68" customWidth="1"/>
    <col min="15101" max="15101" width="44.42578125" style="68" customWidth="1"/>
    <col min="15102" max="15102" width="14.7109375" style="68" customWidth="1"/>
    <col min="15103" max="15103" width="17" style="68" customWidth="1"/>
    <col min="15104" max="15104" width="24.28515625" style="68" customWidth="1"/>
    <col min="15105" max="15105" width="20.28515625" style="68" customWidth="1"/>
    <col min="15106" max="15355" width="9.140625" style="68"/>
    <col min="15356" max="15356" width="5.28515625" style="68" customWidth="1"/>
    <col min="15357" max="15357" width="44.42578125" style="68" customWidth="1"/>
    <col min="15358" max="15358" width="14.7109375" style="68" customWidth="1"/>
    <col min="15359" max="15359" width="17" style="68" customWidth="1"/>
    <col min="15360" max="15360" width="24.28515625" style="68" customWidth="1"/>
    <col min="15361" max="15361" width="20.28515625" style="68" customWidth="1"/>
    <col min="15362" max="15611" width="9.140625" style="68"/>
    <col min="15612" max="15612" width="5.28515625" style="68" customWidth="1"/>
    <col min="15613" max="15613" width="44.42578125" style="68" customWidth="1"/>
    <col min="15614" max="15614" width="14.7109375" style="68" customWidth="1"/>
    <col min="15615" max="15615" width="17" style="68" customWidth="1"/>
    <col min="15616" max="15616" width="24.28515625" style="68" customWidth="1"/>
    <col min="15617" max="15617" width="20.28515625" style="68" customWidth="1"/>
    <col min="15618" max="15867" width="9.140625" style="68"/>
    <col min="15868" max="15868" width="5.28515625" style="68" customWidth="1"/>
    <col min="15869" max="15869" width="44.42578125" style="68" customWidth="1"/>
    <col min="15870" max="15870" width="14.7109375" style="68" customWidth="1"/>
    <col min="15871" max="15871" width="17" style="68" customWidth="1"/>
    <col min="15872" max="15872" width="24.28515625" style="68" customWidth="1"/>
    <col min="15873" max="15873" width="20.28515625" style="68" customWidth="1"/>
    <col min="15874" max="16123" width="9.140625" style="68"/>
    <col min="16124" max="16124" width="5.28515625" style="68" customWidth="1"/>
    <col min="16125" max="16125" width="44.42578125" style="68" customWidth="1"/>
    <col min="16126" max="16126" width="14.7109375" style="68" customWidth="1"/>
    <col min="16127" max="16127" width="17" style="68" customWidth="1"/>
    <col min="16128" max="16128" width="24.28515625" style="68" customWidth="1"/>
    <col min="16129" max="16129" width="20.28515625" style="68" customWidth="1"/>
    <col min="16130" max="16378" width="9.140625" style="68"/>
    <col min="16379" max="16384" width="9.140625" style="68" customWidth="1"/>
  </cols>
  <sheetData>
    <row r="1" spans="1:10" ht="18" customHeight="1">
      <c r="A1" s="326" t="s">
        <v>162</v>
      </c>
      <c r="B1" s="326"/>
      <c r="C1" s="326"/>
      <c r="D1" s="326"/>
      <c r="E1" s="326"/>
      <c r="F1" s="326"/>
      <c r="G1" s="326"/>
      <c r="H1" s="326"/>
      <c r="I1" s="326"/>
      <c r="J1" s="86" t="s">
        <v>99</v>
      </c>
    </row>
    <row r="2" spans="1:10" ht="7.5" customHeight="1"/>
    <row r="3" spans="1:10" s="46" customFormat="1" ht="18" customHeight="1">
      <c r="A3" s="53" t="s">
        <v>96</v>
      </c>
      <c r="B3" s="241">
        <f>'YILI BÜTÇ T-1'!B3:C3</f>
        <v>0</v>
      </c>
      <c r="C3" s="241"/>
      <c r="D3" s="241"/>
      <c r="E3" s="62"/>
      <c r="F3" s="62"/>
      <c r="G3" s="48"/>
      <c r="H3" s="48"/>
      <c r="I3" s="48"/>
      <c r="J3" s="54"/>
    </row>
    <row r="4" spans="1:10" s="46" customFormat="1" ht="6" customHeight="1">
      <c r="B4" s="71"/>
      <c r="C4" s="71"/>
      <c r="D4" s="71"/>
      <c r="E4" s="62"/>
      <c r="F4" s="62"/>
      <c r="G4" s="48"/>
      <c r="H4" s="48"/>
      <c r="I4" s="48"/>
      <c r="J4" s="54"/>
    </row>
    <row r="5" spans="1:10" s="63" customFormat="1" ht="18.75" customHeight="1">
      <c r="A5" s="323" t="s">
        <v>133</v>
      </c>
      <c r="B5" s="331" t="s">
        <v>90</v>
      </c>
      <c r="C5" s="328" t="s">
        <v>39</v>
      </c>
      <c r="D5" s="328" t="s">
        <v>88</v>
      </c>
      <c r="E5" s="328" t="s">
        <v>89</v>
      </c>
      <c r="F5" s="328" t="s">
        <v>84</v>
      </c>
      <c r="G5" s="328"/>
      <c r="H5" s="328"/>
      <c r="I5" s="328" t="s">
        <v>32</v>
      </c>
      <c r="J5" s="328"/>
    </row>
    <row r="6" spans="1:10" s="63" customFormat="1" ht="28.9" customHeight="1">
      <c r="A6" s="323"/>
      <c r="B6" s="331"/>
      <c r="C6" s="328"/>
      <c r="D6" s="328"/>
      <c r="E6" s="328"/>
      <c r="F6" s="74" t="s">
        <v>85</v>
      </c>
      <c r="G6" s="74" t="s">
        <v>86</v>
      </c>
      <c r="H6" s="142" t="s">
        <v>95</v>
      </c>
      <c r="I6" s="142" t="s">
        <v>93</v>
      </c>
      <c r="J6" s="142" t="s">
        <v>87</v>
      </c>
    </row>
    <row r="7" spans="1:10" s="63" customFormat="1" ht="15" customHeight="1">
      <c r="A7" s="323"/>
      <c r="B7" s="77">
        <v>1</v>
      </c>
      <c r="C7" s="65"/>
      <c r="D7" s="65"/>
      <c r="E7" s="65"/>
      <c r="F7" s="66"/>
      <c r="G7" s="66"/>
      <c r="H7" s="66"/>
      <c r="I7" s="129"/>
      <c r="J7" s="129"/>
    </row>
    <row r="8" spans="1:10" s="63" customFormat="1" ht="15" customHeight="1">
      <c r="A8" s="323"/>
      <c r="B8" s="146">
        <v>2</v>
      </c>
      <c r="C8" s="65"/>
      <c r="D8" s="65"/>
      <c r="E8" s="65"/>
      <c r="F8" s="66"/>
      <c r="G8" s="66"/>
      <c r="H8" s="66"/>
      <c r="I8" s="129"/>
      <c r="J8" s="129"/>
    </row>
    <row r="9" spans="1:10" s="63" customFormat="1" ht="15" customHeight="1">
      <c r="A9" s="323"/>
      <c r="B9" s="146">
        <v>3</v>
      </c>
      <c r="C9" s="65"/>
      <c r="D9" s="65"/>
      <c r="E9" s="65"/>
      <c r="F9" s="66"/>
      <c r="G9" s="66"/>
      <c r="H9" s="66"/>
      <c r="I9" s="129"/>
      <c r="J9" s="129"/>
    </row>
    <row r="10" spans="1:10" s="63" customFormat="1" ht="15" customHeight="1">
      <c r="A10" s="323"/>
      <c r="B10" s="146">
        <v>4</v>
      </c>
      <c r="C10" s="65"/>
      <c r="D10" s="65"/>
      <c r="E10" s="65"/>
      <c r="F10" s="66"/>
      <c r="G10" s="66"/>
      <c r="H10" s="66"/>
      <c r="I10" s="129"/>
      <c r="J10" s="129"/>
    </row>
    <row r="11" spans="1:10" s="67" customFormat="1" ht="15" customHeight="1">
      <c r="A11" s="323"/>
      <c r="B11" s="64">
        <v>5</v>
      </c>
      <c r="C11" s="65"/>
      <c r="D11" s="65"/>
      <c r="E11" s="65"/>
      <c r="F11" s="66"/>
      <c r="G11" s="66"/>
      <c r="H11" s="66"/>
      <c r="I11" s="129"/>
      <c r="J11" s="129"/>
    </row>
    <row r="12" spans="1:10" s="67" customFormat="1" ht="15" customHeight="1">
      <c r="A12" s="323"/>
      <c r="B12" s="324" t="s">
        <v>64</v>
      </c>
      <c r="C12" s="324"/>
      <c r="D12" s="324"/>
      <c r="E12" s="324"/>
      <c r="F12" s="324"/>
      <c r="G12" s="324"/>
      <c r="H12" s="324"/>
      <c r="I12" s="229">
        <f>SUM(I7:I11)</f>
        <v>0</v>
      </c>
      <c r="J12" s="229">
        <f>SUM(J7:J11)</f>
        <v>0</v>
      </c>
    </row>
    <row r="13" spans="1:10" s="67" customFormat="1" ht="8.25" customHeight="1">
      <c r="B13" s="71"/>
      <c r="C13" s="71"/>
      <c r="D13" s="71"/>
      <c r="E13" s="71"/>
      <c r="F13" s="71"/>
      <c r="G13" s="71"/>
      <c r="H13" s="71"/>
      <c r="I13" s="72"/>
      <c r="J13" s="72"/>
    </row>
    <row r="14" spans="1:10" ht="26.45" customHeight="1">
      <c r="A14" s="323" t="s">
        <v>94</v>
      </c>
      <c r="B14" s="75" t="s">
        <v>90</v>
      </c>
      <c r="C14" s="322" t="s">
        <v>33</v>
      </c>
      <c r="D14" s="322"/>
      <c r="E14" s="322"/>
      <c r="F14" s="143" t="s">
        <v>34</v>
      </c>
      <c r="G14" s="322" t="s">
        <v>35</v>
      </c>
      <c r="H14" s="322"/>
      <c r="I14" s="322" t="s">
        <v>98</v>
      </c>
      <c r="J14" s="322"/>
    </row>
    <row r="15" spans="1:10" ht="15" customHeight="1">
      <c r="A15" s="323"/>
      <c r="B15" s="75">
        <v>1</v>
      </c>
      <c r="C15" s="321"/>
      <c r="D15" s="321"/>
      <c r="E15" s="321"/>
      <c r="F15" s="144"/>
      <c r="G15" s="319"/>
      <c r="H15" s="320"/>
      <c r="I15" s="319"/>
      <c r="J15" s="320"/>
    </row>
    <row r="16" spans="1:10" ht="15" customHeight="1">
      <c r="A16" s="323"/>
      <c r="B16" s="75">
        <v>2</v>
      </c>
      <c r="C16" s="321"/>
      <c r="D16" s="321"/>
      <c r="E16" s="321"/>
      <c r="F16" s="145"/>
      <c r="G16" s="319"/>
      <c r="H16" s="320"/>
      <c r="I16" s="319"/>
      <c r="J16" s="320"/>
    </row>
    <row r="17" spans="1:10" ht="15" customHeight="1">
      <c r="A17" s="323"/>
      <c r="B17" s="75">
        <v>3</v>
      </c>
      <c r="C17" s="321"/>
      <c r="D17" s="321"/>
      <c r="E17" s="321"/>
      <c r="F17" s="145"/>
      <c r="G17" s="319"/>
      <c r="H17" s="320"/>
      <c r="I17" s="319"/>
      <c r="J17" s="320"/>
    </row>
    <row r="18" spans="1:10" ht="15" customHeight="1">
      <c r="A18" s="323"/>
      <c r="B18" s="75">
        <v>4</v>
      </c>
      <c r="C18" s="321"/>
      <c r="D18" s="321"/>
      <c r="E18" s="321"/>
      <c r="F18" s="145"/>
      <c r="G18" s="319"/>
      <c r="H18" s="320"/>
      <c r="I18" s="319"/>
      <c r="J18" s="320"/>
    </row>
    <row r="19" spans="1:10" ht="15" customHeight="1">
      <c r="A19" s="323"/>
      <c r="B19" s="69">
        <v>5</v>
      </c>
      <c r="C19" s="321"/>
      <c r="D19" s="321"/>
      <c r="E19" s="321"/>
      <c r="F19" s="144"/>
      <c r="G19" s="319"/>
      <c r="H19" s="320"/>
      <c r="I19" s="319"/>
      <c r="J19" s="320"/>
    </row>
    <row r="20" spans="1:10" ht="15" customHeight="1">
      <c r="A20" s="323"/>
      <c r="B20" s="316" t="s">
        <v>64</v>
      </c>
      <c r="C20" s="317"/>
      <c r="D20" s="317"/>
      <c r="E20" s="317"/>
      <c r="F20" s="317"/>
      <c r="G20" s="317"/>
      <c r="H20" s="318"/>
      <c r="I20" s="329">
        <f>SUM(I19)</f>
        <v>0</v>
      </c>
      <c r="J20" s="330"/>
    </row>
    <row r="21" spans="1:10" ht="9.75" customHeight="1">
      <c r="B21" s="73"/>
      <c r="C21" s="73"/>
      <c r="D21" s="73"/>
      <c r="E21" s="73"/>
      <c r="F21" s="73"/>
      <c r="G21" s="73"/>
    </row>
    <row r="22" spans="1:10" ht="26.45" customHeight="1">
      <c r="A22" s="323" t="s">
        <v>134</v>
      </c>
      <c r="B22" s="75" t="s">
        <v>90</v>
      </c>
      <c r="C22" s="322" t="s">
        <v>91</v>
      </c>
      <c r="D22" s="322"/>
      <c r="E22" s="143" t="s">
        <v>37</v>
      </c>
      <c r="F22" s="322" t="s">
        <v>92</v>
      </c>
      <c r="G22" s="322"/>
      <c r="H22" s="322"/>
      <c r="I22" s="70" t="s">
        <v>38</v>
      </c>
      <c r="J22" s="77" t="s">
        <v>97</v>
      </c>
    </row>
    <row r="23" spans="1:10" ht="15" customHeight="1">
      <c r="A23" s="323"/>
      <c r="B23" s="69">
        <v>1</v>
      </c>
      <c r="C23" s="322"/>
      <c r="D23" s="322"/>
      <c r="E23" s="143"/>
      <c r="F23" s="322"/>
      <c r="G23" s="322"/>
      <c r="H23" s="322"/>
      <c r="I23" s="70"/>
      <c r="J23" s="130"/>
    </row>
    <row r="24" spans="1:10" ht="15" customHeight="1">
      <c r="A24" s="323"/>
      <c r="B24" s="69">
        <v>2</v>
      </c>
      <c r="C24" s="322"/>
      <c r="D24" s="322"/>
      <c r="E24" s="143"/>
      <c r="F24" s="322"/>
      <c r="G24" s="322"/>
      <c r="H24" s="322"/>
      <c r="I24" s="70"/>
      <c r="J24" s="130"/>
    </row>
    <row r="25" spans="1:10" ht="15" customHeight="1">
      <c r="A25" s="323"/>
      <c r="B25" s="69">
        <v>3</v>
      </c>
      <c r="C25" s="322"/>
      <c r="D25" s="322"/>
      <c r="E25" s="143"/>
      <c r="F25" s="322"/>
      <c r="G25" s="322"/>
      <c r="H25" s="322"/>
      <c r="I25" s="70"/>
      <c r="J25" s="130"/>
    </row>
    <row r="26" spans="1:10" ht="15" customHeight="1">
      <c r="A26" s="323"/>
      <c r="B26" s="69">
        <v>4</v>
      </c>
      <c r="C26" s="322"/>
      <c r="D26" s="322"/>
      <c r="E26" s="143"/>
      <c r="F26" s="322"/>
      <c r="G26" s="322"/>
      <c r="H26" s="322"/>
      <c r="I26" s="70"/>
      <c r="J26" s="130"/>
    </row>
    <row r="27" spans="1:10" ht="15" customHeight="1">
      <c r="A27" s="323"/>
      <c r="B27" s="69">
        <v>5</v>
      </c>
      <c r="C27" s="322"/>
      <c r="D27" s="322"/>
      <c r="E27" s="143"/>
      <c r="F27" s="322"/>
      <c r="G27" s="322"/>
      <c r="H27" s="322"/>
      <c r="I27" s="70"/>
      <c r="J27" s="130"/>
    </row>
    <row r="28" spans="1:10" ht="15" customHeight="1">
      <c r="A28" s="323"/>
      <c r="B28" s="69">
        <v>6</v>
      </c>
      <c r="C28" s="322"/>
      <c r="D28" s="322"/>
      <c r="E28" s="143"/>
      <c r="F28" s="322"/>
      <c r="G28" s="322"/>
      <c r="H28" s="322"/>
      <c r="I28" s="70"/>
      <c r="J28" s="130"/>
    </row>
    <row r="29" spans="1:10" ht="15" customHeight="1">
      <c r="A29" s="323"/>
      <c r="B29" s="69">
        <v>7</v>
      </c>
      <c r="C29" s="322"/>
      <c r="D29" s="322"/>
      <c r="E29" s="143"/>
      <c r="F29" s="322"/>
      <c r="G29" s="322"/>
      <c r="H29" s="322"/>
      <c r="I29" s="70"/>
      <c r="J29" s="130"/>
    </row>
    <row r="30" spans="1:10" ht="15" customHeight="1">
      <c r="A30" s="323"/>
      <c r="B30" s="69">
        <v>8</v>
      </c>
      <c r="C30" s="322"/>
      <c r="D30" s="322"/>
      <c r="E30" s="143"/>
      <c r="F30" s="322"/>
      <c r="G30" s="322"/>
      <c r="H30" s="322"/>
      <c r="I30" s="70"/>
      <c r="J30" s="130"/>
    </row>
    <row r="31" spans="1:10" ht="15" customHeight="1">
      <c r="A31" s="323"/>
      <c r="B31" s="69">
        <v>9</v>
      </c>
      <c r="C31" s="322"/>
      <c r="D31" s="322"/>
      <c r="E31" s="143"/>
      <c r="F31" s="322"/>
      <c r="G31" s="322"/>
      <c r="H31" s="322"/>
      <c r="I31" s="70"/>
      <c r="J31" s="130"/>
    </row>
    <row r="32" spans="1:10" ht="15" customHeight="1">
      <c r="A32" s="323"/>
      <c r="B32" s="69">
        <v>10</v>
      </c>
      <c r="C32" s="322"/>
      <c r="D32" s="322"/>
      <c r="E32" s="143"/>
      <c r="F32" s="322"/>
      <c r="G32" s="322"/>
      <c r="H32" s="322"/>
      <c r="I32" s="70"/>
      <c r="J32" s="130"/>
    </row>
    <row r="33" spans="1:11" ht="15" customHeight="1">
      <c r="A33" s="323"/>
      <c r="B33" s="69">
        <v>11</v>
      </c>
      <c r="C33" s="322"/>
      <c r="D33" s="322"/>
      <c r="E33" s="143"/>
      <c r="F33" s="322"/>
      <c r="G33" s="322"/>
      <c r="H33" s="322"/>
      <c r="I33" s="70"/>
      <c r="J33" s="130"/>
    </row>
    <row r="34" spans="1:11" ht="15" customHeight="1">
      <c r="A34" s="323"/>
      <c r="B34" s="69">
        <v>12</v>
      </c>
      <c r="C34" s="322"/>
      <c r="D34" s="322"/>
      <c r="E34" s="143"/>
      <c r="F34" s="322"/>
      <c r="G34" s="322"/>
      <c r="H34" s="322"/>
      <c r="I34" s="70"/>
      <c r="J34" s="130"/>
    </row>
    <row r="35" spans="1:11" ht="15" customHeight="1">
      <c r="A35" s="323"/>
      <c r="B35" s="69">
        <v>13</v>
      </c>
      <c r="C35" s="322"/>
      <c r="D35" s="322"/>
      <c r="E35" s="143"/>
      <c r="F35" s="322"/>
      <c r="G35" s="322"/>
      <c r="H35" s="322"/>
      <c r="I35" s="70"/>
      <c r="J35" s="130"/>
    </row>
    <row r="36" spans="1:11" ht="15" customHeight="1">
      <c r="A36" s="323"/>
      <c r="B36" s="69">
        <v>14</v>
      </c>
      <c r="C36" s="322"/>
      <c r="D36" s="322"/>
      <c r="E36" s="143"/>
      <c r="F36" s="322"/>
      <c r="G36" s="322"/>
      <c r="H36" s="322"/>
      <c r="I36" s="70"/>
      <c r="J36" s="130"/>
    </row>
    <row r="37" spans="1:11" ht="15" customHeight="1">
      <c r="A37" s="323"/>
      <c r="B37" s="69">
        <v>15</v>
      </c>
      <c r="C37" s="322"/>
      <c r="D37" s="322"/>
      <c r="E37" s="143"/>
      <c r="F37" s="322"/>
      <c r="G37" s="322"/>
      <c r="H37" s="322"/>
      <c r="I37" s="70"/>
      <c r="J37" s="130"/>
    </row>
    <row r="38" spans="1:11" ht="15" customHeight="1">
      <c r="A38" s="323"/>
      <c r="B38" s="69">
        <v>16</v>
      </c>
      <c r="C38" s="322"/>
      <c r="D38" s="322"/>
      <c r="E38" s="143"/>
      <c r="F38" s="322"/>
      <c r="G38" s="322"/>
      <c r="H38" s="322"/>
      <c r="I38" s="70"/>
      <c r="J38" s="130"/>
    </row>
    <row r="39" spans="1:11" ht="15" customHeight="1">
      <c r="A39" s="323"/>
      <c r="B39" s="69">
        <v>17</v>
      </c>
      <c r="C39" s="322"/>
      <c r="D39" s="322"/>
      <c r="E39" s="143"/>
      <c r="F39" s="322"/>
      <c r="G39" s="322"/>
      <c r="H39" s="322"/>
      <c r="I39" s="70"/>
      <c r="J39" s="130"/>
    </row>
    <row r="40" spans="1:11" ht="15" customHeight="1">
      <c r="A40" s="323"/>
      <c r="B40" s="69">
        <v>18</v>
      </c>
      <c r="C40" s="322"/>
      <c r="D40" s="322"/>
      <c r="E40" s="143"/>
      <c r="F40" s="322"/>
      <c r="G40" s="322"/>
      <c r="H40" s="322"/>
      <c r="I40" s="70"/>
      <c r="J40" s="130"/>
    </row>
    <row r="41" spans="1:11" ht="15" customHeight="1">
      <c r="A41" s="323"/>
      <c r="B41" s="69">
        <v>19</v>
      </c>
      <c r="C41" s="322"/>
      <c r="D41" s="322"/>
      <c r="E41" s="143"/>
      <c r="F41" s="322"/>
      <c r="G41" s="322"/>
      <c r="H41" s="322"/>
      <c r="I41" s="70"/>
      <c r="J41" s="130"/>
    </row>
    <row r="42" spans="1:11" ht="15" customHeight="1">
      <c r="A42" s="323"/>
      <c r="B42" s="69">
        <v>20</v>
      </c>
      <c r="C42" s="322"/>
      <c r="D42" s="322"/>
      <c r="E42" s="143"/>
      <c r="F42" s="322"/>
      <c r="G42" s="322"/>
      <c r="H42" s="322"/>
      <c r="I42" s="70"/>
      <c r="J42" s="130"/>
    </row>
    <row r="43" spans="1:11" ht="15" customHeight="1">
      <c r="A43" s="323"/>
      <c r="B43" s="327" t="s">
        <v>64</v>
      </c>
      <c r="C43" s="327"/>
      <c r="D43" s="327"/>
      <c r="E43" s="327"/>
      <c r="F43" s="327"/>
      <c r="G43" s="327"/>
      <c r="H43" s="327"/>
      <c r="I43" s="327"/>
      <c r="J43" s="229">
        <f>SUM(J23:J42)</f>
        <v>0</v>
      </c>
    </row>
    <row r="44" spans="1:11" ht="6.6" customHeight="1">
      <c r="B44" s="325"/>
      <c r="C44" s="325"/>
      <c r="D44" s="325"/>
      <c r="E44" s="325"/>
      <c r="F44" s="325"/>
      <c r="G44" s="325"/>
    </row>
    <row r="45" spans="1:11" s="48" customFormat="1" ht="100.15" customHeight="1">
      <c r="A45" s="263" t="s">
        <v>6</v>
      </c>
      <c r="B45" s="264"/>
      <c r="C45" s="264"/>
      <c r="D45" s="264"/>
      <c r="E45" s="264" t="s">
        <v>7</v>
      </c>
      <c r="F45" s="264"/>
      <c r="G45" s="264"/>
      <c r="H45" s="264" t="s">
        <v>8</v>
      </c>
      <c r="I45" s="264"/>
      <c r="J45" s="265"/>
      <c r="K45" s="61"/>
    </row>
  </sheetData>
  <mergeCells count="79">
    <mergeCell ref="I14:J14"/>
    <mergeCell ref="I19:J19"/>
    <mergeCell ref="I5:J5"/>
    <mergeCell ref="B5:B6"/>
    <mergeCell ref="C5:C6"/>
    <mergeCell ref="D5:D6"/>
    <mergeCell ref="E5:E6"/>
    <mergeCell ref="C14:E14"/>
    <mergeCell ref="C19:E19"/>
    <mergeCell ref="C15:E15"/>
    <mergeCell ref="C18:E18"/>
    <mergeCell ref="G18:H18"/>
    <mergeCell ref="I18:J18"/>
    <mergeCell ref="C16:E16"/>
    <mergeCell ref="A1:I1"/>
    <mergeCell ref="H45:J45"/>
    <mergeCell ref="E45:G45"/>
    <mergeCell ref="B43:I43"/>
    <mergeCell ref="C22:D22"/>
    <mergeCell ref="C23:D23"/>
    <mergeCell ref="F24:H24"/>
    <mergeCell ref="A45:D45"/>
    <mergeCell ref="G15:H15"/>
    <mergeCell ref="I15:J15"/>
    <mergeCell ref="B3:D3"/>
    <mergeCell ref="F5:H5"/>
    <mergeCell ref="I20:J20"/>
    <mergeCell ref="G14:H14"/>
    <mergeCell ref="A5:A12"/>
    <mergeCell ref="A14:A20"/>
    <mergeCell ref="A22:A43"/>
    <mergeCell ref="B12:H12"/>
    <mergeCell ref="B44:G44"/>
    <mergeCell ref="C24:D24"/>
    <mergeCell ref="F22:H22"/>
    <mergeCell ref="F23:H23"/>
    <mergeCell ref="F25:H25"/>
    <mergeCell ref="C26:D26"/>
    <mergeCell ref="F26:H26"/>
    <mergeCell ref="C27:D27"/>
    <mergeCell ref="F27:H27"/>
    <mergeCell ref="C25:D25"/>
    <mergeCell ref="F28:H28"/>
    <mergeCell ref="C29:D29"/>
    <mergeCell ref="F29:H29"/>
    <mergeCell ref="G19:H19"/>
    <mergeCell ref="C30:D30"/>
    <mergeCell ref="F30:H30"/>
    <mergeCell ref="C28:D28"/>
    <mergeCell ref="F31:H31"/>
    <mergeCell ref="C32:D32"/>
    <mergeCell ref="F32:H32"/>
    <mergeCell ref="C33:D33"/>
    <mergeCell ref="F33:H33"/>
    <mergeCell ref="C31:D31"/>
    <mergeCell ref="C34:D34"/>
    <mergeCell ref="F34:H34"/>
    <mergeCell ref="C35:D35"/>
    <mergeCell ref="F35:H35"/>
    <mergeCell ref="C36:D36"/>
    <mergeCell ref="F36:H36"/>
    <mergeCell ref="C37:D37"/>
    <mergeCell ref="F37:H37"/>
    <mergeCell ref="C38:D38"/>
    <mergeCell ref="F38:H38"/>
    <mergeCell ref="C42:D42"/>
    <mergeCell ref="F42:H42"/>
    <mergeCell ref="C39:D39"/>
    <mergeCell ref="F39:H39"/>
    <mergeCell ref="C40:D40"/>
    <mergeCell ref="F40:H40"/>
    <mergeCell ref="C41:D41"/>
    <mergeCell ref="F41:H41"/>
    <mergeCell ref="B20:H20"/>
    <mergeCell ref="G16:H16"/>
    <mergeCell ref="I16:J16"/>
    <mergeCell ref="C17:E17"/>
    <mergeCell ref="G17:H17"/>
    <mergeCell ref="I17:J17"/>
  </mergeCells>
  <printOptions horizontalCentered="1" verticalCentered="1"/>
  <pageMargins left="0.78740157480314965" right="0.39370078740157483" top="0.35433070866141736" bottom="0.35433070866141736" header="0" footer="0"/>
  <pageSetup paperSize="9" scale="97" orientation="portrait" r:id="rId1"/>
  <ignoredErrors>
    <ignoredError sqref="B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Zeros="0" view="pageBreakPreview" zoomScale="80" zoomScaleSheetLayoutView="80" workbookViewId="0">
      <selection activeCell="A62" sqref="A62:H62"/>
    </sheetView>
  </sheetViews>
  <sheetFormatPr defaultRowHeight="12"/>
  <cols>
    <col min="1" max="1" width="4.7109375" style="48" customWidth="1"/>
    <col min="2" max="2" width="9.140625" style="48"/>
    <col min="3" max="3" width="9.5703125" style="48" customWidth="1"/>
    <col min="4" max="4" width="12.5703125" style="48" customWidth="1"/>
    <col min="5" max="7" width="9.140625" style="48"/>
    <col min="8" max="8" width="19.7109375" style="48" customWidth="1"/>
    <col min="9" max="9" width="20.85546875" style="132" customWidth="1"/>
    <col min="10" max="10" width="14.7109375" style="48" customWidth="1"/>
    <col min="11" max="11" width="10.85546875" style="48" bestFit="1" customWidth="1"/>
    <col min="12" max="12" width="14.42578125" style="48" customWidth="1"/>
    <col min="13" max="14" width="9.140625" style="48"/>
    <col min="15" max="15" width="15.140625" style="48" customWidth="1"/>
    <col min="16" max="256" width="9.140625" style="48"/>
    <col min="257" max="257" width="7.140625" style="48" customWidth="1"/>
    <col min="258" max="263" width="9.140625" style="48"/>
    <col min="264" max="264" width="17.28515625" style="48" customWidth="1"/>
    <col min="265" max="265" width="19.140625" style="48" customWidth="1"/>
    <col min="266" max="267" width="9.140625" style="48"/>
    <col min="268" max="268" width="14.42578125" style="48" customWidth="1"/>
    <col min="269" max="270" width="9.140625" style="48"/>
    <col min="271" max="271" width="15.140625" style="48" customWidth="1"/>
    <col min="272" max="512" width="9.140625" style="48"/>
    <col min="513" max="513" width="7.140625" style="48" customWidth="1"/>
    <col min="514" max="519" width="9.140625" style="48"/>
    <col min="520" max="520" width="17.28515625" style="48" customWidth="1"/>
    <col min="521" max="521" width="19.140625" style="48" customWidth="1"/>
    <col min="522" max="523" width="9.140625" style="48"/>
    <col min="524" max="524" width="14.42578125" style="48" customWidth="1"/>
    <col min="525" max="526" width="9.140625" style="48"/>
    <col min="527" max="527" width="15.140625" style="48" customWidth="1"/>
    <col min="528" max="768" width="9.140625" style="48"/>
    <col min="769" max="769" width="7.140625" style="48" customWidth="1"/>
    <col min="770" max="775" width="9.140625" style="48"/>
    <col min="776" max="776" width="17.28515625" style="48" customWidth="1"/>
    <col min="777" max="777" width="19.140625" style="48" customWidth="1"/>
    <col min="778" max="779" width="9.140625" style="48"/>
    <col min="780" max="780" width="14.42578125" style="48" customWidth="1"/>
    <col min="781" max="782" width="9.140625" style="48"/>
    <col min="783" max="783" width="15.140625" style="48" customWidth="1"/>
    <col min="784" max="1024" width="9.140625" style="48"/>
    <col min="1025" max="1025" width="7.140625" style="48" customWidth="1"/>
    <col min="1026" max="1031" width="9.140625" style="48"/>
    <col min="1032" max="1032" width="17.28515625" style="48" customWidth="1"/>
    <col min="1033" max="1033" width="19.140625" style="48" customWidth="1"/>
    <col min="1034" max="1035" width="9.140625" style="48"/>
    <col min="1036" max="1036" width="14.42578125" style="48" customWidth="1"/>
    <col min="1037" max="1038" width="9.140625" style="48"/>
    <col min="1039" max="1039" width="15.140625" style="48" customWidth="1"/>
    <col min="1040" max="1280" width="9.140625" style="48"/>
    <col min="1281" max="1281" width="7.140625" style="48" customWidth="1"/>
    <col min="1282" max="1287" width="9.140625" style="48"/>
    <col min="1288" max="1288" width="17.28515625" style="48" customWidth="1"/>
    <col min="1289" max="1289" width="19.140625" style="48" customWidth="1"/>
    <col min="1290" max="1291" width="9.140625" style="48"/>
    <col min="1292" max="1292" width="14.42578125" style="48" customWidth="1"/>
    <col min="1293" max="1294" width="9.140625" style="48"/>
    <col min="1295" max="1295" width="15.140625" style="48" customWidth="1"/>
    <col min="1296" max="1536" width="9.140625" style="48"/>
    <col min="1537" max="1537" width="7.140625" style="48" customWidth="1"/>
    <col min="1538" max="1543" width="9.140625" style="48"/>
    <col min="1544" max="1544" width="17.28515625" style="48" customWidth="1"/>
    <col min="1545" max="1545" width="19.140625" style="48" customWidth="1"/>
    <col min="1546" max="1547" width="9.140625" style="48"/>
    <col min="1548" max="1548" width="14.42578125" style="48" customWidth="1"/>
    <col min="1549" max="1550" width="9.140625" style="48"/>
    <col min="1551" max="1551" width="15.140625" style="48" customWidth="1"/>
    <col min="1552" max="1792" width="9.140625" style="48"/>
    <col min="1793" max="1793" width="7.140625" style="48" customWidth="1"/>
    <col min="1794" max="1799" width="9.140625" style="48"/>
    <col min="1800" max="1800" width="17.28515625" style="48" customWidth="1"/>
    <col min="1801" max="1801" width="19.140625" style="48" customWidth="1"/>
    <col min="1802" max="1803" width="9.140625" style="48"/>
    <col min="1804" max="1804" width="14.42578125" style="48" customWidth="1"/>
    <col min="1805" max="1806" width="9.140625" style="48"/>
    <col min="1807" max="1807" width="15.140625" style="48" customWidth="1"/>
    <col min="1808" max="2048" width="9.140625" style="48"/>
    <col min="2049" max="2049" width="7.140625" style="48" customWidth="1"/>
    <col min="2050" max="2055" width="9.140625" style="48"/>
    <col min="2056" max="2056" width="17.28515625" style="48" customWidth="1"/>
    <col min="2057" max="2057" width="19.140625" style="48" customWidth="1"/>
    <col min="2058" max="2059" width="9.140625" style="48"/>
    <col min="2060" max="2060" width="14.42578125" style="48" customWidth="1"/>
    <col min="2061" max="2062" width="9.140625" style="48"/>
    <col min="2063" max="2063" width="15.140625" style="48" customWidth="1"/>
    <col min="2064" max="2304" width="9.140625" style="48"/>
    <col min="2305" max="2305" width="7.140625" style="48" customWidth="1"/>
    <col min="2306" max="2311" width="9.140625" style="48"/>
    <col min="2312" max="2312" width="17.28515625" style="48" customWidth="1"/>
    <col min="2313" max="2313" width="19.140625" style="48" customWidth="1"/>
    <col min="2314" max="2315" width="9.140625" style="48"/>
    <col min="2316" max="2316" width="14.42578125" style="48" customWidth="1"/>
    <col min="2317" max="2318" width="9.140625" style="48"/>
    <col min="2319" max="2319" width="15.140625" style="48" customWidth="1"/>
    <col min="2320" max="2560" width="9.140625" style="48"/>
    <col min="2561" max="2561" width="7.140625" style="48" customWidth="1"/>
    <col min="2562" max="2567" width="9.140625" style="48"/>
    <col min="2568" max="2568" width="17.28515625" style="48" customWidth="1"/>
    <col min="2569" max="2569" width="19.140625" style="48" customWidth="1"/>
    <col min="2570" max="2571" width="9.140625" style="48"/>
    <col min="2572" max="2572" width="14.42578125" style="48" customWidth="1"/>
    <col min="2573" max="2574" width="9.140625" style="48"/>
    <col min="2575" max="2575" width="15.140625" style="48" customWidth="1"/>
    <col min="2576" max="2816" width="9.140625" style="48"/>
    <col min="2817" max="2817" width="7.140625" style="48" customWidth="1"/>
    <col min="2818" max="2823" width="9.140625" style="48"/>
    <col min="2824" max="2824" width="17.28515625" style="48" customWidth="1"/>
    <col min="2825" max="2825" width="19.140625" style="48" customWidth="1"/>
    <col min="2826" max="2827" width="9.140625" style="48"/>
    <col min="2828" max="2828" width="14.42578125" style="48" customWidth="1"/>
    <col min="2829" max="2830" width="9.140625" style="48"/>
    <col min="2831" max="2831" width="15.140625" style="48" customWidth="1"/>
    <col min="2832" max="3072" width="9.140625" style="48"/>
    <col min="3073" max="3073" width="7.140625" style="48" customWidth="1"/>
    <col min="3074" max="3079" width="9.140625" style="48"/>
    <col min="3080" max="3080" width="17.28515625" style="48" customWidth="1"/>
    <col min="3081" max="3081" width="19.140625" style="48" customWidth="1"/>
    <col min="3082" max="3083" width="9.140625" style="48"/>
    <col min="3084" max="3084" width="14.42578125" style="48" customWidth="1"/>
    <col min="3085" max="3086" width="9.140625" style="48"/>
    <col min="3087" max="3087" width="15.140625" style="48" customWidth="1"/>
    <col min="3088" max="3328" width="9.140625" style="48"/>
    <col min="3329" max="3329" width="7.140625" style="48" customWidth="1"/>
    <col min="3330" max="3335" width="9.140625" style="48"/>
    <col min="3336" max="3336" width="17.28515625" style="48" customWidth="1"/>
    <col min="3337" max="3337" width="19.140625" style="48" customWidth="1"/>
    <col min="3338" max="3339" width="9.140625" style="48"/>
    <col min="3340" max="3340" width="14.42578125" style="48" customWidth="1"/>
    <col min="3341" max="3342" width="9.140625" style="48"/>
    <col min="3343" max="3343" width="15.140625" style="48" customWidth="1"/>
    <col min="3344" max="3584" width="9.140625" style="48"/>
    <col min="3585" max="3585" width="7.140625" style="48" customWidth="1"/>
    <col min="3586" max="3591" width="9.140625" style="48"/>
    <col min="3592" max="3592" width="17.28515625" style="48" customWidth="1"/>
    <col min="3593" max="3593" width="19.140625" style="48" customWidth="1"/>
    <col min="3594" max="3595" width="9.140625" style="48"/>
    <col min="3596" max="3596" width="14.42578125" style="48" customWidth="1"/>
    <col min="3597" max="3598" width="9.140625" style="48"/>
    <col min="3599" max="3599" width="15.140625" style="48" customWidth="1"/>
    <col min="3600" max="3840" width="9.140625" style="48"/>
    <col min="3841" max="3841" width="7.140625" style="48" customWidth="1"/>
    <col min="3842" max="3847" width="9.140625" style="48"/>
    <col min="3848" max="3848" width="17.28515625" style="48" customWidth="1"/>
    <col min="3849" max="3849" width="19.140625" style="48" customWidth="1"/>
    <col min="3850" max="3851" width="9.140625" style="48"/>
    <col min="3852" max="3852" width="14.42578125" style="48" customWidth="1"/>
    <col min="3853" max="3854" width="9.140625" style="48"/>
    <col min="3855" max="3855" width="15.140625" style="48" customWidth="1"/>
    <col min="3856" max="4096" width="9.140625" style="48"/>
    <col min="4097" max="4097" width="7.140625" style="48" customWidth="1"/>
    <col min="4098" max="4103" width="9.140625" style="48"/>
    <col min="4104" max="4104" width="17.28515625" style="48" customWidth="1"/>
    <col min="4105" max="4105" width="19.140625" style="48" customWidth="1"/>
    <col min="4106" max="4107" width="9.140625" style="48"/>
    <col min="4108" max="4108" width="14.42578125" style="48" customWidth="1"/>
    <col min="4109" max="4110" width="9.140625" style="48"/>
    <col min="4111" max="4111" width="15.140625" style="48" customWidth="1"/>
    <col min="4112" max="4352" width="9.140625" style="48"/>
    <col min="4353" max="4353" width="7.140625" style="48" customWidth="1"/>
    <col min="4354" max="4359" width="9.140625" style="48"/>
    <col min="4360" max="4360" width="17.28515625" style="48" customWidth="1"/>
    <col min="4361" max="4361" width="19.140625" style="48" customWidth="1"/>
    <col min="4362" max="4363" width="9.140625" style="48"/>
    <col min="4364" max="4364" width="14.42578125" style="48" customWidth="1"/>
    <col min="4365" max="4366" width="9.140625" style="48"/>
    <col min="4367" max="4367" width="15.140625" style="48" customWidth="1"/>
    <col min="4368" max="4608" width="9.140625" style="48"/>
    <col min="4609" max="4609" width="7.140625" style="48" customWidth="1"/>
    <col min="4610" max="4615" width="9.140625" style="48"/>
    <col min="4616" max="4616" width="17.28515625" style="48" customWidth="1"/>
    <col min="4617" max="4617" width="19.140625" style="48" customWidth="1"/>
    <col min="4618" max="4619" width="9.140625" style="48"/>
    <col min="4620" max="4620" width="14.42578125" style="48" customWidth="1"/>
    <col min="4621" max="4622" width="9.140625" style="48"/>
    <col min="4623" max="4623" width="15.140625" style="48" customWidth="1"/>
    <col min="4624" max="4864" width="9.140625" style="48"/>
    <col min="4865" max="4865" width="7.140625" style="48" customWidth="1"/>
    <col min="4866" max="4871" width="9.140625" style="48"/>
    <col min="4872" max="4872" width="17.28515625" style="48" customWidth="1"/>
    <col min="4873" max="4873" width="19.140625" style="48" customWidth="1"/>
    <col min="4874" max="4875" width="9.140625" style="48"/>
    <col min="4876" max="4876" width="14.42578125" style="48" customWidth="1"/>
    <col min="4877" max="4878" width="9.140625" style="48"/>
    <col min="4879" max="4879" width="15.140625" style="48" customWidth="1"/>
    <col min="4880" max="5120" width="9.140625" style="48"/>
    <col min="5121" max="5121" width="7.140625" style="48" customWidth="1"/>
    <col min="5122" max="5127" width="9.140625" style="48"/>
    <col min="5128" max="5128" width="17.28515625" style="48" customWidth="1"/>
    <col min="5129" max="5129" width="19.140625" style="48" customWidth="1"/>
    <col min="5130" max="5131" width="9.140625" style="48"/>
    <col min="5132" max="5132" width="14.42578125" style="48" customWidth="1"/>
    <col min="5133" max="5134" width="9.140625" style="48"/>
    <col min="5135" max="5135" width="15.140625" style="48" customWidth="1"/>
    <col min="5136" max="5376" width="9.140625" style="48"/>
    <col min="5377" max="5377" width="7.140625" style="48" customWidth="1"/>
    <col min="5378" max="5383" width="9.140625" style="48"/>
    <col min="5384" max="5384" width="17.28515625" style="48" customWidth="1"/>
    <col min="5385" max="5385" width="19.140625" style="48" customWidth="1"/>
    <col min="5386" max="5387" width="9.140625" style="48"/>
    <col min="5388" max="5388" width="14.42578125" style="48" customWidth="1"/>
    <col min="5389" max="5390" width="9.140625" style="48"/>
    <col min="5391" max="5391" width="15.140625" style="48" customWidth="1"/>
    <col min="5392" max="5632" width="9.140625" style="48"/>
    <col min="5633" max="5633" width="7.140625" style="48" customWidth="1"/>
    <col min="5634" max="5639" width="9.140625" style="48"/>
    <col min="5640" max="5640" width="17.28515625" style="48" customWidth="1"/>
    <col min="5641" max="5641" width="19.140625" style="48" customWidth="1"/>
    <col min="5642" max="5643" width="9.140625" style="48"/>
    <col min="5644" max="5644" width="14.42578125" style="48" customWidth="1"/>
    <col min="5645" max="5646" width="9.140625" style="48"/>
    <col min="5647" max="5647" width="15.140625" style="48" customWidth="1"/>
    <col min="5648" max="5888" width="9.140625" style="48"/>
    <col min="5889" max="5889" width="7.140625" style="48" customWidth="1"/>
    <col min="5890" max="5895" width="9.140625" style="48"/>
    <col min="5896" max="5896" width="17.28515625" style="48" customWidth="1"/>
    <col min="5897" max="5897" width="19.140625" style="48" customWidth="1"/>
    <col min="5898" max="5899" width="9.140625" style="48"/>
    <col min="5900" max="5900" width="14.42578125" style="48" customWidth="1"/>
    <col min="5901" max="5902" width="9.140625" style="48"/>
    <col min="5903" max="5903" width="15.140625" style="48" customWidth="1"/>
    <col min="5904" max="6144" width="9.140625" style="48"/>
    <col min="6145" max="6145" width="7.140625" style="48" customWidth="1"/>
    <col min="6146" max="6151" width="9.140625" style="48"/>
    <col min="6152" max="6152" width="17.28515625" style="48" customWidth="1"/>
    <col min="6153" max="6153" width="19.140625" style="48" customWidth="1"/>
    <col min="6154" max="6155" width="9.140625" style="48"/>
    <col min="6156" max="6156" width="14.42578125" style="48" customWidth="1"/>
    <col min="6157" max="6158" width="9.140625" style="48"/>
    <col min="6159" max="6159" width="15.140625" style="48" customWidth="1"/>
    <col min="6160" max="6400" width="9.140625" style="48"/>
    <col min="6401" max="6401" width="7.140625" style="48" customWidth="1"/>
    <col min="6402" max="6407" width="9.140625" style="48"/>
    <col min="6408" max="6408" width="17.28515625" style="48" customWidth="1"/>
    <col min="6409" max="6409" width="19.140625" style="48" customWidth="1"/>
    <col min="6410" max="6411" width="9.140625" style="48"/>
    <col min="6412" max="6412" width="14.42578125" style="48" customWidth="1"/>
    <col min="6413" max="6414" width="9.140625" style="48"/>
    <col min="6415" max="6415" width="15.140625" style="48" customWidth="1"/>
    <col min="6416" max="6656" width="9.140625" style="48"/>
    <col min="6657" max="6657" width="7.140625" style="48" customWidth="1"/>
    <col min="6658" max="6663" width="9.140625" style="48"/>
    <col min="6664" max="6664" width="17.28515625" style="48" customWidth="1"/>
    <col min="6665" max="6665" width="19.140625" style="48" customWidth="1"/>
    <col min="6666" max="6667" width="9.140625" style="48"/>
    <col min="6668" max="6668" width="14.42578125" style="48" customWidth="1"/>
    <col min="6669" max="6670" width="9.140625" style="48"/>
    <col min="6671" max="6671" width="15.140625" style="48" customWidth="1"/>
    <col min="6672" max="6912" width="9.140625" style="48"/>
    <col min="6913" max="6913" width="7.140625" style="48" customWidth="1"/>
    <col min="6914" max="6919" width="9.140625" style="48"/>
    <col min="6920" max="6920" width="17.28515625" style="48" customWidth="1"/>
    <col min="6921" max="6921" width="19.140625" style="48" customWidth="1"/>
    <col min="6922" max="6923" width="9.140625" style="48"/>
    <col min="6924" max="6924" width="14.42578125" style="48" customWidth="1"/>
    <col min="6925" max="6926" width="9.140625" style="48"/>
    <col min="6927" max="6927" width="15.140625" style="48" customWidth="1"/>
    <col min="6928" max="7168" width="9.140625" style="48"/>
    <col min="7169" max="7169" width="7.140625" style="48" customWidth="1"/>
    <col min="7170" max="7175" width="9.140625" style="48"/>
    <col min="7176" max="7176" width="17.28515625" style="48" customWidth="1"/>
    <col min="7177" max="7177" width="19.140625" style="48" customWidth="1"/>
    <col min="7178" max="7179" width="9.140625" style="48"/>
    <col min="7180" max="7180" width="14.42578125" style="48" customWidth="1"/>
    <col min="7181" max="7182" width="9.140625" style="48"/>
    <col min="7183" max="7183" width="15.140625" style="48" customWidth="1"/>
    <col min="7184" max="7424" width="9.140625" style="48"/>
    <col min="7425" max="7425" width="7.140625" style="48" customWidth="1"/>
    <col min="7426" max="7431" width="9.140625" style="48"/>
    <col min="7432" max="7432" width="17.28515625" style="48" customWidth="1"/>
    <col min="7433" max="7433" width="19.140625" style="48" customWidth="1"/>
    <col min="7434" max="7435" width="9.140625" style="48"/>
    <col min="7436" max="7436" width="14.42578125" style="48" customWidth="1"/>
    <col min="7437" max="7438" width="9.140625" style="48"/>
    <col min="7439" max="7439" width="15.140625" style="48" customWidth="1"/>
    <col min="7440" max="7680" width="9.140625" style="48"/>
    <col min="7681" max="7681" width="7.140625" style="48" customWidth="1"/>
    <col min="7682" max="7687" width="9.140625" style="48"/>
    <col min="7688" max="7688" width="17.28515625" style="48" customWidth="1"/>
    <col min="7689" max="7689" width="19.140625" style="48" customWidth="1"/>
    <col min="7690" max="7691" width="9.140625" style="48"/>
    <col min="7692" max="7692" width="14.42578125" style="48" customWidth="1"/>
    <col min="7693" max="7694" width="9.140625" style="48"/>
    <col min="7695" max="7695" width="15.140625" style="48" customWidth="1"/>
    <col min="7696" max="7936" width="9.140625" style="48"/>
    <col min="7937" max="7937" width="7.140625" style="48" customWidth="1"/>
    <col min="7938" max="7943" width="9.140625" style="48"/>
    <col min="7944" max="7944" width="17.28515625" style="48" customWidth="1"/>
    <col min="7945" max="7945" width="19.140625" style="48" customWidth="1"/>
    <col min="7946" max="7947" width="9.140625" style="48"/>
    <col min="7948" max="7948" width="14.42578125" style="48" customWidth="1"/>
    <col min="7949" max="7950" width="9.140625" style="48"/>
    <col min="7951" max="7951" width="15.140625" style="48" customWidth="1"/>
    <col min="7952" max="8192" width="9.140625" style="48"/>
    <col min="8193" max="8193" width="7.140625" style="48" customWidth="1"/>
    <col min="8194" max="8199" width="9.140625" style="48"/>
    <col min="8200" max="8200" width="17.28515625" style="48" customWidth="1"/>
    <col min="8201" max="8201" width="19.140625" style="48" customWidth="1"/>
    <col min="8202" max="8203" width="9.140625" style="48"/>
    <col min="8204" max="8204" width="14.42578125" style="48" customWidth="1"/>
    <col min="8205" max="8206" width="9.140625" style="48"/>
    <col min="8207" max="8207" width="15.140625" style="48" customWidth="1"/>
    <col min="8208" max="8448" width="9.140625" style="48"/>
    <col min="8449" max="8449" width="7.140625" style="48" customWidth="1"/>
    <col min="8450" max="8455" width="9.140625" style="48"/>
    <col min="8456" max="8456" width="17.28515625" style="48" customWidth="1"/>
    <col min="8457" max="8457" width="19.140625" style="48" customWidth="1"/>
    <col min="8458" max="8459" width="9.140625" style="48"/>
    <col min="8460" max="8460" width="14.42578125" style="48" customWidth="1"/>
    <col min="8461" max="8462" width="9.140625" style="48"/>
    <col min="8463" max="8463" width="15.140625" style="48" customWidth="1"/>
    <col min="8464" max="8704" width="9.140625" style="48"/>
    <col min="8705" max="8705" width="7.140625" style="48" customWidth="1"/>
    <col min="8706" max="8711" width="9.140625" style="48"/>
    <col min="8712" max="8712" width="17.28515625" style="48" customWidth="1"/>
    <col min="8713" max="8713" width="19.140625" style="48" customWidth="1"/>
    <col min="8714" max="8715" width="9.140625" style="48"/>
    <col min="8716" max="8716" width="14.42578125" style="48" customWidth="1"/>
    <col min="8717" max="8718" width="9.140625" style="48"/>
    <col min="8719" max="8719" width="15.140625" style="48" customWidth="1"/>
    <col min="8720" max="8960" width="9.140625" style="48"/>
    <col min="8961" max="8961" width="7.140625" style="48" customWidth="1"/>
    <col min="8962" max="8967" width="9.140625" style="48"/>
    <col min="8968" max="8968" width="17.28515625" style="48" customWidth="1"/>
    <col min="8969" max="8969" width="19.140625" style="48" customWidth="1"/>
    <col min="8970" max="8971" width="9.140625" style="48"/>
    <col min="8972" max="8972" width="14.42578125" style="48" customWidth="1"/>
    <col min="8973" max="8974" width="9.140625" style="48"/>
    <col min="8975" max="8975" width="15.140625" style="48" customWidth="1"/>
    <col min="8976" max="9216" width="9.140625" style="48"/>
    <col min="9217" max="9217" width="7.140625" style="48" customWidth="1"/>
    <col min="9218" max="9223" width="9.140625" style="48"/>
    <col min="9224" max="9224" width="17.28515625" style="48" customWidth="1"/>
    <col min="9225" max="9225" width="19.140625" style="48" customWidth="1"/>
    <col min="9226" max="9227" width="9.140625" style="48"/>
    <col min="9228" max="9228" width="14.42578125" style="48" customWidth="1"/>
    <col min="9229" max="9230" width="9.140625" style="48"/>
    <col min="9231" max="9231" width="15.140625" style="48" customWidth="1"/>
    <col min="9232" max="9472" width="9.140625" style="48"/>
    <col min="9473" max="9473" width="7.140625" style="48" customWidth="1"/>
    <col min="9474" max="9479" width="9.140625" style="48"/>
    <col min="9480" max="9480" width="17.28515625" style="48" customWidth="1"/>
    <col min="9481" max="9481" width="19.140625" style="48" customWidth="1"/>
    <col min="9482" max="9483" width="9.140625" style="48"/>
    <col min="9484" max="9484" width="14.42578125" style="48" customWidth="1"/>
    <col min="9485" max="9486" width="9.140625" style="48"/>
    <col min="9487" max="9487" width="15.140625" style="48" customWidth="1"/>
    <col min="9488" max="9728" width="9.140625" style="48"/>
    <col min="9729" max="9729" width="7.140625" style="48" customWidth="1"/>
    <col min="9730" max="9735" width="9.140625" style="48"/>
    <col min="9736" max="9736" width="17.28515625" style="48" customWidth="1"/>
    <col min="9737" max="9737" width="19.140625" style="48" customWidth="1"/>
    <col min="9738" max="9739" width="9.140625" style="48"/>
    <col min="9740" max="9740" width="14.42578125" style="48" customWidth="1"/>
    <col min="9741" max="9742" width="9.140625" style="48"/>
    <col min="9743" max="9743" width="15.140625" style="48" customWidth="1"/>
    <col min="9744" max="9984" width="9.140625" style="48"/>
    <col min="9985" max="9985" width="7.140625" style="48" customWidth="1"/>
    <col min="9986" max="9991" width="9.140625" style="48"/>
    <col min="9992" max="9992" width="17.28515625" style="48" customWidth="1"/>
    <col min="9993" max="9993" width="19.140625" style="48" customWidth="1"/>
    <col min="9994" max="9995" width="9.140625" style="48"/>
    <col min="9996" max="9996" width="14.42578125" style="48" customWidth="1"/>
    <col min="9997" max="9998" width="9.140625" style="48"/>
    <col min="9999" max="9999" width="15.140625" style="48" customWidth="1"/>
    <col min="10000" max="10240" width="9.140625" style="48"/>
    <col min="10241" max="10241" width="7.140625" style="48" customWidth="1"/>
    <col min="10242" max="10247" width="9.140625" style="48"/>
    <col min="10248" max="10248" width="17.28515625" style="48" customWidth="1"/>
    <col min="10249" max="10249" width="19.140625" style="48" customWidth="1"/>
    <col min="10250" max="10251" width="9.140625" style="48"/>
    <col min="10252" max="10252" width="14.42578125" style="48" customWidth="1"/>
    <col min="10253" max="10254" width="9.140625" style="48"/>
    <col min="10255" max="10255" width="15.140625" style="48" customWidth="1"/>
    <col min="10256" max="10496" width="9.140625" style="48"/>
    <col min="10497" max="10497" width="7.140625" style="48" customWidth="1"/>
    <col min="10498" max="10503" width="9.140625" style="48"/>
    <col min="10504" max="10504" width="17.28515625" style="48" customWidth="1"/>
    <col min="10505" max="10505" width="19.140625" style="48" customWidth="1"/>
    <col min="10506" max="10507" width="9.140625" style="48"/>
    <col min="10508" max="10508" width="14.42578125" style="48" customWidth="1"/>
    <col min="10509" max="10510" width="9.140625" style="48"/>
    <col min="10511" max="10511" width="15.140625" style="48" customWidth="1"/>
    <col min="10512" max="10752" width="9.140625" style="48"/>
    <col min="10753" max="10753" width="7.140625" style="48" customWidth="1"/>
    <col min="10754" max="10759" width="9.140625" style="48"/>
    <col min="10760" max="10760" width="17.28515625" style="48" customWidth="1"/>
    <col min="10761" max="10761" width="19.140625" style="48" customWidth="1"/>
    <col min="10762" max="10763" width="9.140625" style="48"/>
    <col min="10764" max="10764" width="14.42578125" style="48" customWidth="1"/>
    <col min="10765" max="10766" width="9.140625" style="48"/>
    <col min="10767" max="10767" width="15.140625" style="48" customWidth="1"/>
    <col min="10768" max="11008" width="9.140625" style="48"/>
    <col min="11009" max="11009" width="7.140625" style="48" customWidth="1"/>
    <col min="11010" max="11015" width="9.140625" style="48"/>
    <col min="11016" max="11016" width="17.28515625" style="48" customWidth="1"/>
    <col min="11017" max="11017" width="19.140625" style="48" customWidth="1"/>
    <col min="11018" max="11019" width="9.140625" style="48"/>
    <col min="11020" max="11020" width="14.42578125" style="48" customWidth="1"/>
    <col min="11021" max="11022" width="9.140625" style="48"/>
    <col min="11023" max="11023" width="15.140625" style="48" customWidth="1"/>
    <col min="11024" max="11264" width="9.140625" style="48"/>
    <col min="11265" max="11265" width="7.140625" style="48" customWidth="1"/>
    <col min="11266" max="11271" width="9.140625" style="48"/>
    <col min="11272" max="11272" width="17.28515625" style="48" customWidth="1"/>
    <col min="11273" max="11273" width="19.140625" style="48" customWidth="1"/>
    <col min="11274" max="11275" width="9.140625" style="48"/>
    <col min="11276" max="11276" width="14.42578125" style="48" customWidth="1"/>
    <col min="11277" max="11278" width="9.140625" style="48"/>
    <col min="11279" max="11279" width="15.140625" style="48" customWidth="1"/>
    <col min="11280" max="11520" width="9.140625" style="48"/>
    <col min="11521" max="11521" width="7.140625" style="48" customWidth="1"/>
    <col min="11522" max="11527" width="9.140625" style="48"/>
    <col min="11528" max="11528" width="17.28515625" style="48" customWidth="1"/>
    <col min="11529" max="11529" width="19.140625" style="48" customWidth="1"/>
    <col min="11530" max="11531" width="9.140625" style="48"/>
    <col min="11532" max="11532" width="14.42578125" style="48" customWidth="1"/>
    <col min="11533" max="11534" width="9.140625" style="48"/>
    <col min="11535" max="11535" width="15.140625" style="48" customWidth="1"/>
    <col min="11536" max="11776" width="9.140625" style="48"/>
    <col min="11777" max="11777" width="7.140625" style="48" customWidth="1"/>
    <col min="11778" max="11783" width="9.140625" style="48"/>
    <col min="11784" max="11784" width="17.28515625" style="48" customWidth="1"/>
    <col min="11785" max="11785" width="19.140625" style="48" customWidth="1"/>
    <col min="11786" max="11787" width="9.140625" style="48"/>
    <col min="11788" max="11788" width="14.42578125" style="48" customWidth="1"/>
    <col min="11789" max="11790" width="9.140625" style="48"/>
    <col min="11791" max="11791" width="15.140625" style="48" customWidth="1"/>
    <col min="11792" max="12032" width="9.140625" style="48"/>
    <col min="12033" max="12033" width="7.140625" style="48" customWidth="1"/>
    <col min="12034" max="12039" width="9.140625" style="48"/>
    <col min="12040" max="12040" width="17.28515625" style="48" customWidth="1"/>
    <col min="12041" max="12041" width="19.140625" style="48" customWidth="1"/>
    <col min="12042" max="12043" width="9.140625" style="48"/>
    <col min="12044" max="12044" width="14.42578125" style="48" customWidth="1"/>
    <col min="12045" max="12046" width="9.140625" style="48"/>
    <col min="12047" max="12047" width="15.140625" style="48" customWidth="1"/>
    <col min="12048" max="12288" width="9.140625" style="48"/>
    <col min="12289" max="12289" width="7.140625" style="48" customWidth="1"/>
    <col min="12290" max="12295" width="9.140625" style="48"/>
    <col min="12296" max="12296" width="17.28515625" style="48" customWidth="1"/>
    <col min="12297" max="12297" width="19.140625" style="48" customWidth="1"/>
    <col min="12298" max="12299" width="9.140625" style="48"/>
    <col min="12300" max="12300" width="14.42578125" style="48" customWidth="1"/>
    <col min="12301" max="12302" width="9.140625" style="48"/>
    <col min="12303" max="12303" width="15.140625" style="48" customWidth="1"/>
    <col min="12304" max="12544" width="9.140625" style="48"/>
    <col min="12545" max="12545" width="7.140625" style="48" customWidth="1"/>
    <col min="12546" max="12551" width="9.140625" style="48"/>
    <col min="12552" max="12552" width="17.28515625" style="48" customWidth="1"/>
    <col min="12553" max="12553" width="19.140625" style="48" customWidth="1"/>
    <col min="12554" max="12555" width="9.140625" style="48"/>
    <col min="12556" max="12556" width="14.42578125" style="48" customWidth="1"/>
    <col min="12557" max="12558" width="9.140625" style="48"/>
    <col min="12559" max="12559" width="15.140625" style="48" customWidth="1"/>
    <col min="12560" max="12800" width="9.140625" style="48"/>
    <col min="12801" max="12801" width="7.140625" style="48" customWidth="1"/>
    <col min="12802" max="12807" width="9.140625" style="48"/>
    <col min="12808" max="12808" width="17.28515625" style="48" customWidth="1"/>
    <col min="12809" max="12809" width="19.140625" style="48" customWidth="1"/>
    <col min="12810" max="12811" width="9.140625" style="48"/>
    <col min="12812" max="12812" width="14.42578125" style="48" customWidth="1"/>
    <col min="12813" max="12814" width="9.140625" style="48"/>
    <col min="12815" max="12815" width="15.140625" style="48" customWidth="1"/>
    <col min="12816" max="13056" width="9.140625" style="48"/>
    <col min="13057" max="13057" width="7.140625" style="48" customWidth="1"/>
    <col min="13058" max="13063" width="9.140625" style="48"/>
    <col min="13064" max="13064" width="17.28515625" style="48" customWidth="1"/>
    <col min="13065" max="13065" width="19.140625" style="48" customWidth="1"/>
    <col min="13066" max="13067" width="9.140625" style="48"/>
    <col min="13068" max="13068" width="14.42578125" style="48" customWidth="1"/>
    <col min="13069" max="13070" width="9.140625" style="48"/>
    <col min="13071" max="13071" width="15.140625" style="48" customWidth="1"/>
    <col min="13072" max="13312" width="9.140625" style="48"/>
    <col min="13313" max="13313" width="7.140625" style="48" customWidth="1"/>
    <col min="13314" max="13319" width="9.140625" style="48"/>
    <col min="13320" max="13320" width="17.28515625" style="48" customWidth="1"/>
    <col min="13321" max="13321" width="19.140625" style="48" customWidth="1"/>
    <col min="13322" max="13323" width="9.140625" style="48"/>
    <col min="13324" max="13324" width="14.42578125" style="48" customWidth="1"/>
    <col min="13325" max="13326" width="9.140625" style="48"/>
    <col min="13327" max="13327" width="15.140625" style="48" customWidth="1"/>
    <col min="13328" max="13568" width="9.140625" style="48"/>
    <col min="13569" max="13569" width="7.140625" style="48" customWidth="1"/>
    <col min="13570" max="13575" width="9.140625" style="48"/>
    <col min="13576" max="13576" width="17.28515625" style="48" customWidth="1"/>
    <col min="13577" max="13577" width="19.140625" style="48" customWidth="1"/>
    <col min="13578" max="13579" width="9.140625" style="48"/>
    <col min="13580" max="13580" width="14.42578125" style="48" customWidth="1"/>
    <col min="13581" max="13582" width="9.140625" style="48"/>
    <col min="13583" max="13583" width="15.140625" style="48" customWidth="1"/>
    <col min="13584" max="13824" width="9.140625" style="48"/>
    <col min="13825" max="13825" width="7.140625" style="48" customWidth="1"/>
    <col min="13826" max="13831" width="9.140625" style="48"/>
    <col min="13832" max="13832" width="17.28515625" style="48" customWidth="1"/>
    <col min="13833" max="13833" width="19.140625" style="48" customWidth="1"/>
    <col min="13834" max="13835" width="9.140625" style="48"/>
    <col min="13836" max="13836" width="14.42578125" style="48" customWidth="1"/>
    <col min="13837" max="13838" width="9.140625" style="48"/>
    <col min="13839" max="13839" width="15.140625" style="48" customWidth="1"/>
    <col min="13840" max="14080" width="9.140625" style="48"/>
    <col min="14081" max="14081" width="7.140625" style="48" customWidth="1"/>
    <col min="14082" max="14087" width="9.140625" style="48"/>
    <col min="14088" max="14088" width="17.28515625" style="48" customWidth="1"/>
    <col min="14089" max="14089" width="19.140625" style="48" customWidth="1"/>
    <col min="14090" max="14091" width="9.140625" style="48"/>
    <col min="14092" max="14092" width="14.42578125" style="48" customWidth="1"/>
    <col min="14093" max="14094" width="9.140625" style="48"/>
    <col min="14095" max="14095" width="15.140625" style="48" customWidth="1"/>
    <col min="14096" max="14336" width="9.140625" style="48"/>
    <col min="14337" max="14337" width="7.140625" style="48" customWidth="1"/>
    <col min="14338" max="14343" width="9.140625" style="48"/>
    <col min="14344" max="14344" width="17.28515625" style="48" customWidth="1"/>
    <col min="14345" max="14345" width="19.140625" style="48" customWidth="1"/>
    <col min="14346" max="14347" width="9.140625" style="48"/>
    <col min="14348" max="14348" width="14.42578125" style="48" customWidth="1"/>
    <col min="14349" max="14350" width="9.140625" style="48"/>
    <col min="14351" max="14351" width="15.140625" style="48" customWidth="1"/>
    <col min="14352" max="14592" width="9.140625" style="48"/>
    <col min="14593" max="14593" width="7.140625" style="48" customWidth="1"/>
    <col min="14594" max="14599" width="9.140625" style="48"/>
    <col min="14600" max="14600" width="17.28515625" style="48" customWidth="1"/>
    <col min="14601" max="14601" width="19.140625" style="48" customWidth="1"/>
    <col min="14602" max="14603" width="9.140625" style="48"/>
    <col min="14604" max="14604" width="14.42578125" style="48" customWidth="1"/>
    <col min="14605" max="14606" width="9.140625" style="48"/>
    <col min="14607" max="14607" width="15.140625" style="48" customWidth="1"/>
    <col min="14608" max="14848" width="9.140625" style="48"/>
    <col min="14849" max="14849" width="7.140625" style="48" customWidth="1"/>
    <col min="14850" max="14855" width="9.140625" style="48"/>
    <col min="14856" max="14856" width="17.28515625" style="48" customWidth="1"/>
    <col min="14857" max="14857" width="19.140625" style="48" customWidth="1"/>
    <col min="14858" max="14859" width="9.140625" style="48"/>
    <col min="14860" max="14860" width="14.42578125" style="48" customWidth="1"/>
    <col min="14861" max="14862" width="9.140625" style="48"/>
    <col min="14863" max="14863" width="15.140625" style="48" customWidth="1"/>
    <col min="14864" max="15104" width="9.140625" style="48"/>
    <col min="15105" max="15105" width="7.140625" style="48" customWidth="1"/>
    <col min="15106" max="15111" width="9.140625" style="48"/>
    <col min="15112" max="15112" width="17.28515625" style="48" customWidth="1"/>
    <col min="15113" max="15113" width="19.140625" style="48" customWidth="1"/>
    <col min="15114" max="15115" width="9.140625" style="48"/>
    <col min="15116" max="15116" width="14.42578125" style="48" customWidth="1"/>
    <col min="15117" max="15118" width="9.140625" style="48"/>
    <col min="15119" max="15119" width="15.140625" style="48" customWidth="1"/>
    <col min="15120" max="15360" width="9.140625" style="48"/>
    <col min="15361" max="15361" width="7.140625" style="48" customWidth="1"/>
    <col min="15362" max="15367" width="9.140625" style="48"/>
    <col min="15368" max="15368" width="17.28515625" style="48" customWidth="1"/>
    <col min="15369" max="15369" width="19.140625" style="48" customWidth="1"/>
    <col min="15370" max="15371" width="9.140625" style="48"/>
    <col min="15372" max="15372" width="14.42578125" style="48" customWidth="1"/>
    <col min="15373" max="15374" width="9.140625" style="48"/>
    <col min="15375" max="15375" width="15.140625" style="48" customWidth="1"/>
    <col min="15376" max="15616" width="9.140625" style="48"/>
    <col min="15617" max="15617" width="7.140625" style="48" customWidth="1"/>
    <col min="15618" max="15623" width="9.140625" style="48"/>
    <col min="15624" max="15624" width="17.28515625" style="48" customWidth="1"/>
    <col min="15625" max="15625" width="19.140625" style="48" customWidth="1"/>
    <col min="15626" max="15627" width="9.140625" style="48"/>
    <col min="15628" max="15628" width="14.42578125" style="48" customWidth="1"/>
    <col min="15629" max="15630" width="9.140625" style="48"/>
    <col min="15631" max="15631" width="15.140625" style="48" customWidth="1"/>
    <col min="15632" max="15872" width="9.140625" style="48"/>
    <col min="15873" max="15873" width="7.140625" style="48" customWidth="1"/>
    <col min="15874" max="15879" width="9.140625" style="48"/>
    <col min="15880" max="15880" width="17.28515625" style="48" customWidth="1"/>
    <col min="15881" max="15881" width="19.140625" style="48" customWidth="1"/>
    <col min="15882" max="15883" width="9.140625" style="48"/>
    <col min="15884" max="15884" width="14.42578125" style="48" customWidth="1"/>
    <col min="15885" max="15886" width="9.140625" style="48"/>
    <col min="15887" max="15887" width="15.140625" style="48" customWidth="1"/>
    <col min="15888" max="16128" width="9.140625" style="48"/>
    <col min="16129" max="16129" width="7.140625" style="48" customWidth="1"/>
    <col min="16130" max="16135" width="9.140625" style="48"/>
    <col min="16136" max="16136" width="17.28515625" style="48" customWidth="1"/>
    <col min="16137" max="16137" width="19.140625" style="48" customWidth="1"/>
    <col min="16138" max="16139" width="9.140625" style="48"/>
    <col min="16140" max="16140" width="14.42578125" style="48" customWidth="1"/>
    <col min="16141" max="16142" width="9.140625" style="48"/>
    <col min="16143" max="16143" width="15.140625" style="48" customWidth="1"/>
    <col min="16144" max="16384" width="9.140625" style="48"/>
  </cols>
  <sheetData>
    <row r="1" spans="1:9" ht="15" customHeight="1">
      <c r="A1" s="332" t="s">
        <v>209</v>
      </c>
      <c r="B1" s="333"/>
      <c r="C1" s="333"/>
      <c r="D1" s="333"/>
      <c r="E1" s="333"/>
      <c r="F1" s="333"/>
      <c r="G1" s="333"/>
      <c r="H1" s="334"/>
      <c r="I1" s="133" t="s">
        <v>44</v>
      </c>
    </row>
    <row r="2" spans="1:9" ht="6" customHeight="1">
      <c r="A2" s="335"/>
      <c r="B2" s="335"/>
      <c r="C2" s="335"/>
      <c r="D2" s="335"/>
      <c r="E2" s="335"/>
      <c r="F2" s="335"/>
      <c r="G2" s="335"/>
      <c r="H2" s="335"/>
      <c r="I2" s="134"/>
    </row>
    <row r="3" spans="1:9" ht="14.45" customHeight="1">
      <c r="A3" s="53" t="s">
        <v>9</v>
      </c>
      <c r="B3" s="241">
        <f>'YILI BÜTÇ T-1'!B3:C3</f>
        <v>0</v>
      </c>
      <c r="C3" s="241"/>
      <c r="D3" s="175"/>
      <c r="E3" s="175"/>
      <c r="I3" s="135"/>
    </row>
    <row r="4" spans="1:9" ht="6" customHeight="1">
      <c r="A4" s="175"/>
      <c r="B4" s="55"/>
      <c r="C4" s="55"/>
      <c r="D4" s="55"/>
      <c r="E4" s="175"/>
      <c r="I4" s="135"/>
    </row>
    <row r="5" spans="1:9" ht="14.45" customHeight="1">
      <c r="A5" s="238" t="s">
        <v>70</v>
      </c>
      <c r="B5" s="238"/>
      <c r="C5" s="238"/>
      <c r="D5" s="238"/>
      <c r="E5" s="238"/>
      <c r="F5" s="238"/>
      <c r="G5" s="238"/>
      <c r="H5" s="238"/>
      <c r="I5" s="136" t="s">
        <v>65</v>
      </c>
    </row>
    <row r="6" spans="1:9" ht="14.45" customHeight="1">
      <c r="A6" s="245">
        <v>1</v>
      </c>
      <c r="B6" s="249" t="s">
        <v>207</v>
      </c>
      <c r="C6" s="250"/>
      <c r="D6" s="251"/>
      <c r="E6" s="286" t="s">
        <v>203</v>
      </c>
      <c r="F6" s="287"/>
      <c r="G6" s="287"/>
      <c r="H6" s="288"/>
      <c r="I6" s="200">
        <f>'YILI BÜTÇ T-1'!I6</f>
        <v>0</v>
      </c>
    </row>
    <row r="7" spans="1:9" ht="14.45" customHeight="1">
      <c r="A7" s="246"/>
      <c r="B7" s="259"/>
      <c r="C7" s="260"/>
      <c r="D7" s="261"/>
      <c r="E7" s="286" t="s">
        <v>204</v>
      </c>
      <c r="F7" s="287"/>
      <c r="G7" s="287"/>
      <c r="H7" s="288"/>
      <c r="I7" s="200">
        <f>'YILI BÜTÇ T-1'!I7</f>
        <v>0</v>
      </c>
    </row>
    <row r="8" spans="1:9" ht="14.45" customHeight="1">
      <c r="A8" s="246"/>
      <c r="B8" s="259"/>
      <c r="C8" s="260"/>
      <c r="D8" s="261"/>
      <c r="E8" s="286" t="s">
        <v>205</v>
      </c>
      <c r="F8" s="287"/>
      <c r="G8" s="287"/>
      <c r="H8" s="288"/>
      <c r="I8" s="200">
        <f>'YILI BÜTÇ T-1'!I8</f>
        <v>0</v>
      </c>
    </row>
    <row r="9" spans="1:9" ht="14.45" customHeight="1">
      <c r="A9" s="247"/>
      <c r="B9" s="252"/>
      <c r="C9" s="253"/>
      <c r="D9" s="254"/>
      <c r="E9" s="286" t="s">
        <v>199</v>
      </c>
      <c r="F9" s="287"/>
      <c r="G9" s="287"/>
      <c r="H9" s="288"/>
      <c r="I9" s="200">
        <f>'YILI BÜTÇ T-1'!I9</f>
        <v>0</v>
      </c>
    </row>
    <row r="10" spans="1:9" ht="14.45" customHeight="1">
      <c r="A10" s="248">
        <v>2</v>
      </c>
      <c r="B10" s="249" t="s">
        <v>200</v>
      </c>
      <c r="C10" s="250"/>
      <c r="D10" s="251"/>
      <c r="E10" s="255" t="s">
        <v>81</v>
      </c>
      <c r="F10" s="255"/>
      <c r="G10" s="255"/>
      <c r="H10" s="255"/>
      <c r="I10" s="200">
        <f>'YILI BÜTÇ T-1'!I10</f>
        <v>0</v>
      </c>
    </row>
    <row r="11" spans="1:9" ht="14.45" customHeight="1">
      <c r="A11" s="248"/>
      <c r="B11" s="252"/>
      <c r="C11" s="253"/>
      <c r="D11" s="254"/>
      <c r="E11" s="255" t="s">
        <v>36</v>
      </c>
      <c r="F11" s="255" t="s">
        <v>72</v>
      </c>
      <c r="G11" s="255"/>
      <c r="H11" s="255"/>
      <c r="I11" s="200">
        <f>'YILI BÜTÇ T-1'!I11</f>
        <v>0</v>
      </c>
    </row>
    <row r="12" spans="1:9" ht="14.45" customHeight="1">
      <c r="A12" s="283">
        <v>3</v>
      </c>
      <c r="B12" s="249" t="s">
        <v>206</v>
      </c>
      <c r="C12" s="250"/>
      <c r="D12" s="251"/>
      <c r="E12" s="255" t="s">
        <v>159</v>
      </c>
      <c r="F12" s="255"/>
      <c r="G12" s="255"/>
      <c r="H12" s="255"/>
      <c r="I12" s="200">
        <f>'YILI BÜTÇ T-1'!I12</f>
        <v>0</v>
      </c>
    </row>
    <row r="13" spans="1:9" ht="14.45" customHeight="1">
      <c r="A13" s="283"/>
      <c r="B13" s="259"/>
      <c r="C13" s="260"/>
      <c r="D13" s="261"/>
      <c r="E13" s="256" t="s">
        <v>74</v>
      </c>
      <c r="F13" s="257" t="s">
        <v>72</v>
      </c>
      <c r="G13" s="257"/>
      <c r="H13" s="258"/>
      <c r="I13" s="200">
        <f>'YILI BÜTÇ T-1'!I13</f>
        <v>0</v>
      </c>
    </row>
    <row r="14" spans="1:9" ht="14.45" customHeight="1">
      <c r="A14" s="283"/>
      <c r="B14" s="259"/>
      <c r="C14" s="260"/>
      <c r="D14" s="261"/>
      <c r="E14" s="255" t="s">
        <v>73</v>
      </c>
      <c r="F14" s="255" t="s">
        <v>73</v>
      </c>
      <c r="G14" s="255"/>
      <c r="H14" s="255"/>
      <c r="I14" s="200">
        <f>'YILI BÜTÇ T-1'!I14</f>
        <v>0</v>
      </c>
    </row>
    <row r="15" spans="1:9" ht="14.45" customHeight="1">
      <c r="A15" s="283"/>
      <c r="B15" s="252"/>
      <c r="C15" s="253"/>
      <c r="D15" s="254"/>
      <c r="E15" s="256" t="s">
        <v>36</v>
      </c>
      <c r="F15" s="257" t="s">
        <v>72</v>
      </c>
      <c r="G15" s="257"/>
      <c r="H15" s="258"/>
      <c r="I15" s="200">
        <f>'YILI BÜTÇ T-1'!I15</f>
        <v>0</v>
      </c>
    </row>
    <row r="16" spans="1:9" ht="14.45" customHeight="1">
      <c r="A16" s="245">
        <v>4</v>
      </c>
      <c r="B16" s="249" t="s">
        <v>201</v>
      </c>
      <c r="C16" s="280"/>
      <c r="D16" s="280"/>
      <c r="E16" s="255" t="s">
        <v>81</v>
      </c>
      <c r="F16" s="255"/>
      <c r="G16" s="255"/>
      <c r="H16" s="255"/>
      <c r="I16" s="200">
        <f>'YILI BÜTÇ T-1'!I16</f>
        <v>0</v>
      </c>
    </row>
    <row r="17" spans="1:10" ht="14.45" customHeight="1">
      <c r="A17" s="247"/>
      <c r="B17" s="281"/>
      <c r="C17" s="282"/>
      <c r="D17" s="282"/>
      <c r="E17" s="255" t="s">
        <v>36</v>
      </c>
      <c r="F17" s="255" t="s">
        <v>72</v>
      </c>
      <c r="G17" s="255"/>
      <c r="H17" s="255"/>
      <c r="I17" s="200">
        <f>'YILI BÜTÇ T-1'!I17</f>
        <v>0</v>
      </c>
    </row>
    <row r="18" spans="1:10" ht="14.45" customHeight="1">
      <c r="A18" s="284">
        <v>5</v>
      </c>
      <c r="B18" s="249" t="s">
        <v>202</v>
      </c>
      <c r="C18" s="250"/>
      <c r="D18" s="250"/>
      <c r="E18" s="255" t="s">
        <v>81</v>
      </c>
      <c r="F18" s="255"/>
      <c r="G18" s="255"/>
      <c r="H18" s="255"/>
      <c r="I18" s="200">
        <f>'YILI BÜTÇ T-1'!I18</f>
        <v>0</v>
      </c>
    </row>
    <row r="19" spans="1:10" ht="14.45" customHeight="1">
      <c r="A19" s="285"/>
      <c r="B19" s="252"/>
      <c r="C19" s="253"/>
      <c r="D19" s="253"/>
      <c r="E19" s="255" t="s">
        <v>36</v>
      </c>
      <c r="F19" s="255" t="s">
        <v>72</v>
      </c>
      <c r="G19" s="255"/>
      <c r="H19" s="255"/>
      <c r="I19" s="200">
        <f>'YILI BÜTÇ T-1'!I19</f>
        <v>0</v>
      </c>
    </row>
    <row r="20" spans="1:10" ht="14.45" customHeight="1">
      <c r="A20" s="178">
        <v>6</v>
      </c>
      <c r="B20" s="277" t="s">
        <v>75</v>
      </c>
      <c r="C20" s="278"/>
      <c r="D20" s="278"/>
      <c r="E20" s="278"/>
      <c r="F20" s="278"/>
      <c r="G20" s="278"/>
      <c r="H20" s="279"/>
      <c r="I20" s="200">
        <f>'YILI BÜTÇ T-1'!I20</f>
        <v>0</v>
      </c>
    </row>
    <row r="21" spans="1:10" ht="14.45" customHeight="1">
      <c r="A21" s="336" t="s">
        <v>160</v>
      </c>
      <c r="B21" s="336"/>
      <c r="C21" s="336"/>
      <c r="D21" s="336"/>
      <c r="E21" s="336"/>
      <c r="F21" s="336"/>
      <c r="G21" s="336"/>
      <c r="H21" s="336"/>
      <c r="I21" s="198">
        <f>SUM(I6:I20)</f>
        <v>0</v>
      </c>
    </row>
    <row r="22" spans="1:10" ht="6" customHeight="1">
      <c r="A22" s="56"/>
      <c r="B22" s="56"/>
      <c r="C22" s="56"/>
      <c r="D22" s="56"/>
      <c r="E22" s="56"/>
      <c r="F22" s="56"/>
      <c r="G22" s="56"/>
      <c r="H22" s="56"/>
      <c r="I22" s="201"/>
      <c r="J22" s="175"/>
    </row>
    <row r="23" spans="1:10" ht="14.45" customHeight="1">
      <c r="A23" s="238" t="s">
        <v>188</v>
      </c>
      <c r="B23" s="238"/>
      <c r="C23" s="238"/>
      <c r="D23" s="238"/>
      <c r="E23" s="238"/>
      <c r="F23" s="238"/>
      <c r="G23" s="238"/>
      <c r="H23" s="238"/>
      <c r="I23" s="202" t="s">
        <v>65</v>
      </c>
    </row>
    <row r="24" spans="1:10" ht="14.45" customHeight="1">
      <c r="A24" s="274" t="s">
        <v>76</v>
      </c>
      <c r="B24" s="267" t="s">
        <v>189</v>
      </c>
      <c r="C24" s="267"/>
      <c r="D24" s="266" t="s">
        <v>14</v>
      </c>
      <c r="E24" s="266"/>
      <c r="F24" s="266"/>
      <c r="G24" s="266"/>
      <c r="H24" s="266"/>
      <c r="I24" s="200">
        <f>SUMIFS('DNM İZLM T-8'!AE5:AE280,'DNM İZLM T-8'!$D$5:$D$280,"ao")-SUMIFS('DNM İZLM T-8'!$AE$5:$AE$280,'DNM İZLM T-8'!$D$5:$D$280,"ao",'DNM İZLM T-8'!$L$5:$L$280,"x")-SUMIFS('DNM İZLM T-8'!$AE$5:$AE$280,'DNM İZLM T-8'!$D$5:$D$280,"ao",'DNM İZLM T-8'!$M$5:$M$280,"x")</f>
        <v>0</v>
      </c>
    </row>
    <row r="25" spans="1:10" ht="14.45" customHeight="1">
      <c r="A25" s="274"/>
      <c r="B25" s="267"/>
      <c r="C25" s="267"/>
      <c r="D25" s="266" t="s">
        <v>11</v>
      </c>
      <c r="E25" s="266"/>
      <c r="F25" s="266"/>
      <c r="G25" s="266"/>
      <c r="H25" s="266"/>
      <c r="I25" s="200">
        <f>SUMIFS('DNM İZLM T-8'!AE5:AE280,'DNM İZLM T-8'!$D$5:$D$280,"İo")-SUMIFS('DNM İZLM T-8'!$AE$5:$AE$280,'DNM İZLM T-8'!$D$5:$D$280,"İo",'DNM İZLM T-8'!$L$5:$L$280,"x")-SUMIFS('DNM İZLM T-8'!$AE$5:$AE$280,'DNM İZLM T-8'!$D$5:$D$280,"İo",'DNM İZLM T-8'!$M$5:$M$280,"x")</f>
        <v>0</v>
      </c>
    </row>
    <row r="26" spans="1:10" ht="14.45" customHeight="1">
      <c r="A26" s="274"/>
      <c r="B26" s="267"/>
      <c r="C26" s="267"/>
      <c r="D26" s="266" t="s">
        <v>12</v>
      </c>
      <c r="E26" s="266"/>
      <c r="F26" s="266"/>
      <c r="G26" s="266"/>
      <c r="H26" s="266"/>
      <c r="I26" s="200">
        <f>SUMIFS('DNM İZLM T-8'!AE5:AE280,'DNM İZLM T-8'!$D$5:$D$280,"Oo")-SUMIFS('DNM İZLM T-8'!$AE$5:$AE$280,'DNM İZLM T-8'!$D$5:$D$280,"Oo",'DNM İZLM T-8'!$L$5:$L$280,"x")-SUMIFS('DNM İZLM T-8'!$AE$5:$AE$280,'DNM İZLM T-8'!$D$5:$D$280,"Oo",'DNM İZLM T-8'!$M$5:$M$280,"x")</f>
        <v>0</v>
      </c>
    </row>
    <row r="27" spans="1:10" ht="14.45" customHeight="1">
      <c r="A27" s="274"/>
      <c r="B27" s="267"/>
      <c r="C27" s="267"/>
      <c r="D27" s="266" t="s">
        <v>71</v>
      </c>
      <c r="E27" s="266"/>
      <c r="F27" s="266"/>
      <c r="G27" s="266"/>
      <c r="H27" s="266"/>
      <c r="I27" s="200">
        <f>SUMIFS('DNM İZLM T-8'!AE5:AE280,'DNM İZLM T-8'!$D$5:$D$280,"İHo")-SUMIFS('DNM İZLM T-8'!$AE$5:$AE$280,'DNM İZLM T-8'!$D$5:$D$280,"İHo",'DNM İZLM T-8'!$L$5:$L$280,"x")-SUMIFS('DNM İZLM T-8'!$AE$5:$AE$280,'DNM İZLM T-8'!$D$5:$D$280,"İHo",'DNM İZLM T-8'!$M$5:$M$280,"x")</f>
        <v>0</v>
      </c>
    </row>
    <row r="28" spans="1:10" ht="14.45" customHeight="1">
      <c r="A28" s="274"/>
      <c r="B28" s="267"/>
      <c r="C28" s="267"/>
      <c r="D28" s="266" t="s">
        <v>13</v>
      </c>
      <c r="E28" s="266"/>
      <c r="F28" s="266"/>
      <c r="G28" s="266"/>
      <c r="H28" s="266"/>
      <c r="I28" s="200">
        <f>SUMIFS('DNM İZLM T-8'!AE5:AE280,'DNM İZLM T-8'!$D$5:$D$280,"YBo")-SUMIFS('DNM İZLM T-8'!$AE$5:$AE$280,'DNM İZLM T-8'!$D$5:$D$280,"YBo",'DNM İZLM T-8'!$L$5:$L$280,"x")-SUMIFS('DNM İZLM T-8'!$AE$5:$AE$280,'DNM İZLM T-8'!$D$5:$D$280,"YBo",'DNM İZLM T-8'!$M$5:$M$280,"x")</f>
        <v>0</v>
      </c>
    </row>
    <row r="29" spans="1:10" ht="14.45" customHeight="1">
      <c r="A29" s="274"/>
      <c r="B29" s="267"/>
      <c r="C29" s="267"/>
      <c r="D29" s="337" t="s">
        <v>68</v>
      </c>
      <c r="E29" s="338"/>
      <c r="F29" s="338"/>
      <c r="G29" s="338"/>
      <c r="H29" s="339"/>
      <c r="I29" s="198">
        <f>SUM(I24:I28)</f>
        <v>0</v>
      </c>
    </row>
    <row r="30" spans="1:10" ht="14.45" customHeight="1">
      <c r="A30" s="274"/>
      <c r="B30" s="267" t="s">
        <v>190</v>
      </c>
      <c r="C30" s="267"/>
      <c r="D30" s="266" t="s">
        <v>107</v>
      </c>
      <c r="E30" s="266"/>
      <c r="F30" s="266"/>
      <c r="G30" s="266"/>
      <c r="H30" s="266"/>
      <c r="I30" s="200">
        <f>SUMIFS('DNM İZLM T-8'!$AE$5:$AE$280,'DNM İZLM T-8'!$D$5:$D$280,"ao",'DNM İZLM T-8'!$L$5:$L$280,"x")+SUMIFS('DNM İZLM T-8'!$AE$5:$AE$280,'DNM İZLM T-8'!$D$5:$D$280,"ao",'DNM İZLM T-8'!$M$5:$M$280,"x")</f>
        <v>0</v>
      </c>
    </row>
    <row r="31" spans="1:10" ht="14.45" customHeight="1">
      <c r="A31" s="274"/>
      <c r="B31" s="267"/>
      <c r="C31" s="267"/>
      <c r="D31" s="266" t="s">
        <v>108</v>
      </c>
      <c r="E31" s="266"/>
      <c r="F31" s="266"/>
      <c r="G31" s="266"/>
      <c r="H31" s="266"/>
      <c r="I31" s="200">
        <f>SUMIFS('DNM İZLM T-8'!$AE$5:$AE$280,'DNM İZLM T-8'!$D$5:$D$280,"İo",'DNM İZLM T-8'!$L$5:$L$280,"x")+SUMIFS('DNM İZLM T-8'!$AE$5:$AE$280,'DNM İZLM T-8'!$D$5:$D$280,"İo",'DNM İZLM T-8'!$M$5:$M$280,"x")</f>
        <v>0</v>
      </c>
    </row>
    <row r="32" spans="1:10" ht="14.45" customHeight="1">
      <c r="A32" s="274"/>
      <c r="B32" s="267"/>
      <c r="C32" s="267"/>
      <c r="D32" s="266" t="s">
        <v>112</v>
      </c>
      <c r="E32" s="266"/>
      <c r="F32" s="266"/>
      <c r="G32" s="266"/>
      <c r="H32" s="266"/>
      <c r="I32" s="200">
        <f>SUMIFS('DNM İZLM T-8'!$AE$5:$AE$280,'DNM İZLM T-8'!$D$5:$D$280,"Oo",'DNM İZLM T-8'!$L$5:$L$280,"x")+SUMIFS('DNM İZLM T-8'!$AE$5:$AE$280,'DNM İZLM T-8'!$D$5:$D$280,"Oo",'DNM İZLM T-8'!$M$5:$M$280,"x")</f>
        <v>0</v>
      </c>
    </row>
    <row r="33" spans="1:12" ht="14.45" customHeight="1">
      <c r="A33" s="274"/>
      <c r="B33" s="267"/>
      <c r="C33" s="267"/>
      <c r="D33" s="266" t="s">
        <v>113</v>
      </c>
      <c r="E33" s="266"/>
      <c r="F33" s="266"/>
      <c r="G33" s="266"/>
      <c r="H33" s="266"/>
      <c r="I33" s="200">
        <f>SUMIFS('DNM İZLM T-8'!$AE$5:$AE$280,'DNM İZLM T-8'!$D$5:$D$280,"İHo",'DNM İZLM T-8'!$L$5:$L$280,"x")+SUMIFS('DNM İZLM T-8'!$AE$5:$AE$280,'DNM İZLM T-8'!$D$5:$D$280,"İHo",'DNM İZLM T-8'!$M$5:$M$280,"x")</f>
        <v>0</v>
      </c>
    </row>
    <row r="34" spans="1:12" ht="14.45" customHeight="1">
      <c r="A34" s="274"/>
      <c r="B34" s="267"/>
      <c r="C34" s="267"/>
      <c r="D34" s="266" t="s">
        <v>114</v>
      </c>
      <c r="E34" s="266"/>
      <c r="F34" s="266"/>
      <c r="G34" s="266"/>
      <c r="H34" s="266"/>
      <c r="I34" s="200">
        <f>SUMIFS('DNM İZLM T-8'!$AE$5:$AE$280,'DNM İZLM T-8'!$D$5:$D$280,"YBo",'DNM İZLM T-8'!$L$5:$L$280,"x")+SUMIFS('DNM İZLM T-8'!$AE$5:$AE$280,'DNM İZLM T-8'!$D$5:$D$280,"YBo",'DNM İZLM T-8'!$M$5:$M$280,"x")</f>
        <v>0</v>
      </c>
    </row>
    <row r="35" spans="1:12" ht="14.45" customHeight="1">
      <c r="A35" s="274"/>
      <c r="B35" s="267"/>
      <c r="C35" s="267"/>
      <c r="D35" s="337" t="s">
        <v>68</v>
      </c>
      <c r="E35" s="338"/>
      <c r="F35" s="338"/>
      <c r="G35" s="338"/>
      <c r="H35" s="339"/>
      <c r="I35" s="198">
        <f>SUM(I30:I34)</f>
        <v>0</v>
      </c>
    </row>
    <row r="36" spans="1:12" ht="14.45" customHeight="1">
      <c r="A36" s="274"/>
      <c r="B36" s="267" t="s">
        <v>191</v>
      </c>
      <c r="C36" s="267"/>
      <c r="D36" s="266" t="s">
        <v>17</v>
      </c>
      <c r="E36" s="266"/>
      <c r="F36" s="266"/>
      <c r="G36" s="266"/>
      <c r="H36" s="266"/>
      <c r="I36" s="205"/>
    </row>
    <row r="37" spans="1:12" ht="14.45" customHeight="1">
      <c r="A37" s="274"/>
      <c r="B37" s="267"/>
      <c r="C37" s="267"/>
      <c r="D37" s="266" t="s">
        <v>18</v>
      </c>
      <c r="E37" s="266"/>
      <c r="F37" s="266"/>
      <c r="G37" s="266"/>
      <c r="H37" s="266"/>
      <c r="I37" s="205"/>
    </row>
    <row r="38" spans="1:12" ht="14.45" customHeight="1">
      <c r="A38" s="274"/>
      <c r="B38" s="267"/>
      <c r="C38" s="267"/>
      <c r="D38" s="266" t="s">
        <v>19</v>
      </c>
      <c r="E38" s="266"/>
      <c r="F38" s="266"/>
      <c r="G38" s="266"/>
      <c r="H38" s="266"/>
      <c r="I38" s="205"/>
    </row>
    <row r="39" spans="1:12" ht="14.45" customHeight="1">
      <c r="A39" s="274"/>
      <c r="B39" s="267"/>
      <c r="C39" s="267"/>
      <c r="D39" s="337" t="s">
        <v>68</v>
      </c>
      <c r="E39" s="338"/>
      <c r="F39" s="338"/>
      <c r="G39" s="338"/>
      <c r="H39" s="339"/>
      <c r="I39" s="198">
        <f>SUM(I36:I38)</f>
        <v>0</v>
      </c>
    </row>
    <row r="40" spans="1:12" ht="14.45" customHeight="1">
      <c r="A40" s="274"/>
      <c r="B40" s="268" t="s">
        <v>69</v>
      </c>
      <c r="C40" s="269"/>
      <c r="D40" s="269"/>
      <c r="E40" s="269"/>
      <c r="F40" s="269"/>
      <c r="G40" s="269"/>
      <c r="H40" s="270"/>
      <c r="I40" s="198">
        <f>I29+I35+I39</f>
        <v>0</v>
      </c>
    </row>
    <row r="41" spans="1:12" ht="14.45" customHeight="1">
      <c r="A41" s="274" t="s">
        <v>78</v>
      </c>
      <c r="B41" s="267" t="s">
        <v>192</v>
      </c>
      <c r="C41" s="241"/>
      <c r="D41" s="275" t="s">
        <v>20</v>
      </c>
      <c r="E41" s="275"/>
      <c r="F41" s="275"/>
      <c r="G41" s="275"/>
      <c r="H41" s="275"/>
      <c r="I41" s="131"/>
      <c r="L41" s="50"/>
    </row>
    <row r="42" spans="1:12" ht="14.45" customHeight="1">
      <c r="A42" s="274"/>
      <c r="B42" s="241"/>
      <c r="C42" s="241"/>
      <c r="D42" s="275" t="s">
        <v>21</v>
      </c>
      <c r="E42" s="275"/>
      <c r="F42" s="275"/>
      <c r="G42" s="275"/>
      <c r="H42" s="275"/>
      <c r="I42" s="131"/>
    </row>
    <row r="43" spans="1:12" ht="14.45" customHeight="1">
      <c r="A43" s="274"/>
      <c r="B43" s="241"/>
      <c r="C43" s="241"/>
      <c r="D43" s="275" t="s">
        <v>22</v>
      </c>
      <c r="E43" s="275"/>
      <c r="F43" s="275"/>
      <c r="G43" s="275"/>
      <c r="H43" s="275"/>
      <c r="I43" s="131"/>
    </row>
    <row r="44" spans="1:12" ht="14.45" customHeight="1">
      <c r="A44" s="274"/>
      <c r="B44" s="241"/>
      <c r="C44" s="241"/>
      <c r="D44" s="275" t="s">
        <v>77</v>
      </c>
      <c r="E44" s="275"/>
      <c r="F44" s="275"/>
      <c r="G44" s="275"/>
      <c r="H44" s="275"/>
      <c r="I44" s="131"/>
    </row>
    <row r="45" spans="1:12" ht="14.45" customHeight="1">
      <c r="A45" s="274"/>
      <c r="B45" s="241"/>
      <c r="C45" s="241"/>
      <c r="D45" s="275" t="s">
        <v>23</v>
      </c>
      <c r="E45" s="275"/>
      <c r="F45" s="275"/>
      <c r="G45" s="275"/>
      <c r="H45" s="275"/>
      <c r="I45" s="131"/>
    </row>
    <row r="46" spans="1:12" ht="14.45" customHeight="1">
      <c r="A46" s="274"/>
      <c r="B46" s="241"/>
      <c r="C46" s="241"/>
      <c r="D46" s="275" t="s">
        <v>24</v>
      </c>
      <c r="E46" s="275"/>
      <c r="F46" s="275"/>
      <c r="G46" s="275"/>
      <c r="H46" s="275"/>
      <c r="I46" s="131"/>
    </row>
    <row r="47" spans="1:12" ht="14.45" customHeight="1">
      <c r="A47" s="274"/>
      <c r="B47" s="241"/>
      <c r="C47" s="241"/>
      <c r="D47" s="275" t="s">
        <v>25</v>
      </c>
      <c r="E47" s="275"/>
      <c r="F47" s="275"/>
      <c r="G47" s="275"/>
      <c r="H47" s="275"/>
      <c r="I47" s="131"/>
    </row>
    <row r="48" spans="1:12" ht="14.45" customHeight="1">
      <c r="A48" s="274"/>
      <c r="B48" s="241"/>
      <c r="C48" s="241"/>
      <c r="D48" s="275" t="s">
        <v>26</v>
      </c>
      <c r="E48" s="275"/>
      <c r="F48" s="275"/>
      <c r="G48" s="275"/>
      <c r="H48" s="275"/>
      <c r="I48" s="131"/>
      <c r="L48" s="50"/>
    </row>
    <row r="49" spans="1:15" ht="14.45" customHeight="1">
      <c r="A49" s="274"/>
      <c r="B49" s="241"/>
      <c r="C49" s="241"/>
      <c r="D49" s="275" t="s">
        <v>27</v>
      </c>
      <c r="E49" s="275"/>
      <c r="F49" s="275"/>
      <c r="G49" s="275"/>
      <c r="H49" s="275"/>
      <c r="I49" s="131"/>
      <c r="L49" s="50"/>
    </row>
    <row r="50" spans="1:15" ht="14.45" customHeight="1">
      <c r="A50" s="274"/>
      <c r="B50" s="241"/>
      <c r="C50" s="241"/>
      <c r="D50" s="275" t="s">
        <v>28</v>
      </c>
      <c r="E50" s="275"/>
      <c r="F50" s="275"/>
      <c r="G50" s="275"/>
      <c r="H50" s="275"/>
      <c r="I50" s="131"/>
    </row>
    <row r="51" spans="1:15" ht="14.45" customHeight="1">
      <c r="A51" s="274"/>
      <c r="B51" s="241"/>
      <c r="C51" s="241"/>
      <c r="D51" s="275" t="s">
        <v>29</v>
      </c>
      <c r="E51" s="275"/>
      <c r="F51" s="275"/>
      <c r="G51" s="275"/>
      <c r="H51" s="275"/>
      <c r="I51" s="131"/>
    </row>
    <row r="52" spans="1:15" ht="14.45" customHeight="1">
      <c r="A52" s="274"/>
      <c r="B52" s="268" t="s">
        <v>79</v>
      </c>
      <c r="C52" s="269"/>
      <c r="D52" s="269"/>
      <c r="E52" s="269"/>
      <c r="F52" s="269"/>
      <c r="G52" s="269"/>
      <c r="H52" s="270"/>
      <c r="I52" s="198">
        <f>SUM(I41:I51)</f>
        <v>0</v>
      </c>
      <c r="O52" s="51"/>
    </row>
    <row r="53" spans="1:15" ht="14.45" customHeight="1">
      <c r="A53" s="242" t="s">
        <v>193</v>
      </c>
      <c r="B53" s="243"/>
      <c r="C53" s="243"/>
      <c r="D53" s="243"/>
      <c r="E53" s="243"/>
      <c r="F53" s="243"/>
      <c r="G53" s="243"/>
      <c r="H53" s="244"/>
      <c r="I53" s="203">
        <f>I40+I52</f>
        <v>0</v>
      </c>
    </row>
    <row r="54" spans="1:15" ht="6" customHeight="1">
      <c r="A54" s="176"/>
      <c r="B54" s="176"/>
      <c r="C54" s="176"/>
      <c r="D54" s="176"/>
      <c r="E54" s="176"/>
      <c r="F54" s="176"/>
      <c r="G54" s="176"/>
      <c r="H54" s="176"/>
      <c r="I54" s="204"/>
    </row>
    <row r="55" spans="1:15" ht="14.45" customHeight="1">
      <c r="A55" s="340" t="s">
        <v>194</v>
      </c>
      <c r="B55" s="341"/>
      <c r="C55" s="341"/>
      <c r="D55" s="341"/>
      <c r="E55" s="341"/>
      <c r="F55" s="341"/>
      <c r="G55" s="341"/>
      <c r="H55" s="342"/>
      <c r="I55" s="203">
        <f>+I21-I53</f>
        <v>0</v>
      </c>
    </row>
    <row r="56" spans="1:15" ht="6" customHeight="1">
      <c r="A56" s="343"/>
      <c r="B56" s="343"/>
      <c r="C56" s="343"/>
      <c r="D56" s="343"/>
      <c r="E56" s="343"/>
      <c r="F56" s="343"/>
      <c r="G56" s="343"/>
      <c r="H56" s="343"/>
      <c r="I56" s="343"/>
    </row>
    <row r="57" spans="1:15" ht="26.25" customHeight="1">
      <c r="A57" s="344" t="s">
        <v>195</v>
      </c>
      <c r="B57" s="345"/>
      <c r="C57" s="346"/>
      <c r="D57" s="353" t="s">
        <v>196</v>
      </c>
      <c r="E57" s="354"/>
      <c r="F57" s="354"/>
      <c r="G57" s="354"/>
      <c r="H57" s="354"/>
      <c r="I57" s="203">
        <f>('YILI BÜTÇ T-1'!I25+'YILI BÜTÇ T-1'!I26+'YILI BÜTÇ T-1'!I27+'YILI BÜTÇ T-1'!I28+'YILI BÜTÇ T-1'!I31+'YILI BÜTÇ T-1'!I32+'YILI BÜTÇ T-1'!I33+'YILI BÜTÇ T-1'!I34)-(I25+I26+I27+I28+I31+I32+I33+I34)</f>
        <v>0</v>
      </c>
    </row>
    <row r="58" spans="1:15" ht="26.25" customHeight="1">
      <c r="A58" s="347"/>
      <c r="B58" s="348"/>
      <c r="C58" s="349"/>
      <c r="D58" s="353" t="s">
        <v>197</v>
      </c>
      <c r="E58" s="354"/>
      <c r="F58" s="354"/>
      <c r="G58" s="354"/>
      <c r="H58" s="354"/>
      <c r="I58" s="203">
        <f>('YILI BÜTÇ T-1'!I24+'YILI BÜTÇ T-1'!I30)-(I24+I30)</f>
        <v>0</v>
      </c>
    </row>
    <row r="59" spans="1:15" ht="26.25" customHeight="1">
      <c r="A59" s="347"/>
      <c r="B59" s="348"/>
      <c r="C59" s="349"/>
      <c r="D59" s="355" t="s">
        <v>198</v>
      </c>
      <c r="E59" s="356"/>
      <c r="F59" s="356"/>
      <c r="G59" s="356"/>
      <c r="H59" s="357"/>
      <c r="I59" s="203">
        <f>'YILI BÜTÇ T-1'!I39-I39</f>
        <v>0</v>
      </c>
    </row>
    <row r="60" spans="1:15" ht="18.600000000000001" customHeight="1">
      <c r="A60" s="350"/>
      <c r="B60" s="351"/>
      <c r="C60" s="352"/>
      <c r="D60" s="358" t="s">
        <v>199</v>
      </c>
      <c r="E60" s="356"/>
      <c r="F60" s="356"/>
      <c r="G60" s="356"/>
      <c r="H60" s="357"/>
      <c r="I60" s="203">
        <f>'YILI BÜTÇ T-1'!I52-I52</f>
        <v>0</v>
      </c>
    </row>
    <row r="61" spans="1:15" ht="6" customHeight="1">
      <c r="A61" s="359"/>
      <c r="B61" s="359"/>
      <c r="C61" s="359"/>
      <c r="D61" s="359"/>
      <c r="E61" s="359"/>
      <c r="F61" s="359"/>
      <c r="G61" s="359"/>
      <c r="H61" s="359"/>
      <c r="I61" s="359"/>
    </row>
    <row r="62" spans="1:15" ht="14.45" customHeight="1">
      <c r="A62" s="360" t="s">
        <v>210</v>
      </c>
      <c r="B62" s="361"/>
      <c r="C62" s="361"/>
      <c r="D62" s="361"/>
      <c r="E62" s="361"/>
      <c r="F62" s="361"/>
      <c r="G62" s="361"/>
      <c r="H62" s="362"/>
      <c r="I62" s="174"/>
    </row>
    <row r="63" spans="1:15" ht="6" customHeight="1">
      <c r="A63" s="363"/>
      <c r="B63" s="363"/>
      <c r="C63" s="363"/>
      <c r="D63" s="363"/>
      <c r="E63" s="363"/>
      <c r="F63" s="363"/>
      <c r="G63" s="363"/>
      <c r="H63" s="363"/>
      <c r="I63" s="363"/>
    </row>
    <row r="64" spans="1:15" ht="77.45" customHeight="1">
      <c r="A64" s="263" t="s">
        <v>66</v>
      </c>
      <c r="B64" s="264"/>
      <c r="C64" s="264"/>
      <c r="D64" s="264"/>
      <c r="E64" s="264"/>
      <c r="F64" s="264" t="s">
        <v>7</v>
      </c>
      <c r="G64" s="264"/>
      <c r="H64" s="264"/>
      <c r="I64" s="265"/>
      <c r="J64" s="175"/>
    </row>
    <row r="66" spans="10:10">
      <c r="J66" s="48" t="s">
        <v>208</v>
      </c>
    </row>
  </sheetData>
  <mergeCells count="79">
    <mergeCell ref="B20:H20"/>
    <mergeCell ref="A16:A17"/>
    <mergeCell ref="B16:D17"/>
    <mergeCell ref="E16:H16"/>
    <mergeCell ref="E17:H17"/>
    <mergeCell ref="A18:A19"/>
    <mergeCell ref="B18:D19"/>
    <mergeCell ref="E18:H18"/>
    <mergeCell ref="E19:H19"/>
    <mergeCell ref="B10:D11"/>
    <mergeCell ref="E10:H10"/>
    <mergeCell ref="E11:H11"/>
    <mergeCell ref="A12:A15"/>
    <mergeCell ref="B12:D15"/>
    <mergeCell ref="E12:H12"/>
    <mergeCell ref="E13:H13"/>
    <mergeCell ref="E14:H14"/>
    <mergeCell ref="E15:H15"/>
    <mergeCell ref="A10:A11"/>
    <mergeCell ref="A61:I61"/>
    <mergeCell ref="A62:H62"/>
    <mergeCell ref="A63:I63"/>
    <mergeCell ref="A64:E64"/>
    <mergeCell ref="F64:I64"/>
    <mergeCell ref="A56:I56"/>
    <mergeCell ref="A57:C60"/>
    <mergeCell ref="D57:H57"/>
    <mergeCell ref="D58:H58"/>
    <mergeCell ref="D59:H59"/>
    <mergeCell ref="D60:H60"/>
    <mergeCell ref="A55:H55"/>
    <mergeCell ref="A41:A52"/>
    <mergeCell ref="B41:C51"/>
    <mergeCell ref="D41:H41"/>
    <mergeCell ref="D42:H42"/>
    <mergeCell ref="D43:H43"/>
    <mergeCell ref="D44:H44"/>
    <mergeCell ref="D45:H45"/>
    <mergeCell ref="D46:H46"/>
    <mergeCell ref="D47:H47"/>
    <mergeCell ref="D48:H48"/>
    <mergeCell ref="D49:H49"/>
    <mergeCell ref="D50:H50"/>
    <mergeCell ref="D51:H51"/>
    <mergeCell ref="B52:H52"/>
    <mergeCell ref="A53:H53"/>
    <mergeCell ref="D34:H34"/>
    <mergeCell ref="D35:H35"/>
    <mergeCell ref="B36:C39"/>
    <mergeCell ref="D36:H36"/>
    <mergeCell ref="D37:H37"/>
    <mergeCell ref="D38:H38"/>
    <mergeCell ref="D39:H39"/>
    <mergeCell ref="A21:H21"/>
    <mergeCell ref="A23:H23"/>
    <mergeCell ref="A24:A40"/>
    <mergeCell ref="B24:C29"/>
    <mergeCell ref="D24:H24"/>
    <mergeCell ref="D25:H25"/>
    <mergeCell ref="D26:H26"/>
    <mergeCell ref="D27:H27"/>
    <mergeCell ref="D28:H28"/>
    <mergeCell ref="B40:H40"/>
    <mergeCell ref="D29:H29"/>
    <mergeCell ref="B30:C35"/>
    <mergeCell ref="D30:H30"/>
    <mergeCell ref="D31:H31"/>
    <mergeCell ref="D32:H32"/>
    <mergeCell ref="D33:H33"/>
    <mergeCell ref="A1:H1"/>
    <mergeCell ref="A2:H2"/>
    <mergeCell ref="B3:C3"/>
    <mergeCell ref="A5:H5"/>
    <mergeCell ref="A6:A9"/>
    <mergeCell ref="B6:D9"/>
    <mergeCell ref="E6:H6"/>
    <mergeCell ref="E7:H7"/>
    <mergeCell ref="E8:H8"/>
    <mergeCell ref="E9:H9"/>
  </mergeCells>
  <printOptions horizontalCentered="1" verticalCentered="1"/>
  <pageMargins left="0.78740157480314965" right="0.39370078740157483" top="0.15748031496062992" bottom="0.15748031496062992" header="0" footer="0"/>
  <pageSetup paperSize="9" scale="84" orientation="portrait" r:id="rId1"/>
  <ignoredErrors>
    <ignoredError sqref="B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G158"/>
  <sheetViews>
    <sheetView showZeros="0" view="pageBreakPreview" zoomScale="90" zoomScaleSheetLayoutView="90" workbookViewId="0">
      <pane ySplit="5" topLeftCell="A6" activePane="bottomLeft" state="frozen"/>
      <selection pane="bottomLeft" activeCell="O169" sqref="O169"/>
    </sheetView>
  </sheetViews>
  <sheetFormatPr defaultColWidth="9.140625" defaultRowHeight="11.25"/>
  <cols>
    <col min="1" max="1" width="3.28515625" style="167" customWidth="1"/>
    <col min="2" max="2" width="16.7109375" style="167" customWidth="1"/>
    <col min="3" max="3" width="7.7109375" style="167" customWidth="1"/>
    <col min="4" max="4" width="3.7109375" style="167" customWidth="1"/>
    <col min="5" max="5" width="4.42578125" style="168" bestFit="1" customWidth="1"/>
    <col min="6" max="7" width="4" style="168" customWidth="1"/>
    <col min="8" max="9" width="2.5703125" style="168" bestFit="1" customWidth="1"/>
    <col min="10" max="10" width="4" style="168" customWidth="1"/>
    <col min="11" max="11" width="2.5703125" style="168" bestFit="1" customWidth="1"/>
    <col min="12" max="12" width="12.7109375" style="167" customWidth="1"/>
    <col min="13" max="13" width="4.5703125" style="167" bestFit="1" customWidth="1"/>
    <col min="14" max="14" width="4.42578125" style="167" customWidth="1"/>
    <col min="15" max="15" width="6.42578125" style="167" bestFit="1" customWidth="1"/>
    <col min="16" max="16" width="4.5703125" style="167" bestFit="1" customWidth="1"/>
    <col min="17" max="17" width="6.42578125" style="167" bestFit="1" customWidth="1"/>
    <col min="18" max="18" width="0.85546875" style="167" customWidth="1"/>
    <col min="19" max="20" width="7.7109375" style="169" customWidth="1"/>
    <col min="21" max="22" width="3.42578125" style="170" customWidth="1"/>
    <col min="23" max="23" width="4.7109375" style="170" customWidth="1"/>
    <col min="24" max="24" width="4.42578125" style="171" customWidth="1"/>
    <col min="25" max="25" width="6.42578125" style="171" customWidth="1"/>
    <col min="26" max="26" width="6.42578125" style="172" customWidth="1"/>
    <col min="27" max="27" width="7" style="169" customWidth="1"/>
    <col min="28" max="28" width="4.5703125" style="171" customWidth="1"/>
    <col min="29" max="29" width="6.5703125" style="171" customWidth="1"/>
    <col min="30" max="30" width="4.5703125" style="171" customWidth="1"/>
    <col min="31" max="31" width="6.7109375" style="171" customWidth="1"/>
    <col min="32" max="32" width="5.7109375" style="171" customWidth="1"/>
    <col min="33" max="33" width="13.42578125" style="171" customWidth="1"/>
    <col min="34" max="34" width="16.42578125" style="163" customWidth="1"/>
    <col min="35" max="16384" width="9.140625" style="163"/>
  </cols>
  <sheetData>
    <row r="1" spans="1:33" s="147" customFormat="1" ht="18" customHeight="1">
      <c r="A1" s="95" t="s">
        <v>46</v>
      </c>
      <c r="B1" s="377">
        <f>'YILI BÜTÇ T-1'!B3:C3</f>
        <v>0</v>
      </c>
      <c r="C1" s="377"/>
      <c r="D1" s="60"/>
      <c r="E1" s="378" t="s">
        <v>163</v>
      </c>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G1" s="148" t="s">
        <v>135</v>
      </c>
    </row>
    <row r="2" spans="1:33" s="147" customFormat="1" ht="7.9" customHeight="1">
      <c r="A2" s="82"/>
      <c r="B2" s="149"/>
      <c r="C2" s="149"/>
      <c r="D2" s="60"/>
      <c r="E2" s="150"/>
      <c r="F2" s="150"/>
      <c r="G2" s="150"/>
      <c r="H2" s="150"/>
      <c r="I2" s="150"/>
      <c r="J2" s="150"/>
      <c r="K2" s="150"/>
      <c r="M2" s="2"/>
      <c r="N2" s="2"/>
      <c r="S2" s="151"/>
      <c r="T2" s="151"/>
      <c r="U2" s="151"/>
      <c r="V2" s="151"/>
      <c r="W2" s="151"/>
      <c r="X2" s="151"/>
      <c r="Y2" s="151"/>
      <c r="Z2" s="151"/>
      <c r="AA2" s="151"/>
      <c r="AB2" s="151"/>
      <c r="AC2" s="151"/>
      <c r="AD2" s="151"/>
      <c r="AE2" s="151"/>
      <c r="AF2" s="151"/>
      <c r="AG2" s="151"/>
    </row>
    <row r="3" spans="1:33" s="147" customFormat="1" ht="17.45" customHeight="1">
      <c r="A3" s="295" t="s">
        <v>168</v>
      </c>
      <c r="B3" s="295"/>
      <c r="C3" s="295"/>
      <c r="D3" s="295"/>
      <c r="E3" s="295"/>
      <c r="F3" s="295"/>
      <c r="G3" s="295"/>
      <c r="H3" s="295"/>
      <c r="I3" s="295"/>
      <c r="J3" s="295"/>
      <c r="K3" s="295"/>
      <c r="L3" s="295"/>
      <c r="M3" s="295"/>
      <c r="N3" s="295"/>
      <c r="O3" s="295"/>
      <c r="P3" s="295"/>
      <c r="Q3" s="295"/>
      <c r="R3" s="26"/>
      <c r="S3" s="379" t="s">
        <v>136</v>
      </c>
      <c r="T3" s="379"/>
      <c r="U3" s="379"/>
      <c r="V3" s="379"/>
      <c r="W3" s="379"/>
      <c r="X3" s="379"/>
      <c r="Y3" s="379"/>
      <c r="Z3" s="379"/>
      <c r="AA3" s="379"/>
      <c r="AB3" s="379"/>
      <c r="AC3" s="379"/>
      <c r="AD3" s="379"/>
      <c r="AE3" s="379"/>
      <c r="AF3" s="379"/>
      <c r="AG3" s="379"/>
    </row>
    <row r="4" spans="1:33" s="147" customFormat="1" ht="48.75" customHeight="1">
      <c r="A4" s="294" t="s">
        <v>137</v>
      </c>
      <c r="B4" s="295" t="s">
        <v>45</v>
      </c>
      <c r="C4" s="295" t="s">
        <v>115</v>
      </c>
      <c r="D4" s="296" t="s">
        <v>57</v>
      </c>
      <c r="E4" s="380" t="s">
        <v>106</v>
      </c>
      <c r="F4" s="380"/>
      <c r="G4" s="380"/>
      <c r="H4" s="380"/>
      <c r="I4" s="380"/>
      <c r="J4" s="380"/>
      <c r="K4" s="380"/>
      <c r="L4" s="291" t="s">
        <v>54</v>
      </c>
      <c r="M4" s="291" t="s">
        <v>53</v>
      </c>
      <c r="N4" s="291"/>
      <c r="O4" s="368" t="s">
        <v>58</v>
      </c>
      <c r="P4" s="368"/>
      <c r="Q4" s="368"/>
      <c r="R4" s="152"/>
      <c r="S4" s="369" t="s">
        <v>138</v>
      </c>
      <c r="T4" s="369"/>
      <c r="U4" s="369"/>
      <c r="V4" s="369"/>
      <c r="W4" s="369"/>
      <c r="X4" s="369" t="s">
        <v>139</v>
      </c>
      <c r="Y4" s="369"/>
      <c r="Z4" s="153" t="s">
        <v>140</v>
      </c>
      <c r="AA4" s="154" t="s">
        <v>141</v>
      </c>
      <c r="AB4" s="369" t="s">
        <v>142</v>
      </c>
      <c r="AC4" s="369"/>
      <c r="AD4" s="369" t="s">
        <v>143</v>
      </c>
      <c r="AE4" s="369"/>
      <c r="AF4" s="370" t="s">
        <v>144</v>
      </c>
      <c r="AG4" s="370"/>
    </row>
    <row r="5" spans="1:33" s="147" customFormat="1" ht="81" customHeight="1">
      <c r="A5" s="294"/>
      <c r="B5" s="295"/>
      <c r="C5" s="295"/>
      <c r="D5" s="297"/>
      <c r="E5" s="155" t="s">
        <v>51</v>
      </c>
      <c r="F5" s="155" t="s">
        <v>47</v>
      </c>
      <c r="G5" s="155" t="s">
        <v>145</v>
      </c>
      <c r="H5" s="155" t="s">
        <v>129</v>
      </c>
      <c r="I5" s="155" t="s">
        <v>48</v>
      </c>
      <c r="J5" s="155" t="s">
        <v>146</v>
      </c>
      <c r="K5" s="155" t="s">
        <v>49</v>
      </c>
      <c r="L5" s="291"/>
      <c r="M5" s="28" t="s">
        <v>52</v>
      </c>
      <c r="N5" s="28" t="s">
        <v>147</v>
      </c>
      <c r="O5" s="28" t="s">
        <v>148</v>
      </c>
      <c r="P5" s="28" t="s">
        <v>55</v>
      </c>
      <c r="Q5" s="28" t="s">
        <v>56</v>
      </c>
      <c r="R5" s="156"/>
      <c r="S5" s="154" t="s">
        <v>39</v>
      </c>
      <c r="T5" s="154" t="s">
        <v>149</v>
      </c>
      <c r="U5" s="157" t="s">
        <v>150</v>
      </c>
      <c r="V5" s="157" t="s">
        <v>151</v>
      </c>
      <c r="W5" s="158" t="s">
        <v>174</v>
      </c>
      <c r="X5" s="154" t="s">
        <v>152</v>
      </c>
      <c r="Y5" s="154" t="s">
        <v>153</v>
      </c>
      <c r="Z5" s="159" t="s">
        <v>154</v>
      </c>
      <c r="AA5" s="154" t="s">
        <v>155</v>
      </c>
      <c r="AB5" s="154" t="s">
        <v>152</v>
      </c>
      <c r="AC5" s="154" t="s">
        <v>156</v>
      </c>
      <c r="AD5" s="154" t="s">
        <v>152</v>
      </c>
      <c r="AE5" s="154" t="s">
        <v>156</v>
      </c>
      <c r="AF5" s="154" t="s">
        <v>157</v>
      </c>
      <c r="AG5" s="173" t="s">
        <v>158</v>
      </c>
    </row>
    <row r="6" spans="1:33" s="147" customFormat="1" ht="18" customHeight="1">
      <c r="A6" s="19">
        <v>1</v>
      </c>
      <c r="B6" s="206">
        <f>'YPM PRG T-2'!B5</f>
        <v>0</v>
      </c>
      <c r="C6" s="206">
        <f>'YPM PRG T-2'!C5</f>
        <v>0</v>
      </c>
      <c r="D6" s="206">
        <f>'YPM PRG T-2'!D5</f>
        <v>0</v>
      </c>
      <c r="E6" s="207">
        <f>'YPM PRG T-2'!E5</f>
        <v>0</v>
      </c>
      <c r="F6" s="207">
        <f>'YPM PRG T-2'!F5</f>
        <v>0</v>
      </c>
      <c r="G6" s="207">
        <f>'YPM PRG T-2'!G5</f>
        <v>0</v>
      </c>
      <c r="H6" s="207">
        <f>'YPM PRG T-2'!H5</f>
        <v>0</v>
      </c>
      <c r="I6" s="207">
        <f>'YPM PRG T-2'!I5</f>
        <v>0</v>
      </c>
      <c r="J6" s="207">
        <f>'YPM PRG T-2'!J5</f>
        <v>0</v>
      </c>
      <c r="K6" s="207">
        <f>'YPM PRG T-2'!K5</f>
        <v>0</v>
      </c>
      <c r="L6" s="208">
        <f>'YPM PRG T-2'!N5</f>
        <v>0</v>
      </c>
      <c r="M6" s="209">
        <f>'YPM PRG T-2'!O5</f>
        <v>0</v>
      </c>
      <c r="N6" s="209">
        <f>'YPM PRG T-2'!P5</f>
        <v>0</v>
      </c>
      <c r="O6" s="206">
        <f>'YPM PRG T-2'!Q5</f>
        <v>0</v>
      </c>
      <c r="P6" s="207">
        <f>'YPM PRG T-2'!R5</f>
        <v>0</v>
      </c>
      <c r="Q6" s="207">
        <f>'YPM PRG T-2'!S5</f>
        <v>0</v>
      </c>
      <c r="R6" s="140">
        <f>'YPM PRG T-2'!R6</f>
        <v>0</v>
      </c>
      <c r="S6" s="179"/>
      <c r="T6" s="185"/>
      <c r="U6" s="186"/>
      <c r="V6" s="186"/>
      <c r="W6" s="186"/>
      <c r="X6" s="160"/>
      <c r="Y6" s="160"/>
      <c r="Z6" s="160"/>
      <c r="AA6" s="160"/>
      <c r="AB6" s="160"/>
      <c r="AC6" s="160"/>
      <c r="AD6" s="160"/>
      <c r="AE6" s="160"/>
      <c r="AF6" s="160"/>
      <c r="AG6" s="185"/>
    </row>
    <row r="7" spans="1:33" s="147" customFormat="1" ht="18" customHeight="1">
      <c r="A7" s="19">
        <v>2</v>
      </c>
      <c r="B7" s="206">
        <f>'YPM PRG T-2'!B6</f>
        <v>0</v>
      </c>
      <c r="C7" s="206">
        <f>'YPM PRG T-2'!C6</f>
        <v>0</v>
      </c>
      <c r="D7" s="206">
        <f>'YPM PRG T-2'!D6</f>
        <v>0</v>
      </c>
      <c r="E7" s="207">
        <f>'YPM PRG T-2'!E6</f>
        <v>0</v>
      </c>
      <c r="F7" s="207">
        <f>'YPM PRG T-2'!F6</f>
        <v>0</v>
      </c>
      <c r="G7" s="207">
        <f>'YPM PRG T-2'!G6</f>
        <v>0</v>
      </c>
      <c r="H7" s="207">
        <f>'YPM PRG T-2'!H6</f>
        <v>0</v>
      </c>
      <c r="I7" s="207">
        <f>'YPM PRG T-2'!I6</f>
        <v>0</v>
      </c>
      <c r="J7" s="207">
        <f>'YPM PRG T-2'!J6</f>
        <v>0</v>
      </c>
      <c r="K7" s="207">
        <f>'YPM PRG T-2'!K6</f>
        <v>0</v>
      </c>
      <c r="L7" s="208">
        <f>'YPM PRG T-2'!N6</f>
        <v>0</v>
      </c>
      <c r="M7" s="209">
        <f>'YPM PRG T-2'!O6</f>
        <v>0</v>
      </c>
      <c r="N7" s="209">
        <f>'YPM PRG T-2'!P6</f>
        <v>0</v>
      </c>
      <c r="O7" s="206">
        <f>'YPM PRG T-2'!Q6</f>
        <v>0</v>
      </c>
      <c r="P7" s="207">
        <f>'YPM PRG T-2'!R6</f>
        <v>0</v>
      </c>
      <c r="Q7" s="207">
        <f>'YPM PRG T-2'!S6</f>
        <v>0</v>
      </c>
      <c r="R7" s="140">
        <f>'YPM PRG T-2'!R7</f>
        <v>0</v>
      </c>
      <c r="S7" s="179"/>
      <c r="T7" s="185"/>
      <c r="U7" s="186"/>
      <c r="V7" s="186"/>
      <c r="W7" s="186"/>
      <c r="X7" s="160"/>
      <c r="Y7" s="160"/>
      <c r="Z7" s="160"/>
      <c r="AA7" s="160"/>
      <c r="AB7" s="160"/>
      <c r="AC7" s="160"/>
      <c r="AD7" s="160"/>
      <c r="AE7" s="160"/>
      <c r="AF7" s="160"/>
      <c r="AG7" s="185"/>
    </row>
    <row r="8" spans="1:33" s="147" customFormat="1" ht="18" customHeight="1">
      <c r="A8" s="19">
        <v>3</v>
      </c>
      <c r="B8" s="206">
        <f>'YPM PRG T-2'!B7</f>
        <v>0</v>
      </c>
      <c r="C8" s="206">
        <f>'YPM PRG T-2'!C7</f>
        <v>0</v>
      </c>
      <c r="D8" s="206">
        <f>'YPM PRG T-2'!D7</f>
        <v>0</v>
      </c>
      <c r="E8" s="207">
        <f>'YPM PRG T-2'!E7</f>
        <v>0</v>
      </c>
      <c r="F8" s="207">
        <f>'YPM PRG T-2'!F7</f>
        <v>0</v>
      </c>
      <c r="G8" s="207">
        <f>'YPM PRG T-2'!G7</f>
        <v>0</v>
      </c>
      <c r="H8" s="207">
        <f>'YPM PRG T-2'!H7</f>
        <v>0</v>
      </c>
      <c r="I8" s="207">
        <f>'YPM PRG T-2'!I7</f>
        <v>0</v>
      </c>
      <c r="J8" s="207">
        <f>'YPM PRG T-2'!J7</f>
        <v>0</v>
      </c>
      <c r="K8" s="207">
        <f>'YPM PRG T-2'!K7</f>
        <v>0</v>
      </c>
      <c r="L8" s="208">
        <f>'YPM PRG T-2'!N7</f>
        <v>0</v>
      </c>
      <c r="M8" s="209">
        <f>'YPM PRG T-2'!O7</f>
        <v>0</v>
      </c>
      <c r="N8" s="209">
        <f>'YPM PRG T-2'!P7</f>
        <v>0</v>
      </c>
      <c r="O8" s="206">
        <f>'YPM PRG T-2'!Q7</f>
        <v>0</v>
      </c>
      <c r="P8" s="207">
        <f>'YPM PRG T-2'!R7</f>
        <v>0</v>
      </c>
      <c r="Q8" s="207">
        <f>'YPM PRG T-2'!S7</f>
        <v>0</v>
      </c>
      <c r="R8" s="140">
        <f>'YPM PRG T-2'!R8</f>
        <v>0</v>
      </c>
      <c r="S8" s="179"/>
      <c r="T8" s="185"/>
      <c r="U8" s="186"/>
      <c r="V8" s="186"/>
      <c r="W8" s="186"/>
      <c r="X8" s="160"/>
      <c r="Y8" s="160"/>
      <c r="Z8" s="160"/>
      <c r="AA8" s="160"/>
      <c r="AB8" s="160"/>
      <c r="AC8" s="160"/>
      <c r="AD8" s="160"/>
      <c r="AE8" s="160"/>
      <c r="AF8" s="160"/>
      <c r="AG8" s="185"/>
    </row>
    <row r="9" spans="1:33" s="147" customFormat="1" ht="18" customHeight="1">
      <c r="A9" s="19">
        <v>4</v>
      </c>
      <c r="B9" s="206">
        <f>'YPM PRG T-2'!B8</f>
        <v>0</v>
      </c>
      <c r="C9" s="206">
        <f>'YPM PRG T-2'!C8</f>
        <v>0</v>
      </c>
      <c r="D9" s="206">
        <f>'YPM PRG T-2'!D8</f>
        <v>0</v>
      </c>
      <c r="E9" s="207">
        <f>'YPM PRG T-2'!E8</f>
        <v>0</v>
      </c>
      <c r="F9" s="207">
        <f>'YPM PRG T-2'!F8</f>
        <v>0</v>
      </c>
      <c r="G9" s="207">
        <f>'YPM PRG T-2'!G8</f>
        <v>0</v>
      </c>
      <c r="H9" s="207">
        <f>'YPM PRG T-2'!H8</f>
        <v>0</v>
      </c>
      <c r="I9" s="207">
        <f>'YPM PRG T-2'!I8</f>
        <v>0</v>
      </c>
      <c r="J9" s="207">
        <f>'YPM PRG T-2'!J8</f>
        <v>0</v>
      </c>
      <c r="K9" s="207">
        <f>'YPM PRG T-2'!K8</f>
        <v>0</v>
      </c>
      <c r="L9" s="208">
        <f>'YPM PRG T-2'!N8</f>
        <v>0</v>
      </c>
      <c r="M9" s="209">
        <f>'YPM PRG T-2'!O8</f>
        <v>0</v>
      </c>
      <c r="N9" s="209">
        <f>'YPM PRG T-2'!P8</f>
        <v>0</v>
      </c>
      <c r="O9" s="206">
        <f>'YPM PRG T-2'!Q8</f>
        <v>0</v>
      </c>
      <c r="P9" s="207">
        <f>'YPM PRG T-2'!R8</f>
        <v>0</v>
      </c>
      <c r="Q9" s="207">
        <f>'YPM PRG T-2'!S8</f>
        <v>0</v>
      </c>
      <c r="R9" s="140">
        <f>'YPM PRG T-2'!R9</f>
        <v>0</v>
      </c>
      <c r="S9" s="179"/>
      <c r="T9" s="185"/>
      <c r="U9" s="186"/>
      <c r="V9" s="186"/>
      <c r="W9" s="186"/>
      <c r="X9" s="160"/>
      <c r="Y9" s="160"/>
      <c r="Z9" s="160"/>
      <c r="AA9" s="160"/>
      <c r="AB9" s="160"/>
      <c r="AC9" s="160"/>
      <c r="AD9" s="160"/>
      <c r="AE9" s="160"/>
      <c r="AF9" s="160"/>
      <c r="AG9" s="185"/>
    </row>
    <row r="10" spans="1:33" s="147" customFormat="1" ht="18" customHeight="1">
      <c r="A10" s="19">
        <v>5</v>
      </c>
      <c r="B10" s="206">
        <f>'YPM PRG T-2'!B9</f>
        <v>0</v>
      </c>
      <c r="C10" s="206">
        <f>'YPM PRG T-2'!C9</f>
        <v>0</v>
      </c>
      <c r="D10" s="206">
        <f>'YPM PRG T-2'!D9</f>
        <v>0</v>
      </c>
      <c r="E10" s="207">
        <f>'YPM PRG T-2'!E9</f>
        <v>0</v>
      </c>
      <c r="F10" s="207">
        <f>'YPM PRG T-2'!F9</f>
        <v>0</v>
      </c>
      <c r="G10" s="207">
        <f>'YPM PRG T-2'!G9</f>
        <v>0</v>
      </c>
      <c r="H10" s="207">
        <f>'YPM PRG T-2'!H9</f>
        <v>0</v>
      </c>
      <c r="I10" s="207">
        <f>'YPM PRG T-2'!I9</f>
        <v>0</v>
      </c>
      <c r="J10" s="207">
        <f>'YPM PRG T-2'!J9</f>
        <v>0</v>
      </c>
      <c r="K10" s="207">
        <f>'YPM PRG T-2'!K9</f>
        <v>0</v>
      </c>
      <c r="L10" s="208">
        <f>'YPM PRG T-2'!N9</f>
        <v>0</v>
      </c>
      <c r="M10" s="209">
        <f>'YPM PRG T-2'!O9</f>
        <v>0</v>
      </c>
      <c r="N10" s="209">
        <f>'YPM PRG T-2'!P9</f>
        <v>0</v>
      </c>
      <c r="O10" s="206">
        <f>'YPM PRG T-2'!Q9</f>
        <v>0</v>
      </c>
      <c r="P10" s="207">
        <f>'YPM PRG T-2'!R9</f>
        <v>0</v>
      </c>
      <c r="Q10" s="207">
        <f>'YPM PRG T-2'!S9</f>
        <v>0</v>
      </c>
      <c r="R10" s="140">
        <f>'YPM PRG T-2'!R10</f>
        <v>0</v>
      </c>
      <c r="S10" s="179"/>
      <c r="T10" s="185"/>
      <c r="U10" s="186"/>
      <c r="V10" s="186"/>
      <c r="W10" s="186"/>
      <c r="X10" s="160"/>
      <c r="Y10" s="160"/>
      <c r="Z10" s="160"/>
      <c r="AA10" s="160"/>
      <c r="AB10" s="160"/>
      <c r="AC10" s="160"/>
      <c r="AD10" s="160"/>
      <c r="AE10" s="160"/>
      <c r="AF10" s="160"/>
      <c r="AG10" s="185"/>
    </row>
    <row r="11" spans="1:33" s="147" customFormat="1" ht="18" customHeight="1">
      <c r="A11" s="19">
        <v>6</v>
      </c>
      <c r="B11" s="206">
        <f>'YPM PRG T-2'!B10</f>
        <v>0</v>
      </c>
      <c r="C11" s="206">
        <f>'YPM PRG T-2'!C10</f>
        <v>0</v>
      </c>
      <c r="D11" s="206">
        <f>'YPM PRG T-2'!D10</f>
        <v>0</v>
      </c>
      <c r="E11" s="207">
        <f>'YPM PRG T-2'!E10</f>
        <v>0</v>
      </c>
      <c r="F11" s="207">
        <f>'YPM PRG T-2'!F10</f>
        <v>0</v>
      </c>
      <c r="G11" s="207">
        <f>'YPM PRG T-2'!G10</f>
        <v>0</v>
      </c>
      <c r="H11" s="207">
        <f>'YPM PRG T-2'!H10</f>
        <v>0</v>
      </c>
      <c r="I11" s="207">
        <f>'YPM PRG T-2'!I10</f>
        <v>0</v>
      </c>
      <c r="J11" s="207">
        <f>'YPM PRG T-2'!J10</f>
        <v>0</v>
      </c>
      <c r="K11" s="207">
        <f>'YPM PRG T-2'!K10</f>
        <v>0</v>
      </c>
      <c r="L11" s="208">
        <f>'YPM PRG T-2'!N10</f>
        <v>0</v>
      </c>
      <c r="M11" s="209">
        <f>'YPM PRG T-2'!O10</f>
        <v>0</v>
      </c>
      <c r="N11" s="209">
        <f>'YPM PRG T-2'!P10</f>
        <v>0</v>
      </c>
      <c r="O11" s="206">
        <f>'YPM PRG T-2'!Q10</f>
        <v>0</v>
      </c>
      <c r="P11" s="207">
        <f>'YPM PRG T-2'!R10</f>
        <v>0</v>
      </c>
      <c r="Q11" s="207">
        <f>'YPM PRG T-2'!S10</f>
        <v>0</v>
      </c>
      <c r="R11" s="140">
        <f>'YPM PRG T-2'!R11</f>
        <v>0</v>
      </c>
      <c r="S11" s="179"/>
      <c r="T11" s="185"/>
      <c r="U11" s="186"/>
      <c r="V11" s="186"/>
      <c r="W11" s="186"/>
      <c r="X11" s="160"/>
      <c r="Y11" s="160"/>
      <c r="Z11" s="160"/>
      <c r="AA11" s="160"/>
      <c r="AB11" s="160"/>
      <c r="AC11" s="160"/>
      <c r="AD11" s="160"/>
      <c r="AE11" s="160"/>
      <c r="AF11" s="160"/>
      <c r="AG11" s="185"/>
    </row>
    <row r="12" spans="1:33" s="147" customFormat="1" ht="18" customHeight="1">
      <c r="A12" s="19">
        <v>7</v>
      </c>
      <c r="B12" s="206">
        <f>'YPM PRG T-2'!B11</f>
        <v>0</v>
      </c>
      <c r="C12" s="206">
        <f>'YPM PRG T-2'!C11</f>
        <v>0</v>
      </c>
      <c r="D12" s="206">
        <f>'YPM PRG T-2'!D11</f>
        <v>0</v>
      </c>
      <c r="E12" s="207">
        <f>'YPM PRG T-2'!E11</f>
        <v>0</v>
      </c>
      <c r="F12" s="207">
        <f>'YPM PRG T-2'!F11</f>
        <v>0</v>
      </c>
      <c r="G12" s="207">
        <f>'YPM PRG T-2'!G11</f>
        <v>0</v>
      </c>
      <c r="H12" s="207">
        <f>'YPM PRG T-2'!H11</f>
        <v>0</v>
      </c>
      <c r="I12" s="207">
        <f>'YPM PRG T-2'!I11</f>
        <v>0</v>
      </c>
      <c r="J12" s="207">
        <f>'YPM PRG T-2'!J11</f>
        <v>0</v>
      </c>
      <c r="K12" s="207">
        <f>'YPM PRG T-2'!K11</f>
        <v>0</v>
      </c>
      <c r="L12" s="208">
        <f>'YPM PRG T-2'!N11</f>
        <v>0</v>
      </c>
      <c r="M12" s="209">
        <f>'YPM PRG T-2'!O11</f>
        <v>0</v>
      </c>
      <c r="N12" s="209">
        <f>'YPM PRG T-2'!P11</f>
        <v>0</v>
      </c>
      <c r="O12" s="206">
        <f>'YPM PRG T-2'!Q11</f>
        <v>0</v>
      </c>
      <c r="P12" s="207">
        <f>'YPM PRG T-2'!R11</f>
        <v>0</v>
      </c>
      <c r="Q12" s="207">
        <f>'YPM PRG T-2'!S11</f>
        <v>0</v>
      </c>
      <c r="R12" s="140">
        <f>'YPM PRG T-2'!R12</f>
        <v>0</v>
      </c>
      <c r="S12" s="179"/>
      <c r="T12" s="185"/>
      <c r="U12" s="186"/>
      <c r="V12" s="186"/>
      <c r="W12" s="186"/>
      <c r="X12" s="160"/>
      <c r="Y12" s="160"/>
      <c r="Z12" s="160"/>
      <c r="AA12" s="160"/>
      <c r="AB12" s="160"/>
      <c r="AC12" s="160"/>
      <c r="AD12" s="160"/>
      <c r="AE12" s="160"/>
      <c r="AF12" s="160"/>
      <c r="AG12" s="185"/>
    </row>
    <row r="13" spans="1:33" s="147" customFormat="1" ht="18" customHeight="1">
      <c r="A13" s="19">
        <v>8</v>
      </c>
      <c r="B13" s="206">
        <f>'YPM PRG T-2'!B12</f>
        <v>0</v>
      </c>
      <c r="C13" s="206">
        <f>'YPM PRG T-2'!C12</f>
        <v>0</v>
      </c>
      <c r="D13" s="206">
        <f>'YPM PRG T-2'!D12</f>
        <v>0</v>
      </c>
      <c r="E13" s="207">
        <f>'YPM PRG T-2'!E12</f>
        <v>0</v>
      </c>
      <c r="F13" s="207">
        <f>'YPM PRG T-2'!F12</f>
        <v>0</v>
      </c>
      <c r="G13" s="207">
        <f>'YPM PRG T-2'!G12</f>
        <v>0</v>
      </c>
      <c r="H13" s="207">
        <f>'YPM PRG T-2'!H12</f>
        <v>0</v>
      </c>
      <c r="I13" s="207">
        <f>'YPM PRG T-2'!I12</f>
        <v>0</v>
      </c>
      <c r="J13" s="207">
        <f>'YPM PRG T-2'!J12</f>
        <v>0</v>
      </c>
      <c r="K13" s="207">
        <f>'YPM PRG T-2'!K12</f>
        <v>0</v>
      </c>
      <c r="L13" s="208">
        <f>'YPM PRG T-2'!N12</f>
        <v>0</v>
      </c>
      <c r="M13" s="209">
        <f>'YPM PRG T-2'!O12</f>
        <v>0</v>
      </c>
      <c r="N13" s="209">
        <f>'YPM PRG T-2'!P12</f>
        <v>0</v>
      </c>
      <c r="O13" s="206">
        <f>'YPM PRG T-2'!Q12</f>
        <v>0</v>
      </c>
      <c r="P13" s="207">
        <f>'YPM PRG T-2'!R12</f>
        <v>0</v>
      </c>
      <c r="Q13" s="207">
        <f>'YPM PRG T-2'!S12</f>
        <v>0</v>
      </c>
      <c r="R13" s="140">
        <f>'YPM PRG T-2'!R13</f>
        <v>0</v>
      </c>
      <c r="S13" s="179"/>
      <c r="T13" s="185"/>
      <c r="U13" s="186"/>
      <c r="V13" s="186"/>
      <c r="W13" s="186"/>
      <c r="X13" s="160"/>
      <c r="Y13" s="160"/>
      <c r="Z13" s="160"/>
      <c r="AA13" s="160"/>
      <c r="AB13" s="160"/>
      <c r="AC13" s="160"/>
      <c r="AD13" s="160"/>
      <c r="AE13" s="160"/>
      <c r="AF13" s="160"/>
      <c r="AG13" s="185"/>
    </row>
    <row r="14" spans="1:33" s="147" customFormat="1" ht="18" customHeight="1">
      <c r="A14" s="19">
        <v>9</v>
      </c>
      <c r="B14" s="206">
        <f>'YPM PRG T-2'!B13</f>
        <v>0</v>
      </c>
      <c r="C14" s="206">
        <f>'YPM PRG T-2'!C13</f>
        <v>0</v>
      </c>
      <c r="D14" s="206">
        <f>'YPM PRG T-2'!D13</f>
        <v>0</v>
      </c>
      <c r="E14" s="207">
        <f>'YPM PRG T-2'!E13</f>
        <v>0</v>
      </c>
      <c r="F14" s="207">
        <f>'YPM PRG T-2'!F13</f>
        <v>0</v>
      </c>
      <c r="G14" s="207">
        <f>'YPM PRG T-2'!G13</f>
        <v>0</v>
      </c>
      <c r="H14" s="207">
        <f>'YPM PRG T-2'!H13</f>
        <v>0</v>
      </c>
      <c r="I14" s="207">
        <f>'YPM PRG T-2'!I13</f>
        <v>0</v>
      </c>
      <c r="J14" s="207">
        <f>'YPM PRG T-2'!J13</f>
        <v>0</v>
      </c>
      <c r="K14" s="207">
        <f>'YPM PRG T-2'!K13</f>
        <v>0</v>
      </c>
      <c r="L14" s="208">
        <f>'YPM PRG T-2'!N13</f>
        <v>0</v>
      </c>
      <c r="M14" s="209">
        <f>'YPM PRG T-2'!O13</f>
        <v>0</v>
      </c>
      <c r="N14" s="209">
        <f>'YPM PRG T-2'!P13</f>
        <v>0</v>
      </c>
      <c r="O14" s="206">
        <f>'YPM PRG T-2'!Q13</f>
        <v>0</v>
      </c>
      <c r="P14" s="207">
        <f>'YPM PRG T-2'!R13</f>
        <v>0</v>
      </c>
      <c r="Q14" s="207">
        <f>'YPM PRG T-2'!S13</f>
        <v>0</v>
      </c>
      <c r="R14" s="140">
        <f>'YPM PRG T-2'!R14</f>
        <v>0</v>
      </c>
      <c r="S14" s="179"/>
      <c r="T14" s="185"/>
      <c r="U14" s="186"/>
      <c r="V14" s="186"/>
      <c r="W14" s="186"/>
      <c r="X14" s="160"/>
      <c r="Y14" s="160"/>
      <c r="Z14" s="160"/>
      <c r="AA14" s="160"/>
      <c r="AB14" s="160"/>
      <c r="AC14" s="160"/>
      <c r="AD14" s="160"/>
      <c r="AE14" s="160"/>
      <c r="AF14" s="160"/>
      <c r="AG14" s="185"/>
    </row>
    <row r="15" spans="1:33" s="147" customFormat="1" ht="18" customHeight="1">
      <c r="A15" s="19">
        <v>10</v>
      </c>
      <c r="B15" s="206">
        <f>'YPM PRG T-2'!B14</f>
        <v>0</v>
      </c>
      <c r="C15" s="206">
        <f>'YPM PRG T-2'!C14</f>
        <v>0</v>
      </c>
      <c r="D15" s="206">
        <f>'YPM PRG T-2'!D14</f>
        <v>0</v>
      </c>
      <c r="E15" s="207">
        <f>'YPM PRG T-2'!E14</f>
        <v>0</v>
      </c>
      <c r="F15" s="207">
        <f>'YPM PRG T-2'!F14</f>
        <v>0</v>
      </c>
      <c r="G15" s="207">
        <f>'YPM PRG T-2'!G14</f>
        <v>0</v>
      </c>
      <c r="H15" s="207">
        <f>'YPM PRG T-2'!H14</f>
        <v>0</v>
      </c>
      <c r="I15" s="207">
        <f>'YPM PRG T-2'!I14</f>
        <v>0</v>
      </c>
      <c r="J15" s="207">
        <f>'YPM PRG T-2'!J14</f>
        <v>0</v>
      </c>
      <c r="K15" s="207">
        <f>'YPM PRG T-2'!K14</f>
        <v>0</v>
      </c>
      <c r="L15" s="208">
        <f>'YPM PRG T-2'!N14</f>
        <v>0</v>
      </c>
      <c r="M15" s="209">
        <f>'YPM PRG T-2'!O14</f>
        <v>0</v>
      </c>
      <c r="N15" s="209">
        <f>'YPM PRG T-2'!P14</f>
        <v>0</v>
      </c>
      <c r="O15" s="206">
        <f>'YPM PRG T-2'!Q14</f>
        <v>0</v>
      </c>
      <c r="P15" s="207">
        <f>'YPM PRG T-2'!R14</f>
        <v>0</v>
      </c>
      <c r="Q15" s="207">
        <f>'YPM PRG T-2'!S14</f>
        <v>0</v>
      </c>
      <c r="R15" s="140">
        <f>'YPM PRG T-2'!R15</f>
        <v>0</v>
      </c>
      <c r="S15" s="179"/>
      <c r="T15" s="185"/>
      <c r="U15" s="186"/>
      <c r="V15" s="186"/>
      <c r="W15" s="186"/>
      <c r="X15" s="160"/>
      <c r="Y15" s="160"/>
      <c r="Z15" s="160"/>
      <c r="AA15" s="160"/>
      <c r="AB15" s="160"/>
      <c r="AC15" s="160"/>
      <c r="AD15" s="160"/>
      <c r="AE15" s="160"/>
      <c r="AF15" s="160"/>
      <c r="AG15" s="185"/>
    </row>
    <row r="16" spans="1:33" s="147" customFormat="1" ht="18" customHeight="1">
      <c r="A16" s="19">
        <v>11</v>
      </c>
      <c r="B16" s="206">
        <f>'YPM PRG T-2'!B15</f>
        <v>0</v>
      </c>
      <c r="C16" s="206">
        <f>'YPM PRG T-2'!C15</f>
        <v>0</v>
      </c>
      <c r="D16" s="206">
        <f>'YPM PRG T-2'!D15</f>
        <v>0</v>
      </c>
      <c r="E16" s="207">
        <f>'YPM PRG T-2'!E15</f>
        <v>0</v>
      </c>
      <c r="F16" s="207">
        <f>'YPM PRG T-2'!F15</f>
        <v>0</v>
      </c>
      <c r="G16" s="207">
        <f>'YPM PRG T-2'!G15</f>
        <v>0</v>
      </c>
      <c r="H16" s="207">
        <f>'YPM PRG T-2'!H15</f>
        <v>0</v>
      </c>
      <c r="I16" s="207">
        <f>'YPM PRG T-2'!I15</f>
        <v>0</v>
      </c>
      <c r="J16" s="207">
        <f>'YPM PRG T-2'!J15</f>
        <v>0</v>
      </c>
      <c r="K16" s="207">
        <f>'YPM PRG T-2'!K15</f>
        <v>0</v>
      </c>
      <c r="L16" s="208">
        <f>'YPM PRG T-2'!N15</f>
        <v>0</v>
      </c>
      <c r="M16" s="209">
        <f>'YPM PRG T-2'!O15</f>
        <v>0</v>
      </c>
      <c r="N16" s="209">
        <f>'YPM PRG T-2'!P15</f>
        <v>0</v>
      </c>
      <c r="O16" s="206">
        <f>'YPM PRG T-2'!Q15</f>
        <v>0</v>
      </c>
      <c r="P16" s="207">
        <f>'YPM PRG T-2'!R15</f>
        <v>0</v>
      </c>
      <c r="Q16" s="207">
        <f>'YPM PRG T-2'!S15</f>
        <v>0</v>
      </c>
      <c r="R16" s="140">
        <f>'YPM PRG T-2'!R16</f>
        <v>0</v>
      </c>
      <c r="S16" s="179"/>
      <c r="T16" s="185"/>
      <c r="U16" s="186"/>
      <c r="V16" s="186"/>
      <c r="W16" s="186"/>
      <c r="X16" s="160"/>
      <c r="Y16" s="160"/>
      <c r="Z16" s="160"/>
      <c r="AA16" s="160"/>
      <c r="AB16" s="160"/>
      <c r="AC16" s="160"/>
      <c r="AD16" s="160"/>
      <c r="AE16" s="160"/>
      <c r="AF16" s="160"/>
      <c r="AG16" s="185"/>
    </row>
    <row r="17" spans="1:33" s="147" customFormat="1" ht="18" customHeight="1">
      <c r="A17" s="19">
        <v>12</v>
      </c>
      <c r="B17" s="206">
        <f>'YPM PRG T-2'!B16</f>
        <v>0</v>
      </c>
      <c r="C17" s="206">
        <f>'YPM PRG T-2'!C16</f>
        <v>0</v>
      </c>
      <c r="D17" s="206">
        <f>'YPM PRG T-2'!D16</f>
        <v>0</v>
      </c>
      <c r="E17" s="207">
        <f>'YPM PRG T-2'!E16</f>
        <v>0</v>
      </c>
      <c r="F17" s="207">
        <f>'YPM PRG T-2'!F16</f>
        <v>0</v>
      </c>
      <c r="G17" s="207">
        <f>'YPM PRG T-2'!G16</f>
        <v>0</v>
      </c>
      <c r="H17" s="207">
        <f>'YPM PRG T-2'!H16</f>
        <v>0</v>
      </c>
      <c r="I17" s="207">
        <f>'YPM PRG T-2'!I16</f>
        <v>0</v>
      </c>
      <c r="J17" s="207">
        <f>'YPM PRG T-2'!J16</f>
        <v>0</v>
      </c>
      <c r="K17" s="207">
        <f>'YPM PRG T-2'!K16</f>
        <v>0</v>
      </c>
      <c r="L17" s="208">
        <f>'YPM PRG T-2'!N16</f>
        <v>0</v>
      </c>
      <c r="M17" s="209">
        <f>'YPM PRG T-2'!O16</f>
        <v>0</v>
      </c>
      <c r="N17" s="209">
        <f>'YPM PRG T-2'!P16</f>
        <v>0</v>
      </c>
      <c r="O17" s="206">
        <f>'YPM PRG T-2'!Q16</f>
        <v>0</v>
      </c>
      <c r="P17" s="207">
        <f>'YPM PRG T-2'!R16</f>
        <v>0</v>
      </c>
      <c r="Q17" s="207">
        <f>'YPM PRG T-2'!S16</f>
        <v>0</v>
      </c>
      <c r="R17" s="140">
        <f>'YPM PRG T-2'!R17</f>
        <v>0</v>
      </c>
      <c r="S17" s="179"/>
      <c r="T17" s="185"/>
      <c r="U17" s="186"/>
      <c r="V17" s="186"/>
      <c r="W17" s="186"/>
      <c r="X17" s="160"/>
      <c r="Y17" s="160"/>
      <c r="Z17" s="160"/>
      <c r="AA17" s="160"/>
      <c r="AB17" s="160"/>
      <c r="AC17" s="160"/>
      <c r="AD17" s="160"/>
      <c r="AE17" s="160"/>
      <c r="AF17" s="160"/>
      <c r="AG17" s="185"/>
    </row>
    <row r="18" spans="1:33" s="147" customFormat="1" ht="18" customHeight="1">
      <c r="A18" s="19">
        <v>13</v>
      </c>
      <c r="B18" s="206">
        <f>'YPM PRG T-2'!B17</f>
        <v>0</v>
      </c>
      <c r="C18" s="206">
        <f>'YPM PRG T-2'!C17</f>
        <v>0</v>
      </c>
      <c r="D18" s="206">
        <f>'YPM PRG T-2'!D17</f>
        <v>0</v>
      </c>
      <c r="E18" s="207">
        <f>'YPM PRG T-2'!E17</f>
        <v>0</v>
      </c>
      <c r="F18" s="207">
        <f>'YPM PRG T-2'!F17</f>
        <v>0</v>
      </c>
      <c r="G18" s="207">
        <f>'YPM PRG T-2'!G17</f>
        <v>0</v>
      </c>
      <c r="H18" s="207">
        <f>'YPM PRG T-2'!H17</f>
        <v>0</v>
      </c>
      <c r="I18" s="207">
        <f>'YPM PRG T-2'!I17</f>
        <v>0</v>
      </c>
      <c r="J18" s="207">
        <f>'YPM PRG T-2'!J17</f>
        <v>0</v>
      </c>
      <c r="K18" s="207">
        <f>'YPM PRG T-2'!K17</f>
        <v>0</v>
      </c>
      <c r="L18" s="208">
        <f>'YPM PRG T-2'!N17</f>
        <v>0</v>
      </c>
      <c r="M18" s="209">
        <f>'YPM PRG T-2'!O17</f>
        <v>0</v>
      </c>
      <c r="N18" s="209">
        <f>'YPM PRG T-2'!P17</f>
        <v>0</v>
      </c>
      <c r="O18" s="206">
        <f>'YPM PRG T-2'!Q17</f>
        <v>0</v>
      </c>
      <c r="P18" s="207">
        <f>'YPM PRG T-2'!R17</f>
        <v>0</v>
      </c>
      <c r="Q18" s="207">
        <f>'YPM PRG T-2'!S17</f>
        <v>0</v>
      </c>
      <c r="R18" s="140">
        <f>'YPM PRG T-2'!R18</f>
        <v>0</v>
      </c>
      <c r="S18" s="179"/>
      <c r="T18" s="185"/>
      <c r="U18" s="186"/>
      <c r="V18" s="186"/>
      <c r="W18" s="186"/>
      <c r="X18" s="160"/>
      <c r="Y18" s="160"/>
      <c r="Z18" s="160"/>
      <c r="AA18" s="160"/>
      <c r="AB18" s="160"/>
      <c r="AC18" s="160"/>
      <c r="AD18" s="160"/>
      <c r="AE18" s="160"/>
      <c r="AF18" s="160"/>
      <c r="AG18" s="185"/>
    </row>
    <row r="19" spans="1:33" s="147" customFormat="1" ht="18" customHeight="1">
      <c r="A19" s="19">
        <v>14</v>
      </c>
      <c r="B19" s="206">
        <f>'YPM PRG T-2'!B18</f>
        <v>0</v>
      </c>
      <c r="C19" s="206">
        <f>'YPM PRG T-2'!C18</f>
        <v>0</v>
      </c>
      <c r="D19" s="206">
        <f>'YPM PRG T-2'!D18</f>
        <v>0</v>
      </c>
      <c r="E19" s="207">
        <f>'YPM PRG T-2'!E18</f>
        <v>0</v>
      </c>
      <c r="F19" s="207">
        <f>'YPM PRG T-2'!F18</f>
        <v>0</v>
      </c>
      <c r="G19" s="207">
        <f>'YPM PRG T-2'!G18</f>
        <v>0</v>
      </c>
      <c r="H19" s="207">
        <f>'YPM PRG T-2'!H18</f>
        <v>0</v>
      </c>
      <c r="I19" s="207">
        <f>'YPM PRG T-2'!I18</f>
        <v>0</v>
      </c>
      <c r="J19" s="207">
        <f>'YPM PRG T-2'!J18</f>
        <v>0</v>
      </c>
      <c r="K19" s="207">
        <f>'YPM PRG T-2'!K18</f>
        <v>0</v>
      </c>
      <c r="L19" s="208">
        <f>'YPM PRG T-2'!N18</f>
        <v>0</v>
      </c>
      <c r="M19" s="209">
        <f>'YPM PRG T-2'!O18</f>
        <v>0</v>
      </c>
      <c r="N19" s="209">
        <f>'YPM PRG T-2'!P18</f>
        <v>0</v>
      </c>
      <c r="O19" s="206">
        <f>'YPM PRG T-2'!Q18</f>
        <v>0</v>
      </c>
      <c r="P19" s="207">
        <f>'YPM PRG T-2'!R18</f>
        <v>0</v>
      </c>
      <c r="Q19" s="207">
        <f>'YPM PRG T-2'!S18</f>
        <v>0</v>
      </c>
      <c r="R19" s="140">
        <f>'YPM PRG T-2'!R19</f>
        <v>0</v>
      </c>
      <c r="S19" s="179"/>
      <c r="T19" s="185"/>
      <c r="U19" s="186"/>
      <c r="V19" s="186"/>
      <c r="W19" s="186"/>
      <c r="X19" s="160"/>
      <c r="Y19" s="160"/>
      <c r="Z19" s="160"/>
      <c r="AA19" s="160"/>
      <c r="AB19" s="160"/>
      <c r="AC19" s="160"/>
      <c r="AD19" s="160"/>
      <c r="AE19" s="160"/>
      <c r="AF19" s="160"/>
      <c r="AG19" s="185"/>
    </row>
    <row r="20" spans="1:33" s="147" customFormat="1" ht="18" customHeight="1">
      <c r="A20" s="19">
        <v>15</v>
      </c>
      <c r="B20" s="206">
        <f>'YPM PRG T-2'!B19</f>
        <v>0</v>
      </c>
      <c r="C20" s="206">
        <f>'YPM PRG T-2'!C19</f>
        <v>0</v>
      </c>
      <c r="D20" s="206">
        <f>'YPM PRG T-2'!D19</f>
        <v>0</v>
      </c>
      <c r="E20" s="207">
        <f>'YPM PRG T-2'!E19</f>
        <v>0</v>
      </c>
      <c r="F20" s="207">
        <f>'YPM PRG T-2'!F19</f>
        <v>0</v>
      </c>
      <c r="G20" s="207">
        <f>'YPM PRG T-2'!G19</f>
        <v>0</v>
      </c>
      <c r="H20" s="207">
        <f>'YPM PRG T-2'!H19</f>
        <v>0</v>
      </c>
      <c r="I20" s="207">
        <f>'YPM PRG T-2'!I19</f>
        <v>0</v>
      </c>
      <c r="J20" s="207">
        <f>'YPM PRG T-2'!J19</f>
        <v>0</v>
      </c>
      <c r="K20" s="207">
        <f>'YPM PRG T-2'!K19</f>
        <v>0</v>
      </c>
      <c r="L20" s="208">
        <f>'YPM PRG T-2'!N19</f>
        <v>0</v>
      </c>
      <c r="M20" s="209">
        <f>'YPM PRG T-2'!O19</f>
        <v>0</v>
      </c>
      <c r="N20" s="209">
        <f>'YPM PRG T-2'!P19</f>
        <v>0</v>
      </c>
      <c r="O20" s="206">
        <f>'YPM PRG T-2'!Q19</f>
        <v>0</v>
      </c>
      <c r="P20" s="207">
        <f>'YPM PRG T-2'!R19</f>
        <v>0</v>
      </c>
      <c r="Q20" s="207">
        <f>'YPM PRG T-2'!S19</f>
        <v>0</v>
      </c>
      <c r="R20" s="140">
        <f>'YPM PRG T-2'!R20</f>
        <v>0</v>
      </c>
      <c r="S20" s="179"/>
      <c r="T20" s="185"/>
      <c r="U20" s="186"/>
      <c r="V20" s="186"/>
      <c r="W20" s="186"/>
      <c r="X20" s="160"/>
      <c r="Y20" s="160"/>
      <c r="Z20" s="160"/>
      <c r="AA20" s="160"/>
      <c r="AB20" s="160"/>
      <c r="AC20" s="160"/>
      <c r="AD20" s="160"/>
      <c r="AE20" s="160"/>
      <c r="AF20" s="160"/>
      <c r="AG20" s="185"/>
    </row>
    <row r="21" spans="1:33" s="147" customFormat="1" ht="18" customHeight="1">
      <c r="A21" s="19">
        <v>16</v>
      </c>
      <c r="B21" s="206">
        <f>'YPM PRG T-2'!B20</f>
        <v>0</v>
      </c>
      <c r="C21" s="206">
        <f>'YPM PRG T-2'!C20</f>
        <v>0</v>
      </c>
      <c r="D21" s="206">
        <f>'YPM PRG T-2'!D20</f>
        <v>0</v>
      </c>
      <c r="E21" s="207">
        <f>'YPM PRG T-2'!E20</f>
        <v>0</v>
      </c>
      <c r="F21" s="207">
        <f>'YPM PRG T-2'!F20</f>
        <v>0</v>
      </c>
      <c r="G21" s="207">
        <f>'YPM PRG T-2'!G20</f>
        <v>0</v>
      </c>
      <c r="H21" s="207">
        <f>'YPM PRG T-2'!H20</f>
        <v>0</v>
      </c>
      <c r="I21" s="207">
        <f>'YPM PRG T-2'!I20</f>
        <v>0</v>
      </c>
      <c r="J21" s="207">
        <f>'YPM PRG T-2'!J20</f>
        <v>0</v>
      </c>
      <c r="K21" s="207">
        <f>'YPM PRG T-2'!K20</f>
        <v>0</v>
      </c>
      <c r="L21" s="208">
        <f>'YPM PRG T-2'!N20</f>
        <v>0</v>
      </c>
      <c r="M21" s="209">
        <f>'YPM PRG T-2'!O20</f>
        <v>0</v>
      </c>
      <c r="N21" s="209">
        <f>'YPM PRG T-2'!P20</f>
        <v>0</v>
      </c>
      <c r="O21" s="206">
        <f>'YPM PRG T-2'!Q20</f>
        <v>0</v>
      </c>
      <c r="P21" s="207">
        <f>'YPM PRG T-2'!R20</f>
        <v>0</v>
      </c>
      <c r="Q21" s="207">
        <f>'YPM PRG T-2'!S20</f>
        <v>0</v>
      </c>
      <c r="R21" s="140">
        <f>'YPM PRG T-2'!R21</f>
        <v>0</v>
      </c>
      <c r="S21" s="179"/>
      <c r="T21" s="185"/>
      <c r="U21" s="186"/>
      <c r="V21" s="186"/>
      <c r="W21" s="186"/>
      <c r="X21" s="160"/>
      <c r="Y21" s="160"/>
      <c r="Z21" s="160"/>
      <c r="AA21" s="160"/>
      <c r="AB21" s="160"/>
      <c r="AC21" s="160"/>
      <c r="AD21" s="160"/>
      <c r="AE21" s="160"/>
      <c r="AF21" s="160"/>
      <c r="AG21" s="185"/>
    </row>
    <row r="22" spans="1:33" s="147" customFormat="1" ht="18" customHeight="1">
      <c r="A22" s="19">
        <v>17</v>
      </c>
      <c r="B22" s="206">
        <f>'YPM PRG T-2'!B21</f>
        <v>0</v>
      </c>
      <c r="C22" s="206">
        <f>'YPM PRG T-2'!C21</f>
        <v>0</v>
      </c>
      <c r="D22" s="206">
        <f>'YPM PRG T-2'!D21</f>
        <v>0</v>
      </c>
      <c r="E22" s="207">
        <f>'YPM PRG T-2'!E21</f>
        <v>0</v>
      </c>
      <c r="F22" s="207">
        <f>'YPM PRG T-2'!F21</f>
        <v>0</v>
      </c>
      <c r="G22" s="207">
        <f>'YPM PRG T-2'!G21</f>
        <v>0</v>
      </c>
      <c r="H22" s="207">
        <f>'YPM PRG T-2'!H21</f>
        <v>0</v>
      </c>
      <c r="I22" s="207">
        <f>'YPM PRG T-2'!I21</f>
        <v>0</v>
      </c>
      <c r="J22" s="207">
        <f>'YPM PRG T-2'!J21</f>
        <v>0</v>
      </c>
      <c r="K22" s="207">
        <f>'YPM PRG T-2'!K21</f>
        <v>0</v>
      </c>
      <c r="L22" s="208">
        <f>'YPM PRG T-2'!N21</f>
        <v>0</v>
      </c>
      <c r="M22" s="209">
        <f>'YPM PRG T-2'!O21</f>
        <v>0</v>
      </c>
      <c r="N22" s="209">
        <f>'YPM PRG T-2'!P21</f>
        <v>0</v>
      </c>
      <c r="O22" s="206">
        <f>'YPM PRG T-2'!Q21</f>
        <v>0</v>
      </c>
      <c r="P22" s="207">
        <f>'YPM PRG T-2'!R21</f>
        <v>0</v>
      </c>
      <c r="Q22" s="207">
        <f>'YPM PRG T-2'!S21</f>
        <v>0</v>
      </c>
      <c r="R22" s="140">
        <f>'YPM PRG T-2'!R22</f>
        <v>0</v>
      </c>
      <c r="S22" s="179"/>
      <c r="T22" s="185"/>
      <c r="U22" s="186"/>
      <c r="V22" s="186"/>
      <c r="W22" s="186"/>
      <c r="X22" s="160"/>
      <c r="Y22" s="160"/>
      <c r="Z22" s="160"/>
      <c r="AA22" s="160"/>
      <c r="AB22" s="160"/>
      <c r="AC22" s="160"/>
      <c r="AD22" s="160"/>
      <c r="AE22" s="160"/>
      <c r="AF22" s="160"/>
      <c r="AG22" s="185"/>
    </row>
    <row r="23" spans="1:33" s="147" customFormat="1" ht="18" customHeight="1">
      <c r="A23" s="19">
        <v>18</v>
      </c>
      <c r="B23" s="206">
        <f>'YPM PRG T-2'!B22</f>
        <v>0</v>
      </c>
      <c r="C23" s="206">
        <f>'YPM PRG T-2'!C22</f>
        <v>0</v>
      </c>
      <c r="D23" s="206">
        <f>'YPM PRG T-2'!D22</f>
        <v>0</v>
      </c>
      <c r="E23" s="207">
        <f>'YPM PRG T-2'!E22</f>
        <v>0</v>
      </c>
      <c r="F23" s="207">
        <f>'YPM PRG T-2'!F22</f>
        <v>0</v>
      </c>
      <c r="G23" s="207">
        <f>'YPM PRG T-2'!G22</f>
        <v>0</v>
      </c>
      <c r="H23" s="207">
        <f>'YPM PRG T-2'!H22</f>
        <v>0</v>
      </c>
      <c r="I23" s="207">
        <f>'YPM PRG T-2'!I22</f>
        <v>0</v>
      </c>
      <c r="J23" s="207">
        <f>'YPM PRG T-2'!J22</f>
        <v>0</v>
      </c>
      <c r="K23" s="207">
        <f>'YPM PRG T-2'!K22</f>
        <v>0</v>
      </c>
      <c r="L23" s="208">
        <f>'YPM PRG T-2'!N22</f>
        <v>0</v>
      </c>
      <c r="M23" s="209">
        <f>'YPM PRG T-2'!O22</f>
        <v>0</v>
      </c>
      <c r="N23" s="209">
        <f>'YPM PRG T-2'!P22</f>
        <v>0</v>
      </c>
      <c r="O23" s="206">
        <f>'YPM PRG T-2'!Q22</f>
        <v>0</v>
      </c>
      <c r="P23" s="207">
        <f>'YPM PRG T-2'!R22</f>
        <v>0</v>
      </c>
      <c r="Q23" s="207">
        <f>'YPM PRG T-2'!S22</f>
        <v>0</v>
      </c>
      <c r="R23" s="140">
        <f>'YPM PRG T-2'!R23</f>
        <v>0</v>
      </c>
      <c r="S23" s="179"/>
      <c r="T23" s="185"/>
      <c r="U23" s="186"/>
      <c r="V23" s="186"/>
      <c r="W23" s="186"/>
      <c r="X23" s="160"/>
      <c r="Y23" s="160"/>
      <c r="Z23" s="160"/>
      <c r="AA23" s="160"/>
      <c r="AB23" s="160"/>
      <c r="AC23" s="160"/>
      <c r="AD23" s="160"/>
      <c r="AE23" s="160"/>
      <c r="AF23" s="160"/>
      <c r="AG23" s="185"/>
    </row>
    <row r="24" spans="1:33" s="147" customFormat="1" ht="18" customHeight="1">
      <c r="A24" s="19">
        <v>19</v>
      </c>
      <c r="B24" s="206">
        <f>'YPM PRG T-2'!B23</f>
        <v>0</v>
      </c>
      <c r="C24" s="206">
        <f>'YPM PRG T-2'!C23</f>
        <v>0</v>
      </c>
      <c r="D24" s="206">
        <f>'YPM PRG T-2'!D23</f>
        <v>0</v>
      </c>
      <c r="E24" s="207">
        <f>'YPM PRG T-2'!E23</f>
        <v>0</v>
      </c>
      <c r="F24" s="207">
        <f>'YPM PRG T-2'!F23</f>
        <v>0</v>
      </c>
      <c r="G24" s="207">
        <f>'YPM PRG T-2'!G23</f>
        <v>0</v>
      </c>
      <c r="H24" s="207">
        <f>'YPM PRG T-2'!H23</f>
        <v>0</v>
      </c>
      <c r="I24" s="207">
        <f>'YPM PRG T-2'!I23</f>
        <v>0</v>
      </c>
      <c r="J24" s="207">
        <f>'YPM PRG T-2'!J23</f>
        <v>0</v>
      </c>
      <c r="K24" s="207">
        <f>'YPM PRG T-2'!K23</f>
        <v>0</v>
      </c>
      <c r="L24" s="208">
        <f>'YPM PRG T-2'!N23</f>
        <v>0</v>
      </c>
      <c r="M24" s="209">
        <f>'YPM PRG T-2'!O23</f>
        <v>0</v>
      </c>
      <c r="N24" s="209">
        <f>'YPM PRG T-2'!P23</f>
        <v>0</v>
      </c>
      <c r="O24" s="206">
        <f>'YPM PRG T-2'!Q23</f>
        <v>0</v>
      </c>
      <c r="P24" s="207">
        <f>'YPM PRG T-2'!R23</f>
        <v>0</v>
      </c>
      <c r="Q24" s="207">
        <f>'YPM PRG T-2'!S23</f>
        <v>0</v>
      </c>
      <c r="R24" s="140">
        <f>'YPM PRG T-2'!R24</f>
        <v>0</v>
      </c>
      <c r="S24" s="179"/>
      <c r="T24" s="185"/>
      <c r="U24" s="186"/>
      <c r="V24" s="186"/>
      <c r="W24" s="186"/>
      <c r="X24" s="160"/>
      <c r="Y24" s="160"/>
      <c r="Z24" s="160"/>
      <c r="AA24" s="160"/>
      <c r="AB24" s="160"/>
      <c r="AC24" s="160"/>
      <c r="AD24" s="160"/>
      <c r="AE24" s="160"/>
      <c r="AF24" s="160"/>
      <c r="AG24" s="185"/>
    </row>
    <row r="25" spans="1:33" s="147" customFormat="1" ht="18" customHeight="1">
      <c r="A25" s="19">
        <v>20</v>
      </c>
      <c r="B25" s="206">
        <f>'YPM PRG T-2'!B24</f>
        <v>0</v>
      </c>
      <c r="C25" s="206">
        <f>'YPM PRG T-2'!C24</f>
        <v>0</v>
      </c>
      <c r="D25" s="206">
        <f>'YPM PRG T-2'!D24</f>
        <v>0</v>
      </c>
      <c r="E25" s="207">
        <f>'YPM PRG T-2'!E24</f>
        <v>0</v>
      </c>
      <c r="F25" s="207">
        <f>'YPM PRG T-2'!F24</f>
        <v>0</v>
      </c>
      <c r="G25" s="207">
        <f>'YPM PRG T-2'!G24</f>
        <v>0</v>
      </c>
      <c r="H25" s="207">
        <f>'YPM PRG T-2'!H24</f>
        <v>0</v>
      </c>
      <c r="I25" s="207">
        <f>'YPM PRG T-2'!I24</f>
        <v>0</v>
      </c>
      <c r="J25" s="207">
        <f>'YPM PRG T-2'!J24</f>
        <v>0</v>
      </c>
      <c r="K25" s="207">
        <f>'YPM PRG T-2'!K24</f>
        <v>0</v>
      </c>
      <c r="L25" s="208">
        <f>'YPM PRG T-2'!N24</f>
        <v>0</v>
      </c>
      <c r="M25" s="209">
        <f>'YPM PRG T-2'!O24</f>
        <v>0</v>
      </c>
      <c r="N25" s="209">
        <f>'YPM PRG T-2'!P24</f>
        <v>0</v>
      </c>
      <c r="O25" s="206">
        <f>'YPM PRG T-2'!Q24</f>
        <v>0</v>
      </c>
      <c r="P25" s="207">
        <f>'YPM PRG T-2'!R24</f>
        <v>0</v>
      </c>
      <c r="Q25" s="207">
        <f>'YPM PRG T-2'!S24</f>
        <v>0</v>
      </c>
      <c r="R25" s="140">
        <f>'YPM PRG T-2'!R25</f>
        <v>0</v>
      </c>
      <c r="S25" s="179"/>
      <c r="T25" s="185"/>
      <c r="U25" s="186"/>
      <c r="V25" s="186"/>
      <c r="W25" s="186"/>
      <c r="X25" s="160"/>
      <c r="Y25" s="160"/>
      <c r="Z25" s="160"/>
      <c r="AA25" s="160"/>
      <c r="AB25" s="160"/>
      <c r="AC25" s="160"/>
      <c r="AD25" s="160"/>
      <c r="AE25" s="160"/>
      <c r="AF25" s="160"/>
      <c r="AG25" s="185"/>
    </row>
    <row r="26" spans="1:33" s="147" customFormat="1" ht="18" customHeight="1">
      <c r="A26" s="19">
        <v>21</v>
      </c>
      <c r="B26" s="206">
        <f>'YPM PRG T-2'!B25</f>
        <v>0</v>
      </c>
      <c r="C26" s="206">
        <f>'YPM PRG T-2'!C25</f>
        <v>0</v>
      </c>
      <c r="D26" s="206">
        <f>'YPM PRG T-2'!D25</f>
        <v>0</v>
      </c>
      <c r="E26" s="207">
        <f>'YPM PRG T-2'!E25</f>
        <v>0</v>
      </c>
      <c r="F26" s="207">
        <f>'YPM PRG T-2'!F25</f>
        <v>0</v>
      </c>
      <c r="G26" s="207">
        <f>'YPM PRG T-2'!G25</f>
        <v>0</v>
      </c>
      <c r="H26" s="207">
        <f>'YPM PRG T-2'!H25</f>
        <v>0</v>
      </c>
      <c r="I26" s="207">
        <f>'YPM PRG T-2'!I25</f>
        <v>0</v>
      </c>
      <c r="J26" s="207">
        <f>'YPM PRG T-2'!J25</f>
        <v>0</v>
      </c>
      <c r="K26" s="207">
        <f>'YPM PRG T-2'!K25</f>
        <v>0</v>
      </c>
      <c r="L26" s="208">
        <f>'YPM PRG T-2'!N25</f>
        <v>0</v>
      </c>
      <c r="M26" s="209">
        <f>'YPM PRG T-2'!O25</f>
        <v>0</v>
      </c>
      <c r="N26" s="209">
        <f>'YPM PRG T-2'!P25</f>
        <v>0</v>
      </c>
      <c r="O26" s="206">
        <f>'YPM PRG T-2'!Q25</f>
        <v>0</v>
      </c>
      <c r="P26" s="207">
        <f>'YPM PRG T-2'!R25</f>
        <v>0</v>
      </c>
      <c r="Q26" s="207">
        <f>'YPM PRG T-2'!S25</f>
        <v>0</v>
      </c>
      <c r="R26" s="140">
        <f>'YPM PRG T-2'!R26</f>
        <v>0</v>
      </c>
      <c r="S26" s="179"/>
      <c r="T26" s="185"/>
      <c r="U26" s="186"/>
      <c r="V26" s="186"/>
      <c r="W26" s="186"/>
      <c r="X26" s="160"/>
      <c r="Y26" s="160"/>
      <c r="Z26" s="160"/>
      <c r="AA26" s="160"/>
      <c r="AB26" s="160"/>
      <c r="AC26" s="160"/>
      <c r="AD26" s="160"/>
      <c r="AE26" s="160"/>
      <c r="AF26" s="160"/>
      <c r="AG26" s="185"/>
    </row>
    <row r="27" spans="1:33" s="147" customFormat="1" ht="18" customHeight="1">
      <c r="A27" s="19">
        <v>22</v>
      </c>
      <c r="B27" s="206">
        <f>'YPM PRG T-2'!B26</f>
        <v>0</v>
      </c>
      <c r="C27" s="206">
        <f>'YPM PRG T-2'!C26</f>
        <v>0</v>
      </c>
      <c r="D27" s="206">
        <f>'YPM PRG T-2'!D26</f>
        <v>0</v>
      </c>
      <c r="E27" s="207">
        <f>'YPM PRG T-2'!E26</f>
        <v>0</v>
      </c>
      <c r="F27" s="207">
        <f>'YPM PRG T-2'!F26</f>
        <v>0</v>
      </c>
      <c r="G27" s="207">
        <f>'YPM PRG T-2'!G26</f>
        <v>0</v>
      </c>
      <c r="H27" s="207">
        <f>'YPM PRG T-2'!H26</f>
        <v>0</v>
      </c>
      <c r="I27" s="207">
        <f>'YPM PRG T-2'!I26</f>
        <v>0</v>
      </c>
      <c r="J27" s="207">
        <f>'YPM PRG T-2'!J26</f>
        <v>0</v>
      </c>
      <c r="K27" s="207">
        <f>'YPM PRG T-2'!K26</f>
        <v>0</v>
      </c>
      <c r="L27" s="208">
        <f>'YPM PRG T-2'!N26</f>
        <v>0</v>
      </c>
      <c r="M27" s="209">
        <f>'YPM PRG T-2'!O26</f>
        <v>0</v>
      </c>
      <c r="N27" s="209">
        <f>'YPM PRG T-2'!P26</f>
        <v>0</v>
      </c>
      <c r="O27" s="206">
        <f>'YPM PRG T-2'!Q26</f>
        <v>0</v>
      </c>
      <c r="P27" s="207">
        <f>'YPM PRG T-2'!R26</f>
        <v>0</v>
      </c>
      <c r="Q27" s="207">
        <f>'YPM PRG T-2'!S26</f>
        <v>0</v>
      </c>
      <c r="R27" s="140">
        <f>'YPM PRG T-2'!R27</f>
        <v>0</v>
      </c>
      <c r="S27" s="179"/>
      <c r="T27" s="185"/>
      <c r="U27" s="186"/>
      <c r="V27" s="186"/>
      <c r="W27" s="186"/>
      <c r="X27" s="160"/>
      <c r="Y27" s="160"/>
      <c r="Z27" s="160"/>
      <c r="AA27" s="160"/>
      <c r="AB27" s="160"/>
      <c r="AC27" s="160"/>
      <c r="AD27" s="160"/>
      <c r="AE27" s="160"/>
      <c r="AF27" s="160"/>
      <c r="AG27" s="185"/>
    </row>
    <row r="28" spans="1:33" s="147" customFormat="1" ht="18" customHeight="1">
      <c r="A28" s="19">
        <v>23</v>
      </c>
      <c r="B28" s="206">
        <f>'YPM PRG T-2'!B27</f>
        <v>0</v>
      </c>
      <c r="C28" s="206">
        <f>'YPM PRG T-2'!C27</f>
        <v>0</v>
      </c>
      <c r="D28" s="206">
        <f>'YPM PRG T-2'!D27</f>
        <v>0</v>
      </c>
      <c r="E28" s="207">
        <f>'YPM PRG T-2'!E27</f>
        <v>0</v>
      </c>
      <c r="F28" s="207">
        <f>'YPM PRG T-2'!F27</f>
        <v>0</v>
      </c>
      <c r="G28" s="207">
        <f>'YPM PRG T-2'!G27</f>
        <v>0</v>
      </c>
      <c r="H28" s="207">
        <f>'YPM PRG T-2'!H27</f>
        <v>0</v>
      </c>
      <c r="I28" s="207">
        <f>'YPM PRG T-2'!I27</f>
        <v>0</v>
      </c>
      <c r="J28" s="207">
        <f>'YPM PRG T-2'!J27</f>
        <v>0</v>
      </c>
      <c r="K28" s="207">
        <f>'YPM PRG T-2'!K27</f>
        <v>0</v>
      </c>
      <c r="L28" s="208">
        <f>'YPM PRG T-2'!N27</f>
        <v>0</v>
      </c>
      <c r="M28" s="209">
        <f>'YPM PRG T-2'!O27</f>
        <v>0</v>
      </c>
      <c r="N28" s="209">
        <f>'YPM PRG T-2'!P27</f>
        <v>0</v>
      </c>
      <c r="O28" s="206">
        <f>'YPM PRG T-2'!Q27</f>
        <v>0</v>
      </c>
      <c r="P28" s="207">
        <f>'YPM PRG T-2'!R27</f>
        <v>0</v>
      </c>
      <c r="Q28" s="207">
        <f>'YPM PRG T-2'!S27</f>
        <v>0</v>
      </c>
      <c r="R28" s="140">
        <f>'YPM PRG T-2'!R28</f>
        <v>0</v>
      </c>
      <c r="S28" s="179"/>
      <c r="T28" s="185"/>
      <c r="U28" s="186"/>
      <c r="V28" s="186"/>
      <c r="W28" s="186"/>
      <c r="X28" s="160"/>
      <c r="Y28" s="160"/>
      <c r="Z28" s="160"/>
      <c r="AA28" s="160"/>
      <c r="AB28" s="160"/>
      <c r="AC28" s="160"/>
      <c r="AD28" s="160"/>
      <c r="AE28" s="160"/>
      <c r="AF28" s="160"/>
      <c r="AG28" s="185"/>
    </row>
    <row r="29" spans="1:33" s="147" customFormat="1" ht="18" customHeight="1">
      <c r="A29" s="19">
        <v>24</v>
      </c>
      <c r="B29" s="206">
        <f>'YPM PRG T-2'!B28</f>
        <v>0</v>
      </c>
      <c r="C29" s="206">
        <f>'YPM PRG T-2'!C28</f>
        <v>0</v>
      </c>
      <c r="D29" s="206">
        <f>'YPM PRG T-2'!D28</f>
        <v>0</v>
      </c>
      <c r="E29" s="207">
        <f>'YPM PRG T-2'!E28</f>
        <v>0</v>
      </c>
      <c r="F29" s="207">
        <f>'YPM PRG T-2'!F28</f>
        <v>0</v>
      </c>
      <c r="G29" s="207">
        <f>'YPM PRG T-2'!G28</f>
        <v>0</v>
      </c>
      <c r="H29" s="207">
        <f>'YPM PRG T-2'!H28</f>
        <v>0</v>
      </c>
      <c r="I29" s="207">
        <f>'YPM PRG T-2'!I28</f>
        <v>0</v>
      </c>
      <c r="J29" s="207">
        <f>'YPM PRG T-2'!J28</f>
        <v>0</v>
      </c>
      <c r="K29" s="207">
        <f>'YPM PRG T-2'!K28</f>
        <v>0</v>
      </c>
      <c r="L29" s="208">
        <f>'YPM PRG T-2'!N28</f>
        <v>0</v>
      </c>
      <c r="M29" s="209">
        <f>'YPM PRG T-2'!O28</f>
        <v>0</v>
      </c>
      <c r="N29" s="209">
        <f>'YPM PRG T-2'!P28</f>
        <v>0</v>
      </c>
      <c r="O29" s="206">
        <f>'YPM PRG T-2'!Q28</f>
        <v>0</v>
      </c>
      <c r="P29" s="207">
        <f>'YPM PRG T-2'!R28</f>
        <v>0</v>
      </c>
      <c r="Q29" s="207">
        <f>'YPM PRG T-2'!S28</f>
        <v>0</v>
      </c>
      <c r="R29" s="140">
        <f>'YPM PRG T-2'!R29</f>
        <v>0</v>
      </c>
      <c r="S29" s="179"/>
      <c r="T29" s="185"/>
      <c r="U29" s="186"/>
      <c r="V29" s="186"/>
      <c r="W29" s="186"/>
      <c r="X29" s="160"/>
      <c r="Y29" s="160"/>
      <c r="Z29" s="160"/>
      <c r="AA29" s="160"/>
      <c r="AB29" s="160"/>
      <c r="AC29" s="160"/>
      <c r="AD29" s="160"/>
      <c r="AE29" s="160"/>
      <c r="AF29" s="160"/>
      <c r="AG29" s="185"/>
    </row>
    <row r="30" spans="1:33" s="147" customFormat="1" ht="18" customHeight="1">
      <c r="A30" s="19">
        <v>25</v>
      </c>
      <c r="B30" s="206">
        <f>'YPM PRG T-2'!B29</f>
        <v>0</v>
      </c>
      <c r="C30" s="206">
        <f>'YPM PRG T-2'!C29</f>
        <v>0</v>
      </c>
      <c r="D30" s="206">
        <f>'YPM PRG T-2'!D29</f>
        <v>0</v>
      </c>
      <c r="E30" s="207">
        <f>'YPM PRG T-2'!E29</f>
        <v>0</v>
      </c>
      <c r="F30" s="207">
        <f>'YPM PRG T-2'!F29</f>
        <v>0</v>
      </c>
      <c r="G30" s="207">
        <f>'YPM PRG T-2'!G29</f>
        <v>0</v>
      </c>
      <c r="H30" s="207">
        <f>'YPM PRG T-2'!H29</f>
        <v>0</v>
      </c>
      <c r="I30" s="207">
        <f>'YPM PRG T-2'!I29</f>
        <v>0</v>
      </c>
      <c r="J30" s="207">
        <f>'YPM PRG T-2'!J29</f>
        <v>0</v>
      </c>
      <c r="K30" s="207">
        <f>'YPM PRG T-2'!K29</f>
        <v>0</v>
      </c>
      <c r="L30" s="208">
        <f>'YPM PRG T-2'!N29</f>
        <v>0</v>
      </c>
      <c r="M30" s="209">
        <f>'YPM PRG T-2'!O29</f>
        <v>0</v>
      </c>
      <c r="N30" s="209">
        <f>'YPM PRG T-2'!P29</f>
        <v>0</v>
      </c>
      <c r="O30" s="206">
        <f>'YPM PRG T-2'!Q29</f>
        <v>0</v>
      </c>
      <c r="P30" s="207">
        <f>'YPM PRG T-2'!R29</f>
        <v>0</v>
      </c>
      <c r="Q30" s="207">
        <f>'YPM PRG T-2'!S29</f>
        <v>0</v>
      </c>
      <c r="R30" s="140">
        <f>'YPM PRG T-2'!R30</f>
        <v>0</v>
      </c>
      <c r="S30" s="179"/>
      <c r="T30" s="185"/>
      <c r="U30" s="186"/>
      <c r="V30" s="186"/>
      <c r="W30" s="186"/>
      <c r="X30" s="160"/>
      <c r="Y30" s="160"/>
      <c r="Z30" s="160"/>
      <c r="AA30" s="160"/>
      <c r="AB30" s="160"/>
      <c r="AC30" s="160"/>
      <c r="AD30" s="160"/>
      <c r="AE30" s="160"/>
      <c r="AF30" s="160"/>
      <c r="AG30" s="185"/>
    </row>
    <row r="31" spans="1:33" s="147" customFormat="1" ht="18" customHeight="1">
      <c r="A31" s="19">
        <v>26</v>
      </c>
      <c r="B31" s="206">
        <f>'YPM PRG T-2'!B30</f>
        <v>0</v>
      </c>
      <c r="C31" s="206">
        <f>'YPM PRG T-2'!C30</f>
        <v>0</v>
      </c>
      <c r="D31" s="206">
        <f>'YPM PRG T-2'!D30</f>
        <v>0</v>
      </c>
      <c r="E31" s="207">
        <f>'YPM PRG T-2'!E30</f>
        <v>0</v>
      </c>
      <c r="F31" s="207">
        <f>'YPM PRG T-2'!F30</f>
        <v>0</v>
      </c>
      <c r="G31" s="207">
        <f>'YPM PRG T-2'!G30</f>
        <v>0</v>
      </c>
      <c r="H31" s="207">
        <f>'YPM PRG T-2'!H30</f>
        <v>0</v>
      </c>
      <c r="I31" s="207">
        <f>'YPM PRG T-2'!I30</f>
        <v>0</v>
      </c>
      <c r="J31" s="207">
        <f>'YPM PRG T-2'!J30</f>
        <v>0</v>
      </c>
      <c r="K31" s="207">
        <f>'YPM PRG T-2'!K30</f>
        <v>0</v>
      </c>
      <c r="L31" s="208">
        <f>'YPM PRG T-2'!N30</f>
        <v>0</v>
      </c>
      <c r="M31" s="209">
        <f>'YPM PRG T-2'!O30</f>
        <v>0</v>
      </c>
      <c r="N31" s="209">
        <f>'YPM PRG T-2'!P30</f>
        <v>0</v>
      </c>
      <c r="O31" s="206">
        <f>'YPM PRG T-2'!Q30</f>
        <v>0</v>
      </c>
      <c r="P31" s="207">
        <f>'YPM PRG T-2'!R30</f>
        <v>0</v>
      </c>
      <c r="Q31" s="207">
        <f>'YPM PRG T-2'!S30</f>
        <v>0</v>
      </c>
      <c r="R31" s="140">
        <f>'YPM PRG T-2'!R31</f>
        <v>0</v>
      </c>
      <c r="S31" s="179"/>
      <c r="T31" s="185"/>
      <c r="U31" s="186"/>
      <c r="V31" s="186"/>
      <c r="W31" s="186"/>
      <c r="X31" s="160"/>
      <c r="Y31" s="160"/>
      <c r="Z31" s="160"/>
      <c r="AA31" s="160"/>
      <c r="AB31" s="160"/>
      <c r="AC31" s="160"/>
      <c r="AD31" s="160"/>
      <c r="AE31" s="160"/>
      <c r="AF31" s="160"/>
      <c r="AG31" s="185"/>
    </row>
    <row r="32" spans="1:33" s="147" customFormat="1" ht="18" customHeight="1">
      <c r="A32" s="19">
        <v>27</v>
      </c>
      <c r="B32" s="206">
        <f>'YPM PRG T-2'!B31</f>
        <v>0</v>
      </c>
      <c r="C32" s="206">
        <f>'YPM PRG T-2'!C31</f>
        <v>0</v>
      </c>
      <c r="D32" s="206">
        <f>'YPM PRG T-2'!D31</f>
        <v>0</v>
      </c>
      <c r="E32" s="207">
        <f>'YPM PRG T-2'!E31</f>
        <v>0</v>
      </c>
      <c r="F32" s="207">
        <f>'YPM PRG T-2'!F31</f>
        <v>0</v>
      </c>
      <c r="G32" s="207">
        <f>'YPM PRG T-2'!G31</f>
        <v>0</v>
      </c>
      <c r="H32" s="207">
        <f>'YPM PRG T-2'!H31</f>
        <v>0</v>
      </c>
      <c r="I32" s="207">
        <f>'YPM PRG T-2'!I31</f>
        <v>0</v>
      </c>
      <c r="J32" s="207">
        <f>'YPM PRG T-2'!J31</f>
        <v>0</v>
      </c>
      <c r="K32" s="207">
        <f>'YPM PRG T-2'!K31</f>
        <v>0</v>
      </c>
      <c r="L32" s="208">
        <f>'YPM PRG T-2'!N31</f>
        <v>0</v>
      </c>
      <c r="M32" s="209">
        <f>'YPM PRG T-2'!O31</f>
        <v>0</v>
      </c>
      <c r="N32" s="209">
        <f>'YPM PRG T-2'!P31</f>
        <v>0</v>
      </c>
      <c r="O32" s="206">
        <f>'YPM PRG T-2'!Q31</f>
        <v>0</v>
      </c>
      <c r="P32" s="207">
        <f>'YPM PRG T-2'!R31</f>
        <v>0</v>
      </c>
      <c r="Q32" s="207">
        <f>'YPM PRG T-2'!S31</f>
        <v>0</v>
      </c>
      <c r="R32" s="140">
        <f>'YPM PRG T-2'!R32</f>
        <v>0</v>
      </c>
      <c r="S32" s="179"/>
      <c r="T32" s="185"/>
      <c r="U32" s="186"/>
      <c r="V32" s="186"/>
      <c r="W32" s="186"/>
      <c r="X32" s="160"/>
      <c r="Y32" s="160"/>
      <c r="Z32" s="160"/>
      <c r="AA32" s="160"/>
      <c r="AB32" s="160"/>
      <c r="AC32" s="160"/>
      <c r="AD32" s="160"/>
      <c r="AE32" s="160"/>
      <c r="AF32" s="160"/>
      <c r="AG32" s="185"/>
    </row>
    <row r="33" spans="1:33" s="147" customFormat="1" ht="18" customHeight="1">
      <c r="A33" s="19">
        <v>28</v>
      </c>
      <c r="B33" s="206">
        <f>'YPM PRG T-2'!B32</f>
        <v>0</v>
      </c>
      <c r="C33" s="206">
        <f>'YPM PRG T-2'!C32</f>
        <v>0</v>
      </c>
      <c r="D33" s="206">
        <f>'YPM PRG T-2'!D32</f>
        <v>0</v>
      </c>
      <c r="E33" s="207">
        <f>'YPM PRG T-2'!E32</f>
        <v>0</v>
      </c>
      <c r="F33" s="207">
        <f>'YPM PRG T-2'!F32</f>
        <v>0</v>
      </c>
      <c r="G33" s="207">
        <f>'YPM PRG T-2'!G32</f>
        <v>0</v>
      </c>
      <c r="H33" s="207">
        <f>'YPM PRG T-2'!H32</f>
        <v>0</v>
      </c>
      <c r="I33" s="207">
        <f>'YPM PRG T-2'!I32</f>
        <v>0</v>
      </c>
      <c r="J33" s="207">
        <f>'YPM PRG T-2'!J32</f>
        <v>0</v>
      </c>
      <c r="K33" s="207">
        <f>'YPM PRG T-2'!K32</f>
        <v>0</v>
      </c>
      <c r="L33" s="208">
        <f>'YPM PRG T-2'!N32</f>
        <v>0</v>
      </c>
      <c r="M33" s="209">
        <f>'YPM PRG T-2'!O32</f>
        <v>0</v>
      </c>
      <c r="N33" s="209">
        <f>'YPM PRG T-2'!P32</f>
        <v>0</v>
      </c>
      <c r="O33" s="206">
        <f>'YPM PRG T-2'!Q32</f>
        <v>0</v>
      </c>
      <c r="P33" s="207">
        <f>'YPM PRG T-2'!R32</f>
        <v>0</v>
      </c>
      <c r="Q33" s="207">
        <f>'YPM PRG T-2'!S32</f>
        <v>0</v>
      </c>
      <c r="R33" s="140">
        <f>'YPM PRG T-2'!R33</f>
        <v>0</v>
      </c>
      <c r="S33" s="179"/>
      <c r="T33" s="185"/>
      <c r="U33" s="186"/>
      <c r="V33" s="186"/>
      <c r="W33" s="186"/>
      <c r="X33" s="160"/>
      <c r="Y33" s="160"/>
      <c r="Z33" s="160"/>
      <c r="AA33" s="160"/>
      <c r="AB33" s="160"/>
      <c r="AC33" s="160"/>
      <c r="AD33" s="160"/>
      <c r="AE33" s="160"/>
      <c r="AF33" s="160"/>
      <c r="AG33" s="185"/>
    </row>
    <row r="34" spans="1:33" s="147" customFormat="1" ht="18" customHeight="1">
      <c r="A34" s="19">
        <v>29</v>
      </c>
      <c r="B34" s="206">
        <f>'YPM PRG T-2'!B33</f>
        <v>0</v>
      </c>
      <c r="C34" s="206">
        <f>'YPM PRG T-2'!C33</f>
        <v>0</v>
      </c>
      <c r="D34" s="206">
        <f>'YPM PRG T-2'!D33</f>
        <v>0</v>
      </c>
      <c r="E34" s="207">
        <f>'YPM PRG T-2'!E33</f>
        <v>0</v>
      </c>
      <c r="F34" s="207">
        <f>'YPM PRG T-2'!F33</f>
        <v>0</v>
      </c>
      <c r="G34" s="207">
        <f>'YPM PRG T-2'!G33</f>
        <v>0</v>
      </c>
      <c r="H34" s="207">
        <f>'YPM PRG T-2'!H33</f>
        <v>0</v>
      </c>
      <c r="I34" s="207">
        <f>'YPM PRG T-2'!I33</f>
        <v>0</v>
      </c>
      <c r="J34" s="207">
        <f>'YPM PRG T-2'!J33</f>
        <v>0</v>
      </c>
      <c r="K34" s="207">
        <f>'YPM PRG T-2'!K33</f>
        <v>0</v>
      </c>
      <c r="L34" s="208">
        <f>'YPM PRG T-2'!N33</f>
        <v>0</v>
      </c>
      <c r="M34" s="209">
        <f>'YPM PRG T-2'!O33</f>
        <v>0</v>
      </c>
      <c r="N34" s="209">
        <f>'YPM PRG T-2'!P33</f>
        <v>0</v>
      </c>
      <c r="O34" s="206">
        <f>'YPM PRG T-2'!Q33</f>
        <v>0</v>
      </c>
      <c r="P34" s="207">
        <f>'YPM PRG T-2'!R33</f>
        <v>0</v>
      </c>
      <c r="Q34" s="207">
        <f>'YPM PRG T-2'!S33</f>
        <v>0</v>
      </c>
      <c r="R34" s="140">
        <f>'YPM PRG T-2'!R34</f>
        <v>0</v>
      </c>
      <c r="S34" s="179"/>
      <c r="T34" s="185"/>
      <c r="U34" s="186"/>
      <c r="V34" s="186"/>
      <c r="W34" s="186"/>
      <c r="X34" s="160"/>
      <c r="Y34" s="160"/>
      <c r="Z34" s="160"/>
      <c r="AA34" s="160"/>
      <c r="AB34" s="160"/>
      <c r="AC34" s="160"/>
      <c r="AD34" s="160"/>
      <c r="AE34" s="160"/>
      <c r="AF34" s="160"/>
      <c r="AG34" s="185"/>
    </row>
    <row r="35" spans="1:33" s="147" customFormat="1" ht="18" customHeight="1">
      <c r="A35" s="19">
        <v>30</v>
      </c>
      <c r="B35" s="206">
        <f>'YPM PRG T-2'!B34</f>
        <v>0</v>
      </c>
      <c r="C35" s="206">
        <f>'YPM PRG T-2'!C34</f>
        <v>0</v>
      </c>
      <c r="D35" s="206">
        <f>'YPM PRG T-2'!D34</f>
        <v>0</v>
      </c>
      <c r="E35" s="207">
        <f>'YPM PRG T-2'!E34</f>
        <v>0</v>
      </c>
      <c r="F35" s="207">
        <f>'YPM PRG T-2'!F34</f>
        <v>0</v>
      </c>
      <c r="G35" s="207">
        <f>'YPM PRG T-2'!G34</f>
        <v>0</v>
      </c>
      <c r="H35" s="207">
        <f>'YPM PRG T-2'!H34</f>
        <v>0</v>
      </c>
      <c r="I35" s="207">
        <f>'YPM PRG T-2'!I34</f>
        <v>0</v>
      </c>
      <c r="J35" s="207">
        <f>'YPM PRG T-2'!J34</f>
        <v>0</v>
      </c>
      <c r="K35" s="207">
        <f>'YPM PRG T-2'!K34</f>
        <v>0</v>
      </c>
      <c r="L35" s="208">
        <f>'YPM PRG T-2'!N34</f>
        <v>0</v>
      </c>
      <c r="M35" s="209">
        <f>'YPM PRG T-2'!O34</f>
        <v>0</v>
      </c>
      <c r="N35" s="209">
        <f>'YPM PRG T-2'!P34</f>
        <v>0</v>
      </c>
      <c r="O35" s="206">
        <f>'YPM PRG T-2'!Q34</f>
        <v>0</v>
      </c>
      <c r="P35" s="207">
        <f>'YPM PRG T-2'!R34</f>
        <v>0</v>
      </c>
      <c r="Q35" s="207">
        <f>'YPM PRG T-2'!S34</f>
        <v>0</v>
      </c>
      <c r="R35" s="140">
        <f>'YPM PRG T-2'!R35</f>
        <v>0</v>
      </c>
      <c r="S35" s="179"/>
      <c r="T35" s="185"/>
      <c r="U35" s="186"/>
      <c r="V35" s="186"/>
      <c r="W35" s="186"/>
      <c r="X35" s="160"/>
      <c r="Y35" s="160"/>
      <c r="Z35" s="160"/>
      <c r="AA35" s="160"/>
      <c r="AB35" s="160"/>
      <c r="AC35" s="160"/>
      <c r="AD35" s="160"/>
      <c r="AE35" s="160"/>
      <c r="AF35" s="160"/>
      <c r="AG35" s="185"/>
    </row>
    <row r="36" spans="1:33" s="147" customFormat="1" ht="18" customHeight="1">
      <c r="A36" s="19">
        <v>31</v>
      </c>
      <c r="B36" s="206">
        <f>'YPM PRG T-2'!B35</f>
        <v>0</v>
      </c>
      <c r="C36" s="206">
        <f>'YPM PRG T-2'!C35</f>
        <v>0</v>
      </c>
      <c r="D36" s="206">
        <f>'YPM PRG T-2'!D35</f>
        <v>0</v>
      </c>
      <c r="E36" s="207">
        <f>'YPM PRG T-2'!E35</f>
        <v>0</v>
      </c>
      <c r="F36" s="207">
        <f>'YPM PRG T-2'!F35</f>
        <v>0</v>
      </c>
      <c r="G36" s="207">
        <f>'YPM PRG T-2'!G35</f>
        <v>0</v>
      </c>
      <c r="H36" s="207">
        <f>'YPM PRG T-2'!H35</f>
        <v>0</v>
      </c>
      <c r="I36" s="207">
        <f>'YPM PRG T-2'!I35</f>
        <v>0</v>
      </c>
      <c r="J36" s="207">
        <f>'YPM PRG T-2'!J35</f>
        <v>0</v>
      </c>
      <c r="K36" s="207">
        <f>'YPM PRG T-2'!K35</f>
        <v>0</v>
      </c>
      <c r="L36" s="208">
        <f>'YPM PRG T-2'!N35</f>
        <v>0</v>
      </c>
      <c r="M36" s="209">
        <f>'YPM PRG T-2'!O35</f>
        <v>0</v>
      </c>
      <c r="N36" s="209">
        <f>'YPM PRG T-2'!P35</f>
        <v>0</v>
      </c>
      <c r="O36" s="206">
        <f>'YPM PRG T-2'!Q35</f>
        <v>0</v>
      </c>
      <c r="P36" s="207">
        <f>'YPM PRG T-2'!R35</f>
        <v>0</v>
      </c>
      <c r="Q36" s="207">
        <f>'YPM PRG T-2'!S35</f>
        <v>0</v>
      </c>
      <c r="R36" s="140">
        <f>'YPM PRG T-2'!R36</f>
        <v>0</v>
      </c>
      <c r="S36" s="179"/>
      <c r="T36" s="185"/>
      <c r="U36" s="186"/>
      <c r="V36" s="186"/>
      <c r="W36" s="186"/>
      <c r="X36" s="160"/>
      <c r="Y36" s="160"/>
      <c r="Z36" s="160"/>
      <c r="AA36" s="160"/>
      <c r="AB36" s="160"/>
      <c r="AC36" s="160"/>
      <c r="AD36" s="160"/>
      <c r="AE36" s="160"/>
      <c r="AF36" s="160"/>
      <c r="AG36" s="185"/>
    </row>
    <row r="37" spans="1:33" s="147" customFormat="1" ht="18" customHeight="1">
      <c r="A37" s="19">
        <v>32</v>
      </c>
      <c r="B37" s="206">
        <f>'YPM PRG T-2'!B36</f>
        <v>0</v>
      </c>
      <c r="C37" s="206">
        <f>'YPM PRG T-2'!C36</f>
        <v>0</v>
      </c>
      <c r="D37" s="206">
        <f>'YPM PRG T-2'!D36</f>
        <v>0</v>
      </c>
      <c r="E37" s="207">
        <f>'YPM PRG T-2'!E36</f>
        <v>0</v>
      </c>
      <c r="F37" s="207">
        <f>'YPM PRG T-2'!F36</f>
        <v>0</v>
      </c>
      <c r="G37" s="207">
        <f>'YPM PRG T-2'!G36</f>
        <v>0</v>
      </c>
      <c r="H37" s="207">
        <f>'YPM PRG T-2'!H36</f>
        <v>0</v>
      </c>
      <c r="I37" s="207">
        <f>'YPM PRG T-2'!I36</f>
        <v>0</v>
      </c>
      <c r="J37" s="207">
        <f>'YPM PRG T-2'!J36</f>
        <v>0</v>
      </c>
      <c r="K37" s="207">
        <f>'YPM PRG T-2'!K36</f>
        <v>0</v>
      </c>
      <c r="L37" s="208">
        <f>'YPM PRG T-2'!N36</f>
        <v>0</v>
      </c>
      <c r="M37" s="209">
        <f>'YPM PRG T-2'!O36</f>
        <v>0</v>
      </c>
      <c r="N37" s="209">
        <f>'YPM PRG T-2'!P36</f>
        <v>0</v>
      </c>
      <c r="O37" s="206">
        <f>'YPM PRG T-2'!Q36</f>
        <v>0</v>
      </c>
      <c r="P37" s="207">
        <f>'YPM PRG T-2'!R36</f>
        <v>0</v>
      </c>
      <c r="Q37" s="207">
        <f>'YPM PRG T-2'!S36</f>
        <v>0</v>
      </c>
      <c r="R37" s="140">
        <f>'YPM PRG T-2'!R37</f>
        <v>0</v>
      </c>
      <c r="S37" s="179"/>
      <c r="T37" s="185"/>
      <c r="U37" s="186"/>
      <c r="V37" s="186"/>
      <c r="W37" s="186"/>
      <c r="X37" s="160"/>
      <c r="Y37" s="160"/>
      <c r="Z37" s="160"/>
      <c r="AA37" s="160"/>
      <c r="AB37" s="160"/>
      <c r="AC37" s="160"/>
      <c r="AD37" s="160"/>
      <c r="AE37" s="160"/>
      <c r="AF37" s="160"/>
      <c r="AG37" s="185"/>
    </row>
    <row r="38" spans="1:33" s="147" customFormat="1" ht="18" customHeight="1">
      <c r="A38" s="19">
        <v>33</v>
      </c>
      <c r="B38" s="206">
        <f>'YPM PRG T-2'!B37</f>
        <v>0</v>
      </c>
      <c r="C38" s="206">
        <f>'YPM PRG T-2'!C37</f>
        <v>0</v>
      </c>
      <c r="D38" s="206">
        <f>'YPM PRG T-2'!D37</f>
        <v>0</v>
      </c>
      <c r="E38" s="207">
        <f>'YPM PRG T-2'!E37</f>
        <v>0</v>
      </c>
      <c r="F38" s="207">
        <f>'YPM PRG T-2'!F37</f>
        <v>0</v>
      </c>
      <c r="G38" s="207">
        <f>'YPM PRG T-2'!G37</f>
        <v>0</v>
      </c>
      <c r="H38" s="207">
        <f>'YPM PRG T-2'!H37</f>
        <v>0</v>
      </c>
      <c r="I38" s="207">
        <f>'YPM PRG T-2'!I37</f>
        <v>0</v>
      </c>
      <c r="J38" s="207">
        <f>'YPM PRG T-2'!J37</f>
        <v>0</v>
      </c>
      <c r="K38" s="207">
        <f>'YPM PRG T-2'!K37</f>
        <v>0</v>
      </c>
      <c r="L38" s="208">
        <f>'YPM PRG T-2'!N37</f>
        <v>0</v>
      </c>
      <c r="M38" s="209">
        <f>'YPM PRG T-2'!O37</f>
        <v>0</v>
      </c>
      <c r="N38" s="209">
        <f>'YPM PRG T-2'!P37</f>
        <v>0</v>
      </c>
      <c r="O38" s="206">
        <f>'YPM PRG T-2'!Q37</f>
        <v>0</v>
      </c>
      <c r="P38" s="207">
        <f>'YPM PRG T-2'!R37</f>
        <v>0</v>
      </c>
      <c r="Q38" s="207">
        <f>'YPM PRG T-2'!S37</f>
        <v>0</v>
      </c>
      <c r="R38" s="140">
        <f>'YPM PRG T-2'!R38</f>
        <v>0</v>
      </c>
      <c r="S38" s="179"/>
      <c r="T38" s="185"/>
      <c r="U38" s="186"/>
      <c r="V38" s="186"/>
      <c r="W38" s="186"/>
      <c r="X38" s="160"/>
      <c r="Y38" s="160"/>
      <c r="Z38" s="160"/>
      <c r="AA38" s="160"/>
      <c r="AB38" s="160"/>
      <c r="AC38" s="160"/>
      <c r="AD38" s="160"/>
      <c r="AE38" s="160"/>
      <c r="AF38" s="160"/>
      <c r="AG38" s="185"/>
    </row>
    <row r="39" spans="1:33" s="147" customFormat="1" ht="18" customHeight="1">
      <c r="A39" s="19">
        <v>34</v>
      </c>
      <c r="B39" s="206">
        <f>'YPM PRG T-2'!B38</f>
        <v>0</v>
      </c>
      <c r="C39" s="206">
        <f>'YPM PRG T-2'!C38</f>
        <v>0</v>
      </c>
      <c r="D39" s="206">
        <f>'YPM PRG T-2'!D38</f>
        <v>0</v>
      </c>
      <c r="E39" s="207">
        <f>'YPM PRG T-2'!E38</f>
        <v>0</v>
      </c>
      <c r="F39" s="207">
        <f>'YPM PRG T-2'!F38</f>
        <v>0</v>
      </c>
      <c r="G39" s="207">
        <f>'YPM PRG T-2'!G38</f>
        <v>0</v>
      </c>
      <c r="H39" s="207">
        <f>'YPM PRG T-2'!H38</f>
        <v>0</v>
      </c>
      <c r="I39" s="207">
        <f>'YPM PRG T-2'!I38</f>
        <v>0</v>
      </c>
      <c r="J39" s="207">
        <f>'YPM PRG T-2'!J38</f>
        <v>0</v>
      </c>
      <c r="K39" s="207">
        <f>'YPM PRG T-2'!K38</f>
        <v>0</v>
      </c>
      <c r="L39" s="208">
        <f>'YPM PRG T-2'!N38</f>
        <v>0</v>
      </c>
      <c r="M39" s="209">
        <f>'YPM PRG T-2'!O38</f>
        <v>0</v>
      </c>
      <c r="N39" s="209">
        <f>'YPM PRG T-2'!P38</f>
        <v>0</v>
      </c>
      <c r="O39" s="206">
        <f>'YPM PRG T-2'!Q38</f>
        <v>0</v>
      </c>
      <c r="P39" s="207">
        <f>'YPM PRG T-2'!R38</f>
        <v>0</v>
      </c>
      <c r="Q39" s="207">
        <f>'YPM PRG T-2'!S38</f>
        <v>0</v>
      </c>
      <c r="R39" s="140">
        <f>'YPM PRG T-2'!R39</f>
        <v>0</v>
      </c>
      <c r="S39" s="179"/>
      <c r="T39" s="185"/>
      <c r="U39" s="186"/>
      <c r="V39" s="186"/>
      <c r="W39" s="186"/>
      <c r="X39" s="160"/>
      <c r="Y39" s="160"/>
      <c r="Z39" s="160"/>
      <c r="AA39" s="160"/>
      <c r="AB39" s="160"/>
      <c r="AC39" s="160"/>
      <c r="AD39" s="160"/>
      <c r="AE39" s="160"/>
      <c r="AF39" s="160"/>
      <c r="AG39" s="185"/>
    </row>
    <row r="40" spans="1:33" s="147" customFormat="1" ht="18" customHeight="1">
      <c r="A40" s="19">
        <v>35</v>
      </c>
      <c r="B40" s="206">
        <f>'YPM PRG T-2'!B39</f>
        <v>0</v>
      </c>
      <c r="C40" s="206">
        <f>'YPM PRG T-2'!C39</f>
        <v>0</v>
      </c>
      <c r="D40" s="206">
        <f>'YPM PRG T-2'!D39</f>
        <v>0</v>
      </c>
      <c r="E40" s="207">
        <f>'YPM PRG T-2'!E39</f>
        <v>0</v>
      </c>
      <c r="F40" s="207">
        <f>'YPM PRG T-2'!F39</f>
        <v>0</v>
      </c>
      <c r="G40" s="207">
        <f>'YPM PRG T-2'!G39</f>
        <v>0</v>
      </c>
      <c r="H40" s="207">
        <f>'YPM PRG T-2'!H39</f>
        <v>0</v>
      </c>
      <c r="I40" s="207">
        <f>'YPM PRG T-2'!I39</f>
        <v>0</v>
      </c>
      <c r="J40" s="207">
        <f>'YPM PRG T-2'!J39</f>
        <v>0</v>
      </c>
      <c r="K40" s="207">
        <f>'YPM PRG T-2'!K39</f>
        <v>0</v>
      </c>
      <c r="L40" s="208">
        <f>'YPM PRG T-2'!N39</f>
        <v>0</v>
      </c>
      <c r="M40" s="209">
        <f>'YPM PRG T-2'!O39</f>
        <v>0</v>
      </c>
      <c r="N40" s="209">
        <f>'YPM PRG T-2'!P39</f>
        <v>0</v>
      </c>
      <c r="O40" s="206">
        <f>'YPM PRG T-2'!Q39</f>
        <v>0</v>
      </c>
      <c r="P40" s="207">
        <f>'YPM PRG T-2'!R39</f>
        <v>0</v>
      </c>
      <c r="Q40" s="207">
        <f>'YPM PRG T-2'!S39</f>
        <v>0</v>
      </c>
      <c r="R40" s="140">
        <f>'YPM PRG T-2'!R40</f>
        <v>0</v>
      </c>
      <c r="S40" s="179"/>
      <c r="T40" s="185"/>
      <c r="U40" s="186"/>
      <c r="V40" s="186"/>
      <c r="W40" s="186"/>
      <c r="X40" s="160"/>
      <c r="Y40" s="160"/>
      <c r="Z40" s="160"/>
      <c r="AA40" s="160"/>
      <c r="AB40" s="160"/>
      <c r="AC40" s="160"/>
      <c r="AD40" s="160"/>
      <c r="AE40" s="160"/>
      <c r="AF40" s="160"/>
      <c r="AG40" s="185"/>
    </row>
    <row r="41" spans="1:33" s="147" customFormat="1" ht="18" customHeight="1">
      <c r="A41" s="19">
        <v>36</v>
      </c>
      <c r="B41" s="206">
        <f>'YPM PRG T-2'!B40</f>
        <v>0</v>
      </c>
      <c r="C41" s="206">
        <f>'YPM PRG T-2'!C40</f>
        <v>0</v>
      </c>
      <c r="D41" s="206">
        <f>'YPM PRG T-2'!D40</f>
        <v>0</v>
      </c>
      <c r="E41" s="207">
        <f>'YPM PRG T-2'!E40</f>
        <v>0</v>
      </c>
      <c r="F41" s="207">
        <f>'YPM PRG T-2'!F40</f>
        <v>0</v>
      </c>
      <c r="G41" s="207">
        <f>'YPM PRG T-2'!G40</f>
        <v>0</v>
      </c>
      <c r="H41" s="207">
        <f>'YPM PRG T-2'!H40</f>
        <v>0</v>
      </c>
      <c r="I41" s="207">
        <f>'YPM PRG T-2'!I40</f>
        <v>0</v>
      </c>
      <c r="J41" s="207">
        <f>'YPM PRG T-2'!J40</f>
        <v>0</v>
      </c>
      <c r="K41" s="207">
        <f>'YPM PRG T-2'!K40</f>
        <v>0</v>
      </c>
      <c r="L41" s="208">
        <f>'YPM PRG T-2'!N40</f>
        <v>0</v>
      </c>
      <c r="M41" s="209">
        <f>'YPM PRG T-2'!O40</f>
        <v>0</v>
      </c>
      <c r="N41" s="209">
        <f>'YPM PRG T-2'!P40</f>
        <v>0</v>
      </c>
      <c r="O41" s="206">
        <f>'YPM PRG T-2'!Q40</f>
        <v>0</v>
      </c>
      <c r="P41" s="207">
        <f>'YPM PRG T-2'!R40</f>
        <v>0</v>
      </c>
      <c r="Q41" s="207">
        <f>'YPM PRG T-2'!S40</f>
        <v>0</v>
      </c>
      <c r="R41" s="140">
        <f>'YPM PRG T-2'!R41</f>
        <v>0</v>
      </c>
      <c r="S41" s="179"/>
      <c r="T41" s="185"/>
      <c r="U41" s="186"/>
      <c r="V41" s="186"/>
      <c r="W41" s="186"/>
      <c r="X41" s="160"/>
      <c r="Y41" s="160"/>
      <c r="Z41" s="160"/>
      <c r="AA41" s="160"/>
      <c r="AB41" s="160"/>
      <c r="AC41" s="160"/>
      <c r="AD41" s="160"/>
      <c r="AE41" s="160"/>
      <c r="AF41" s="160"/>
      <c r="AG41" s="185"/>
    </row>
    <row r="42" spans="1:33" s="147" customFormat="1" ht="18" customHeight="1">
      <c r="A42" s="19">
        <v>37</v>
      </c>
      <c r="B42" s="206">
        <f>'YPM PRG T-2'!B41</f>
        <v>0</v>
      </c>
      <c r="C42" s="206">
        <f>'YPM PRG T-2'!C41</f>
        <v>0</v>
      </c>
      <c r="D42" s="206">
        <f>'YPM PRG T-2'!D41</f>
        <v>0</v>
      </c>
      <c r="E42" s="207">
        <f>'YPM PRG T-2'!E41</f>
        <v>0</v>
      </c>
      <c r="F42" s="207">
        <f>'YPM PRG T-2'!F41</f>
        <v>0</v>
      </c>
      <c r="G42" s="207">
        <f>'YPM PRG T-2'!G41</f>
        <v>0</v>
      </c>
      <c r="H42" s="207">
        <f>'YPM PRG T-2'!H41</f>
        <v>0</v>
      </c>
      <c r="I42" s="207">
        <f>'YPM PRG T-2'!I41</f>
        <v>0</v>
      </c>
      <c r="J42" s="207">
        <f>'YPM PRG T-2'!J41</f>
        <v>0</v>
      </c>
      <c r="K42" s="207">
        <f>'YPM PRG T-2'!K41</f>
        <v>0</v>
      </c>
      <c r="L42" s="208">
        <f>'YPM PRG T-2'!N41</f>
        <v>0</v>
      </c>
      <c r="M42" s="209">
        <f>'YPM PRG T-2'!O41</f>
        <v>0</v>
      </c>
      <c r="N42" s="209">
        <f>'YPM PRG T-2'!P41</f>
        <v>0</v>
      </c>
      <c r="O42" s="206">
        <f>'YPM PRG T-2'!Q41</f>
        <v>0</v>
      </c>
      <c r="P42" s="207">
        <f>'YPM PRG T-2'!R41</f>
        <v>0</v>
      </c>
      <c r="Q42" s="207">
        <f>'YPM PRG T-2'!S41</f>
        <v>0</v>
      </c>
      <c r="R42" s="140">
        <f>'YPM PRG T-2'!R42</f>
        <v>0</v>
      </c>
      <c r="S42" s="179"/>
      <c r="T42" s="185"/>
      <c r="U42" s="186"/>
      <c r="V42" s="186"/>
      <c r="W42" s="186"/>
      <c r="X42" s="160"/>
      <c r="Y42" s="160"/>
      <c r="Z42" s="160"/>
      <c r="AA42" s="160"/>
      <c r="AB42" s="160"/>
      <c r="AC42" s="160"/>
      <c r="AD42" s="160"/>
      <c r="AE42" s="160"/>
      <c r="AF42" s="160"/>
      <c r="AG42" s="185"/>
    </row>
    <row r="43" spans="1:33" s="147" customFormat="1" ht="18" customHeight="1">
      <c r="A43" s="19">
        <v>38</v>
      </c>
      <c r="B43" s="206">
        <f>'YPM PRG T-2'!B42</f>
        <v>0</v>
      </c>
      <c r="C43" s="206">
        <f>'YPM PRG T-2'!C42</f>
        <v>0</v>
      </c>
      <c r="D43" s="206">
        <f>'YPM PRG T-2'!D42</f>
        <v>0</v>
      </c>
      <c r="E43" s="207">
        <f>'YPM PRG T-2'!E42</f>
        <v>0</v>
      </c>
      <c r="F43" s="207">
        <f>'YPM PRG T-2'!F42</f>
        <v>0</v>
      </c>
      <c r="G43" s="207">
        <f>'YPM PRG T-2'!G42</f>
        <v>0</v>
      </c>
      <c r="H43" s="207">
        <f>'YPM PRG T-2'!H42</f>
        <v>0</v>
      </c>
      <c r="I43" s="207">
        <f>'YPM PRG T-2'!I42</f>
        <v>0</v>
      </c>
      <c r="J43" s="207">
        <f>'YPM PRG T-2'!J42</f>
        <v>0</v>
      </c>
      <c r="K43" s="207">
        <f>'YPM PRG T-2'!K42</f>
        <v>0</v>
      </c>
      <c r="L43" s="208">
        <f>'YPM PRG T-2'!N42</f>
        <v>0</v>
      </c>
      <c r="M43" s="209">
        <f>'YPM PRG T-2'!O42</f>
        <v>0</v>
      </c>
      <c r="N43" s="209">
        <f>'YPM PRG T-2'!P42</f>
        <v>0</v>
      </c>
      <c r="O43" s="206">
        <f>'YPM PRG T-2'!Q42</f>
        <v>0</v>
      </c>
      <c r="P43" s="207">
        <f>'YPM PRG T-2'!R42</f>
        <v>0</v>
      </c>
      <c r="Q43" s="207">
        <f>'YPM PRG T-2'!S42</f>
        <v>0</v>
      </c>
      <c r="R43" s="140">
        <f>'YPM PRG T-2'!R43</f>
        <v>0</v>
      </c>
      <c r="S43" s="179"/>
      <c r="T43" s="185"/>
      <c r="U43" s="186"/>
      <c r="V43" s="186"/>
      <c r="W43" s="186"/>
      <c r="X43" s="160"/>
      <c r="Y43" s="160"/>
      <c r="Z43" s="160"/>
      <c r="AA43" s="160"/>
      <c r="AB43" s="160"/>
      <c r="AC43" s="160"/>
      <c r="AD43" s="160"/>
      <c r="AE43" s="160"/>
      <c r="AF43" s="160"/>
      <c r="AG43" s="185"/>
    </row>
    <row r="44" spans="1:33" s="147" customFormat="1" ht="18" customHeight="1">
      <c r="A44" s="19">
        <v>39</v>
      </c>
      <c r="B44" s="206">
        <f>'YPM PRG T-2'!B43</f>
        <v>0</v>
      </c>
      <c r="C44" s="206">
        <f>'YPM PRG T-2'!C43</f>
        <v>0</v>
      </c>
      <c r="D44" s="206">
        <f>'YPM PRG T-2'!D43</f>
        <v>0</v>
      </c>
      <c r="E44" s="207">
        <f>'YPM PRG T-2'!E43</f>
        <v>0</v>
      </c>
      <c r="F44" s="207">
        <f>'YPM PRG T-2'!F43</f>
        <v>0</v>
      </c>
      <c r="G44" s="207">
        <f>'YPM PRG T-2'!G43</f>
        <v>0</v>
      </c>
      <c r="H44" s="207">
        <f>'YPM PRG T-2'!H43</f>
        <v>0</v>
      </c>
      <c r="I44" s="207">
        <f>'YPM PRG T-2'!I43</f>
        <v>0</v>
      </c>
      <c r="J44" s="207">
        <f>'YPM PRG T-2'!J43</f>
        <v>0</v>
      </c>
      <c r="K44" s="207">
        <f>'YPM PRG T-2'!K43</f>
        <v>0</v>
      </c>
      <c r="L44" s="208">
        <f>'YPM PRG T-2'!N43</f>
        <v>0</v>
      </c>
      <c r="M44" s="209">
        <f>'YPM PRG T-2'!O43</f>
        <v>0</v>
      </c>
      <c r="N44" s="209">
        <f>'YPM PRG T-2'!P43</f>
        <v>0</v>
      </c>
      <c r="O44" s="206">
        <f>'YPM PRG T-2'!Q43</f>
        <v>0</v>
      </c>
      <c r="P44" s="207">
        <f>'YPM PRG T-2'!R43</f>
        <v>0</v>
      </c>
      <c r="Q44" s="207">
        <f>'YPM PRG T-2'!S43</f>
        <v>0</v>
      </c>
      <c r="R44" s="140">
        <f>'YPM PRG T-2'!R44</f>
        <v>0</v>
      </c>
      <c r="S44" s="179"/>
      <c r="T44" s="185"/>
      <c r="U44" s="186"/>
      <c r="V44" s="186"/>
      <c r="W44" s="186"/>
      <c r="X44" s="160"/>
      <c r="Y44" s="160"/>
      <c r="Z44" s="160"/>
      <c r="AA44" s="160"/>
      <c r="AB44" s="160"/>
      <c r="AC44" s="160"/>
      <c r="AD44" s="160"/>
      <c r="AE44" s="160"/>
      <c r="AF44" s="160"/>
      <c r="AG44" s="185"/>
    </row>
    <row r="45" spans="1:33" s="147" customFormat="1" ht="18" customHeight="1">
      <c r="A45" s="19">
        <v>40</v>
      </c>
      <c r="B45" s="206">
        <f>'YPM PRG T-2'!B44</f>
        <v>0</v>
      </c>
      <c r="C45" s="206">
        <f>'YPM PRG T-2'!C44</f>
        <v>0</v>
      </c>
      <c r="D45" s="206">
        <f>'YPM PRG T-2'!D44</f>
        <v>0</v>
      </c>
      <c r="E45" s="207">
        <f>'YPM PRG T-2'!E44</f>
        <v>0</v>
      </c>
      <c r="F45" s="207">
        <f>'YPM PRG T-2'!F44</f>
        <v>0</v>
      </c>
      <c r="G45" s="207">
        <f>'YPM PRG T-2'!G44</f>
        <v>0</v>
      </c>
      <c r="H45" s="207">
        <f>'YPM PRG T-2'!H44</f>
        <v>0</v>
      </c>
      <c r="I45" s="207">
        <f>'YPM PRG T-2'!I44</f>
        <v>0</v>
      </c>
      <c r="J45" s="207">
        <f>'YPM PRG T-2'!J44</f>
        <v>0</v>
      </c>
      <c r="K45" s="207">
        <f>'YPM PRG T-2'!K44</f>
        <v>0</v>
      </c>
      <c r="L45" s="208">
        <f>'YPM PRG T-2'!N44</f>
        <v>0</v>
      </c>
      <c r="M45" s="209">
        <f>'YPM PRG T-2'!O44</f>
        <v>0</v>
      </c>
      <c r="N45" s="209">
        <f>'YPM PRG T-2'!P44</f>
        <v>0</v>
      </c>
      <c r="O45" s="206">
        <f>'YPM PRG T-2'!Q44</f>
        <v>0</v>
      </c>
      <c r="P45" s="207">
        <f>'YPM PRG T-2'!R44</f>
        <v>0</v>
      </c>
      <c r="Q45" s="207">
        <f>'YPM PRG T-2'!S44</f>
        <v>0</v>
      </c>
      <c r="R45" s="140">
        <f>'YPM PRG T-2'!R45</f>
        <v>0</v>
      </c>
      <c r="S45" s="179"/>
      <c r="T45" s="185"/>
      <c r="U45" s="186"/>
      <c r="V45" s="186"/>
      <c r="W45" s="186"/>
      <c r="X45" s="160"/>
      <c r="Y45" s="160"/>
      <c r="Z45" s="160"/>
      <c r="AA45" s="160"/>
      <c r="AB45" s="160"/>
      <c r="AC45" s="160"/>
      <c r="AD45" s="160"/>
      <c r="AE45" s="160"/>
      <c r="AF45" s="160"/>
      <c r="AG45" s="185"/>
    </row>
    <row r="46" spans="1:33" s="147" customFormat="1" ht="18" customHeight="1">
      <c r="A46" s="19">
        <v>41</v>
      </c>
      <c r="B46" s="206">
        <f>'YPM PRG T-2'!B45</f>
        <v>0</v>
      </c>
      <c r="C46" s="206">
        <f>'YPM PRG T-2'!C45</f>
        <v>0</v>
      </c>
      <c r="D46" s="206">
        <f>'YPM PRG T-2'!D45</f>
        <v>0</v>
      </c>
      <c r="E46" s="207">
        <f>'YPM PRG T-2'!E45</f>
        <v>0</v>
      </c>
      <c r="F46" s="207">
        <f>'YPM PRG T-2'!F45</f>
        <v>0</v>
      </c>
      <c r="G46" s="207">
        <f>'YPM PRG T-2'!G45</f>
        <v>0</v>
      </c>
      <c r="H46" s="207">
        <f>'YPM PRG T-2'!H45</f>
        <v>0</v>
      </c>
      <c r="I46" s="207">
        <f>'YPM PRG T-2'!I45</f>
        <v>0</v>
      </c>
      <c r="J46" s="207">
        <f>'YPM PRG T-2'!J45</f>
        <v>0</v>
      </c>
      <c r="K46" s="207">
        <f>'YPM PRG T-2'!K45</f>
        <v>0</v>
      </c>
      <c r="L46" s="208">
        <f>'YPM PRG T-2'!N45</f>
        <v>0</v>
      </c>
      <c r="M46" s="209">
        <f>'YPM PRG T-2'!O45</f>
        <v>0</v>
      </c>
      <c r="N46" s="209">
        <f>'YPM PRG T-2'!P45</f>
        <v>0</v>
      </c>
      <c r="O46" s="206">
        <f>'YPM PRG T-2'!Q45</f>
        <v>0</v>
      </c>
      <c r="P46" s="207">
        <f>'YPM PRG T-2'!R45</f>
        <v>0</v>
      </c>
      <c r="Q46" s="207">
        <f>'YPM PRG T-2'!S45</f>
        <v>0</v>
      </c>
      <c r="R46" s="140">
        <f>'YPM PRG T-2'!R46</f>
        <v>0</v>
      </c>
      <c r="S46" s="179"/>
      <c r="T46" s="185"/>
      <c r="U46" s="186"/>
      <c r="V46" s="186"/>
      <c r="W46" s="186"/>
      <c r="X46" s="160"/>
      <c r="Y46" s="160"/>
      <c r="Z46" s="160"/>
      <c r="AA46" s="160"/>
      <c r="AB46" s="160"/>
      <c r="AC46" s="160"/>
      <c r="AD46" s="160"/>
      <c r="AE46" s="160"/>
      <c r="AF46" s="160"/>
      <c r="AG46" s="185"/>
    </row>
    <row r="47" spans="1:33" s="147" customFormat="1" ht="18" customHeight="1">
      <c r="A47" s="19">
        <v>42</v>
      </c>
      <c r="B47" s="206">
        <f>'YPM PRG T-2'!B46</f>
        <v>0</v>
      </c>
      <c r="C47" s="206">
        <f>'YPM PRG T-2'!C46</f>
        <v>0</v>
      </c>
      <c r="D47" s="206">
        <f>'YPM PRG T-2'!D46</f>
        <v>0</v>
      </c>
      <c r="E47" s="207">
        <f>'YPM PRG T-2'!E46</f>
        <v>0</v>
      </c>
      <c r="F47" s="207">
        <f>'YPM PRG T-2'!F46</f>
        <v>0</v>
      </c>
      <c r="G47" s="207">
        <f>'YPM PRG T-2'!G46</f>
        <v>0</v>
      </c>
      <c r="H47" s="207">
        <f>'YPM PRG T-2'!H46</f>
        <v>0</v>
      </c>
      <c r="I47" s="207">
        <f>'YPM PRG T-2'!I46</f>
        <v>0</v>
      </c>
      <c r="J47" s="207">
        <f>'YPM PRG T-2'!J46</f>
        <v>0</v>
      </c>
      <c r="K47" s="207">
        <f>'YPM PRG T-2'!K46</f>
        <v>0</v>
      </c>
      <c r="L47" s="208">
        <f>'YPM PRG T-2'!N46</f>
        <v>0</v>
      </c>
      <c r="M47" s="209">
        <f>'YPM PRG T-2'!O46</f>
        <v>0</v>
      </c>
      <c r="N47" s="209">
        <f>'YPM PRG T-2'!P46</f>
        <v>0</v>
      </c>
      <c r="O47" s="206">
        <f>'YPM PRG T-2'!Q46</f>
        <v>0</v>
      </c>
      <c r="P47" s="207">
        <f>'YPM PRG T-2'!R46</f>
        <v>0</v>
      </c>
      <c r="Q47" s="207">
        <f>'YPM PRG T-2'!S46</f>
        <v>0</v>
      </c>
      <c r="R47" s="140">
        <f>'YPM PRG T-2'!R47</f>
        <v>0</v>
      </c>
      <c r="S47" s="179"/>
      <c r="T47" s="185"/>
      <c r="U47" s="186"/>
      <c r="V47" s="186"/>
      <c r="W47" s="186"/>
      <c r="X47" s="160"/>
      <c r="Y47" s="160"/>
      <c r="Z47" s="160"/>
      <c r="AA47" s="160"/>
      <c r="AB47" s="160"/>
      <c r="AC47" s="160"/>
      <c r="AD47" s="160"/>
      <c r="AE47" s="160"/>
      <c r="AF47" s="160"/>
      <c r="AG47" s="185"/>
    </row>
    <row r="48" spans="1:33" s="147" customFormat="1" ht="18" customHeight="1">
      <c r="A48" s="19">
        <v>43</v>
      </c>
      <c r="B48" s="206">
        <f>'YPM PRG T-2'!B47</f>
        <v>0</v>
      </c>
      <c r="C48" s="206">
        <f>'YPM PRG T-2'!C47</f>
        <v>0</v>
      </c>
      <c r="D48" s="206">
        <f>'YPM PRG T-2'!D47</f>
        <v>0</v>
      </c>
      <c r="E48" s="207">
        <f>'YPM PRG T-2'!E47</f>
        <v>0</v>
      </c>
      <c r="F48" s="207">
        <f>'YPM PRG T-2'!F47</f>
        <v>0</v>
      </c>
      <c r="G48" s="207">
        <f>'YPM PRG T-2'!G47</f>
        <v>0</v>
      </c>
      <c r="H48" s="207">
        <f>'YPM PRG T-2'!H47</f>
        <v>0</v>
      </c>
      <c r="I48" s="207">
        <f>'YPM PRG T-2'!I47</f>
        <v>0</v>
      </c>
      <c r="J48" s="207">
        <f>'YPM PRG T-2'!J47</f>
        <v>0</v>
      </c>
      <c r="K48" s="207">
        <f>'YPM PRG T-2'!K47</f>
        <v>0</v>
      </c>
      <c r="L48" s="208">
        <f>'YPM PRG T-2'!N47</f>
        <v>0</v>
      </c>
      <c r="M48" s="209">
        <f>'YPM PRG T-2'!O47</f>
        <v>0</v>
      </c>
      <c r="N48" s="209">
        <f>'YPM PRG T-2'!P47</f>
        <v>0</v>
      </c>
      <c r="O48" s="206">
        <f>'YPM PRG T-2'!Q47</f>
        <v>0</v>
      </c>
      <c r="P48" s="207">
        <f>'YPM PRG T-2'!R47</f>
        <v>0</v>
      </c>
      <c r="Q48" s="207">
        <f>'YPM PRG T-2'!S47</f>
        <v>0</v>
      </c>
      <c r="R48" s="140">
        <f>'YPM PRG T-2'!R48</f>
        <v>0</v>
      </c>
      <c r="S48" s="179"/>
      <c r="T48" s="185"/>
      <c r="U48" s="186"/>
      <c r="V48" s="186"/>
      <c r="W48" s="186"/>
      <c r="X48" s="160"/>
      <c r="Y48" s="160"/>
      <c r="Z48" s="160"/>
      <c r="AA48" s="160"/>
      <c r="AB48" s="160"/>
      <c r="AC48" s="160"/>
      <c r="AD48" s="160"/>
      <c r="AE48" s="160"/>
      <c r="AF48" s="160"/>
      <c r="AG48" s="185"/>
    </row>
    <row r="49" spans="1:33" s="147" customFormat="1" ht="18" customHeight="1">
      <c r="A49" s="19">
        <v>44</v>
      </c>
      <c r="B49" s="206">
        <f>'YPM PRG T-2'!B48</f>
        <v>0</v>
      </c>
      <c r="C49" s="206">
        <f>'YPM PRG T-2'!C48</f>
        <v>0</v>
      </c>
      <c r="D49" s="206">
        <f>'YPM PRG T-2'!D48</f>
        <v>0</v>
      </c>
      <c r="E49" s="207">
        <f>'YPM PRG T-2'!E48</f>
        <v>0</v>
      </c>
      <c r="F49" s="207">
        <f>'YPM PRG T-2'!F48</f>
        <v>0</v>
      </c>
      <c r="G49" s="207">
        <f>'YPM PRG T-2'!G48</f>
        <v>0</v>
      </c>
      <c r="H49" s="207">
        <f>'YPM PRG T-2'!H48</f>
        <v>0</v>
      </c>
      <c r="I49" s="207">
        <f>'YPM PRG T-2'!I48</f>
        <v>0</v>
      </c>
      <c r="J49" s="207">
        <f>'YPM PRG T-2'!J48</f>
        <v>0</v>
      </c>
      <c r="K49" s="207">
        <f>'YPM PRG T-2'!K48</f>
        <v>0</v>
      </c>
      <c r="L49" s="208">
        <f>'YPM PRG T-2'!N48</f>
        <v>0</v>
      </c>
      <c r="M49" s="209">
        <f>'YPM PRG T-2'!O48</f>
        <v>0</v>
      </c>
      <c r="N49" s="209">
        <f>'YPM PRG T-2'!P48</f>
        <v>0</v>
      </c>
      <c r="O49" s="206">
        <f>'YPM PRG T-2'!Q48</f>
        <v>0</v>
      </c>
      <c r="P49" s="207">
        <f>'YPM PRG T-2'!R48</f>
        <v>0</v>
      </c>
      <c r="Q49" s="207">
        <f>'YPM PRG T-2'!S48</f>
        <v>0</v>
      </c>
      <c r="R49" s="140">
        <f>'YPM PRG T-2'!R49</f>
        <v>0</v>
      </c>
      <c r="S49" s="179"/>
      <c r="T49" s="185"/>
      <c r="U49" s="186"/>
      <c r="V49" s="186"/>
      <c r="W49" s="186"/>
      <c r="X49" s="160"/>
      <c r="Y49" s="160"/>
      <c r="Z49" s="160"/>
      <c r="AA49" s="160"/>
      <c r="AB49" s="160"/>
      <c r="AC49" s="160"/>
      <c r="AD49" s="160"/>
      <c r="AE49" s="160"/>
      <c r="AF49" s="160"/>
      <c r="AG49" s="185"/>
    </row>
    <row r="50" spans="1:33" s="147" customFormat="1" ht="18" customHeight="1">
      <c r="A50" s="19">
        <v>45</v>
      </c>
      <c r="B50" s="206">
        <f>'YPM PRG T-2'!B49</f>
        <v>0</v>
      </c>
      <c r="C50" s="206">
        <f>'YPM PRG T-2'!C49</f>
        <v>0</v>
      </c>
      <c r="D50" s="206">
        <f>'YPM PRG T-2'!D49</f>
        <v>0</v>
      </c>
      <c r="E50" s="207">
        <f>'YPM PRG T-2'!E49</f>
        <v>0</v>
      </c>
      <c r="F50" s="207">
        <f>'YPM PRG T-2'!F49</f>
        <v>0</v>
      </c>
      <c r="G50" s="207">
        <f>'YPM PRG T-2'!G49</f>
        <v>0</v>
      </c>
      <c r="H50" s="207">
        <f>'YPM PRG T-2'!H49</f>
        <v>0</v>
      </c>
      <c r="I50" s="207">
        <f>'YPM PRG T-2'!I49</f>
        <v>0</v>
      </c>
      <c r="J50" s="207">
        <f>'YPM PRG T-2'!J49</f>
        <v>0</v>
      </c>
      <c r="K50" s="207">
        <f>'YPM PRG T-2'!K49</f>
        <v>0</v>
      </c>
      <c r="L50" s="208">
        <f>'YPM PRG T-2'!N49</f>
        <v>0</v>
      </c>
      <c r="M50" s="209">
        <f>'YPM PRG T-2'!O49</f>
        <v>0</v>
      </c>
      <c r="N50" s="209">
        <f>'YPM PRG T-2'!P49</f>
        <v>0</v>
      </c>
      <c r="O50" s="206">
        <f>'YPM PRG T-2'!Q49</f>
        <v>0</v>
      </c>
      <c r="P50" s="207">
        <f>'YPM PRG T-2'!R49</f>
        <v>0</v>
      </c>
      <c r="Q50" s="207">
        <f>'YPM PRG T-2'!S49</f>
        <v>0</v>
      </c>
      <c r="R50" s="140">
        <f>'YPM PRG T-2'!R50</f>
        <v>0</v>
      </c>
      <c r="S50" s="179"/>
      <c r="T50" s="185"/>
      <c r="U50" s="186"/>
      <c r="V50" s="186"/>
      <c r="W50" s="186"/>
      <c r="X50" s="160"/>
      <c r="Y50" s="160"/>
      <c r="Z50" s="160"/>
      <c r="AA50" s="160"/>
      <c r="AB50" s="160"/>
      <c r="AC50" s="160"/>
      <c r="AD50" s="160"/>
      <c r="AE50" s="160"/>
      <c r="AF50" s="160"/>
      <c r="AG50" s="185"/>
    </row>
    <row r="51" spans="1:33" s="147" customFormat="1" ht="18" customHeight="1">
      <c r="A51" s="19">
        <v>46</v>
      </c>
      <c r="B51" s="206">
        <f>'YPM PRG T-2'!B50</f>
        <v>0</v>
      </c>
      <c r="C51" s="206">
        <f>'YPM PRG T-2'!C50</f>
        <v>0</v>
      </c>
      <c r="D51" s="206">
        <f>'YPM PRG T-2'!D50</f>
        <v>0</v>
      </c>
      <c r="E51" s="207">
        <f>'YPM PRG T-2'!E50</f>
        <v>0</v>
      </c>
      <c r="F51" s="207">
        <f>'YPM PRG T-2'!F50</f>
        <v>0</v>
      </c>
      <c r="G51" s="207">
        <f>'YPM PRG T-2'!G50</f>
        <v>0</v>
      </c>
      <c r="H51" s="207">
        <f>'YPM PRG T-2'!H50</f>
        <v>0</v>
      </c>
      <c r="I51" s="207">
        <f>'YPM PRG T-2'!I50</f>
        <v>0</v>
      </c>
      <c r="J51" s="207">
        <f>'YPM PRG T-2'!J50</f>
        <v>0</v>
      </c>
      <c r="K51" s="207">
        <f>'YPM PRG T-2'!K50</f>
        <v>0</v>
      </c>
      <c r="L51" s="208">
        <f>'YPM PRG T-2'!N50</f>
        <v>0</v>
      </c>
      <c r="M51" s="209">
        <f>'YPM PRG T-2'!O50</f>
        <v>0</v>
      </c>
      <c r="N51" s="209">
        <f>'YPM PRG T-2'!P50</f>
        <v>0</v>
      </c>
      <c r="O51" s="206">
        <f>'YPM PRG T-2'!Q50</f>
        <v>0</v>
      </c>
      <c r="P51" s="207">
        <f>'YPM PRG T-2'!R50</f>
        <v>0</v>
      </c>
      <c r="Q51" s="207">
        <f>'YPM PRG T-2'!S50</f>
        <v>0</v>
      </c>
      <c r="R51" s="140">
        <f>'YPM PRG T-2'!R51</f>
        <v>0</v>
      </c>
      <c r="S51" s="179"/>
      <c r="T51" s="185"/>
      <c r="U51" s="186"/>
      <c r="V51" s="186"/>
      <c r="W51" s="186"/>
      <c r="X51" s="160"/>
      <c r="Y51" s="160"/>
      <c r="Z51" s="160"/>
      <c r="AA51" s="160"/>
      <c r="AB51" s="160"/>
      <c r="AC51" s="160"/>
      <c r="AD51" s="160"/>
      <c r="AE51" s="160"/>
      <c r="AF51" s="160"/>
      <c r="AG51" s="185"/>
    </row>
    <row r="52" spans="1:33" s="147" customFormat="1" ht="18" customHeight="1">
      <c r="A52" s="19">
        <v>47</v>
      </c>
      <c r="B52" s="206">
        <f>'YPM PRG T-2'!B51</f>
        <v>0</v>
      </c>
      <c r="C52" s="206">
        <f>'YPM PRG T-2'!C51</f>
        <v>0</v>
      </c>
      <c r="D52" s="206">
        <f>'YPM PRG T-2'!D51</f>
        <v>0</v>
      </c>
      <c r="E52" s="207">
        <f>'YPM PRG T-2'!E51</f>
        <v>0</v>
      </c>
      <c r="F52" s="207">
        <f>'YPM PRG T-2'!F51</f>
        <v>0</v>
      </c>
      <c r="G52" s="207">
        <f>'YPM PRG T-2'!G51</f>
        <v>0</v>
      </c>
      <c r="H52" s="207">
        <f>'YPM PRG T-2'!H51</f>
        <v>0</v>
      </c>
      <c r="I52" s="207">
        <f>'YPM PRG T-2'!I51</f>
        <v>0</v>
      </c>
      <c r="J52" s="207">
        <f>'YPM PRG T-2'!J51</f>
        <v>0</v>
      </c>
      <c r="K52" s="207">
        <f>'YPM PRG T-2'!K51</f>
        <v>0</v>
      </c>
      <c r="L52" s="208">
        <f>'YPM PRG T-2'!N51</f>
        <v>0</v>
      </c>
      <c r="M52" s="209">
        <f>'YPM PRG T-2'!O51</f>
        <v>0</v>
      </c>
      <c r="N52" s="209">
        <f>'YPM PRG T-2'!P51</f>
        <v>0</v>
      </c>
      <c r="O52" s="206">
        <f>'YPM PRG T-2'!Q51</f>
        <v>0</v>
      </c>
      <c r="P52" s="207">
        <f>'YPM PRG T-2'!R51</f>
        <v>0</v>
      </c>
      <c r="Q52" s="207">
        <f>'YPM PRG T-2'!S51</f>
        <v>0</v>
      </c>
      <c r="R52" s="140">
        <f>'YPM PRG T-2'!R52</f>
        <v>0</v>
      </c>
      <c r="S52" s="179"/>
      <c r="T52" s="185"/>
      <c r="U52" s="186"/>
      <c r="V52" s="186"/>
      <c r="W52" s="186"/>
      <c r="X52" s="160"/>
      <c r="Y52" s="160"/>
      <c r="Z52" s="160"/>
      <c r="AA52" s="160"/>
      <c r="AB52" s="160"/>
      <c r="AC52" s="160"/>
      <c r="AD52" s="160"/>
      <c r="AE52" s="160"/>
      <c r="AF52" s="160"/>
      <c r="AG52" s="185"/>
    </row>
    <row r="53" spans="1:33" s="147" customFormat="1" ht="18" customHeight="1">
      <c r="A53" s="19">
        <v>48</v>
      </c>
      <c r="B53" s="206">
        <f>'YPM PRG T-2'!B52</f>
        <v>0</v>
      </c>
      <c r="C53" s="206">
        <f>'YPM PRG T-2'!C52</f>
        <v>0</v>
      </c>
      <c r="D53" s="206">
        <f>'YPM PRG T-2'!D52</f>
        <v>0</v>
      </c>
      <c r="E53" s="207">
        <f>'YPM PRG T-2'!E52</f>
        <v>0</v>
      </c>
      <c r="F53" s="207">
        <f>'YPM PRG T-2'!F52</f>
        <v>0</v>
      </c>
      <c r="G53" s="207">
        <f>'YPM PRG T-2'!G52</f>
        <v>0</v>
      </c>
      <c r="H53" s="207">
        <f>'YPM PRG T-2'!H52</f>
        <v>0</v>
      </c>
      <c r="I53" s="207">
        <f>'YPM PRG T-2'!I52</f>
        <v>0</v>
      </c>
      <c r="J53" s="207">
        <f>'YPM PRG T-2'!J52</f>
        <v>0</v>
      </c>
      <c r="K53" s="207">
        <f>'YPM PRG T-2'!K52</f>
        <v>0</v>
      </c>
      <c r="L53" s="208">
        <f>'YPM PRG T-2'!N52</f>
        <v>0</v>
      </c>
      <c r="M53" s="209">
        <f>'YPM PRG T-2'!O52</f>
        <v>0</v>
      </c>
      <c r="N53" s="209">
        <f>'YPM PRG T-2'!P52</f>
        <v>0</v>
      </c>
      <c r="O53" s="206">
        <f>'YPM PRG T-2'!Q52</f>
        <v>0</v>
      </c>
      <c r="P53" s="207">
        <f>'YPM PRG T-2'!R52</f>
        <v>0</v>
      </c>
      <c r="Q53" s="207">
        <f>'YPM PRG T-2'!S52</f>
        <v>0</v>
      </c>
      <c r="R53" s="140">
        <f>'YPM PRG T-2'!R53</f>
        <v>0</v>
      </c>
      <c r="S53" s="179"/>
      <c r="T53" s="185"/>
      <c r="U53" s="186"/>
      <c r="V53" s="186"/>
      <c r="W53" s="186"/>
      <c r="X53" s="160"/>
      <c r="Y53" s="160"/>
      <c r="Z53" s="160"/>
      <c r="AA53" s="160"/>
      <c r="AB53" s="160"/>
      <c r="AC53" s="160"/>
      <c r="AD53" s="160"/>
      <c r="AE53" s="160"/>
      <c r="AF53" s="160"/>
      <c r="AG53" s="185"/>
    </row>
    <row r="54" spans="1:33" s="147" customFormat="1" ht="18" customHeight="1">
      <c r="A54" s="19">
        <v>49</v>
      </c>
      <c r="B54" s="206">
        <f>'YPM PRG T-2'!B53</f>
        <v>0</v>
      </c>
      <c r="C54" s="206">
        <f>'YPM PRG T-2'!C53</f>
        <v>0</v>
      </c>
      <c r="D54" s="206">
        <f>'YPM PRG T-2'!D53</f>
        <v>0</v>
      </c>
      <c r="E54" s="207">
        <f>'YPM PRG T-2'!E53</f>
        <v>0</v>
      </c>
      <c r="F54" s="207">
        <f>'YPM PRG T-2'!F53</f>
        <v>0</v>
      </c>
      <c r="G54" s="207">
        <f>'YPM PRG T-2'!G53</f>
        <v>0</v>
      </c>
      <c r="H54" s="207">
        <f>'YPM PRG T-2'!H53</f>
        <v>0</v>
      </c>
      <c r="I54" s="207">
        <f>'YPM PRG T-2'!I53</f>
        <v>0</v>
      </c>
      <c r="J54" s="207">
        <f>'YPM PRG T-2'!J53</f>
        <v>0</v>
      </c>
      <c r="K54" s="207">
        <f>'YPM PRG T-2'!K53</f>
        <v>0</v>
      </c>
      <c r="L54" s="208">
        <f>'YPM PRG T-2'!N53</f>
        <v>0</v>
      </c>
      <c r="M54" s="209">
        <f>'YPM PRG T-2'!O53</f>
        <v>0</v>
      </c>
      <c r="N54" s="209">
        <f>'YPM PRG T-2'!P53</f>
        <v>0</v>
      </c>
      <c r="O54" s="206">
        <f>'YPM PRG T-2'!Q53</f>
        <v>0</v>
      </c>
      <c r="P54" s="207">
        <f>'YPM PRG T-2'!R53</f>
        <v>0</v>
      </c>
      <c r="Q54" s="207">
        <f>'YPM PRG T-2'!S53</f>
        <v>0</v>
      </c>
      <c r="R54" s="140">
        <f>'YPM PRG T-2'!R54</f>
        <v>0</v>
      </c>
      <c r="S54" s="179"/>
      <c r="T54" s="185"/>
      <c r="U54" s="186"/>
      <c r="V54" s="186"/>
      <c r="W54" s="186"/>
      <c r="X54" s="160"/>
      <c r="Y54" s="160"/>
      <c r="Z54" s="160"/>
      <c r="AA54" s="160"/>
      <c r="AB54" s="160"/>
      <c r="AC54" s="160"/>
      <c r="AD54" s="160"/>
      <c r="AE54" s="160"/>
      <c r="AF54" s="160"/>
      <c r="AG54" s="185"/>
    </row>
    <row r="55" spans="1:33" s="147" customFormat="1" ht="18" customHeight="1">
      <c r="A55" s="19">
        <v>50</v>
      </c>
      <c r="B55" s="206">
        <f>'YPM PRG T-2'!B54</f>
        <v>0</v>
      </c>
      <c r="C55" s="206">
        <f>'YPM PRG T-2'!C54</f>
        <v>0</v>
      </c>
      <c r="D55" s="206">
        <f>'YPM PRG T-2'!D54</f>
        <v>0</v>
      </c>
      <c r="E55" s="207">
        <f>'YPM PRG T-2'!E54</f>
        <v>0</v>
      </c>
      <c r="F55" s="207">
        <f>'YPM PRG T-2'!F54</f>
        <v>0</v>
      </c>
      <c r="G55" s="207">
        <f>'YPM PRG T-2'!G54</f>
        <v>0</v>
      </c>
      <c r="H55" s="207">
        <f>'YPM PRG T-2'!H54</f>
        <v>0</v>
      </c>
      <c r="I55" s="207">
        <f>'YPM PRG T-2'!I54</f>
        <v>0</v>
      </c>
      <c r="J55" s="207">
        <f>'YPM PRG T-2'!J54</f>
        <v>0</v>
      </c>
      <c r="K55" s="207">
        <f>'YPM PRG T-2'!K54</f>
        <v>0</v>
      </c>
      <c r="L55" s="208">
        <f>'YPM PRG T-2'!N54</f>
        <v>0</v>
      </c>
      <c r="M55" s="209">
        <f>'YPM PRG T-2'!O54</f>
        <v>0</v>
      </c>
      <c r="N55" s="209">
        <f>'YPM PRG T-2'!P54</f>
        <v>0</v>
      </c>
      <c r="O55" s="206">
        <f>'YPM PRG T-2'!Q54</f>
        <v>0</v>
      </c>
      <c r="P55" s="207">
        <f>'YPM PRG T-2'!R54</f>
        <v>0</v>
      </c>
      <c r="Q55" s="207">
        <f>'YPM PRG T-2'!S54</f>
        <v>0</v>
      </c>
      <c r="R55" s="140">
        <f>'YPM PRG T-2'!R55</f>
        <v>0</v>
      </c>
      <c r="S55" s="179"/>
      <c r="T55" s="185"/>
      <c r="U55" s="186"/>
      <c r="V55" s="186"/>
      <c r="W55" s="186"/>
      <c r="X55" s="160"/>
      <c r="Y55" s="160"/>
      <c r="Z55" s="160"/>
      <c r="AA55" s="160"/>
      <c r="AB55" s="160"/>
      <c r="AC55" s="160"/>
      <c r="AD55" s="160"/>
      <c r="AE55" s="160"/>
      <c r="AF55" s="160"/>
      <c r="AG55" s="185"/>
    </row>
    <row r="56" spans="1:33" s="147" customFormat="1" ht="18" customHeight="1">
      <c r="A56" s="19">
        <v>51</v>
      </c>
      <c r="B56" s="206">
        <f>'YPM PRG T-2'!B55</f>
        <v>0</v>
      </c>
      <c r="C56" s="206">
        <f>'YPM PRG T-2'!C55</f>
        <v>0</v>
      </c>
      <c r="D56" s="206">
        <f>'YPM PRG T-2'!D55</f>
        <v>0</v>
      </c>
      <c r="E56" s="207">
        <f>'YPM PRG T-2'!E55</f>
        <v>0</v>
      </c>
      <c r="F56" s="207">
        <f>'YPM PRG T-2'!F55</f>
        <v>0</v>
      </c>
      <c r="G56" s="207">
        <f>'YPM PRG T-2'!G55</f>
        <v>0</v>
      </c>
      <c r="H56" s="207">
        <f>'YPM PRG T-2'!H55</f>
        <v>0</v>
      </c>
      <c r="I56" s="207">
        <f>'YPM PRG T-2'!I55</f>
        <v>0</v>
      </c>
      <c r="J56" s="207">
        <f>'YPM PRG T-2'!J55</f>
        <v>0</v>
      </c>
      <c r="K56" s="207">
        <f>'YPM PRG T-2'!K55</f>
        <v>0</v>
      </c>
      <c r="L56" s="208">
        <f>'YPM PRG T-2'!N55</f>
        <v>0</v>
      </c>
      <c r="M56" s="209">
        <f>'YPM PRG T-2'!O55</f>
        <v>0</v>
      </c>
      <c r="N56" s="209">
        <f>'YPM PRG T-2'!P55</f>
        <v>0</v>
      </c>
      <c r="O56" s="206">
        <f>'YPM PRG T-2'!Q55</f>
        <v>0</v>
      </c>
      <c r="P56" s="207">
        <f>'YPM PRG T-2'!R55</f>
        <v>0</v>
      </c>
      <c r="Q56" s="207">
        <f>'YPM PRG T-2'!S55</f>
        <v>0</v>
      </c>
      <c r="R56" s="140">
        <f>'YPM PRG T-2'!R56</f>
        <v>0</v>
      </c>
      <c r="S56" s="179"/>
      <c r="T56" s="185"/>
      <c r="U56" s="186"/>
      <c r="V56" s="186"/>
      <c r="W56" s="186"/>
      <c r="X56" s="160"/>
      <c r="Y56" s="160"/>
      <c r="Z56" s="160"/>
      <c r="AA56" s="160"/>
      <c r="AB56" s="160"/>
      <c r="AC56" s="160"/>
      <c r="AD56" s="160"/>
      <c r="AE56" s="160"/>
      <c r="AF56" s="160"/>
      <c r="AG56" s="185"/>
    </row>
    <row r="57" spans="1:33" s="147" customFormat="1" ht="18" customHeight="1">
      <c r="A57" s="19">
        <v>52</v>
      </c>
      <c r="B57" s="206">
        <f>'YPM PRG T-2'!B56</f>
        <v>0</v>
      </c>
      <c r="C57" s="206">
        <f>'YPM PRG T-2'!C56</f>
        <v>0</v>
      </c>
      <c r="D57" s="206">
        <f>'YPM PRG T-2'!D56</f>
        <v>0</v>
      </c>
      <c r="E57" s="207">
        <f>'YPM PRG T-2'!E56</f>
        <v>0</v>
      </c>
      <c r="F57" s="207">
        <f>'YPM PRG T-2'!F56</f>
        <v>0</v>
      </c>
      <c r="G57" s="207">
        <f>'YPM PRG T-2'!G56</f>
        <v>0</v>
      </c>
      <c r="H57" s="207">
        <f>'YPM PRG T-2'!H56</f>
        <v>0</v>
      </c>
      <c r="I57" s="207">
        <f>'YPM PRG T-2'!I56</f>
        <v>0</v>
      </c>
      <c r="J57" s="207">
        <f>'YPM PRG T-2'!J56</f>
        <v>0</v>
      </c>
      <c r="K57" s="207">
        <f>'YPM PRG T-2'!K56</f>
        <v>0</v>
      </c>
      <c r="L57" s="208">
        <f>'YPM PRG T-2'!N56</f>
        <v>0</v>
      </c>
      <c r="M57" s="209">
        <f>'YPM PRG T-2'!O56</f>
        <v>0</v>
      </c>
      <c r="N57" s="209">
        <f>'YPM PRG T-2'!P56</f>
        <v>0</v>
      </c>
      <c r="O57" s="206">
        <f>'YPM PRG T-2'!Q56</f>
        <v>0</v>
      </c>
      <c r="P57" s="207">
        <f>'YPM PRG T-2'!R56</f>
        <v>0</v>
      </c>
      <c r="Q57" s="207">
        <f>'YPM PRG T-2'!S56</f>
        <v>0</v>
      </c>
      <c r="R57" s="140">
        <f>'YPM PRG T-2'!R57</f>
        <v>0</v>
      </c>
      <c r="S57" s="179"/>
      <c r="T57" s="185"/>
      <c r="U57" s="186"/>
      <c r="V57" s="186"/>
      <c r="W57" s="186"/>
      <c r="X57" s="160"/>
      <c r="Y57" s="160"/>
      <c r="Z57" s="160"/>
      <c r="AA57" s="160"/>
      <c r="AB57" s="160"/>
      <c r="AC57" s="160"/>
      <c r="AD57" s="160"/>
      <c r="AE57" s="160"/>
      <c r="AF57" s="160"/>
      <c r="AG57" s="185"/>
    </row>
    <row r="58" spans="1:33" s="147" customFormat="1" ht="18" customHeight="1">
      <c r="A58" s="19">
        <v>53</v>
      </c>
      <c r="B58" s="206">
        <f>'YPM PRG T-2'!B57</f>
        <v>0</v>
      </c>
      <c r="C58" s="206">
        <f>'YPM PRG T-2'!C57</f>
        <v>0</v>
      </c>
      <c r="D58" s="206">
        <f>'YPM PRG T-2'!D57</f>
        <v>0</v>
      </c>
      <c r="E58" s="207">
        <f>'YPM PRG T-2'!E57</f>
        <v>0</v>
      </c>
      <c r="F58" s="207">
        <f>'YPM PRG T-2'!F57</f>
        <v>0</v>
      </c>
      <c r="G58" s="207">
        <f>'YPM PRG T-2'!G57</f>
        <v>0</v>
      </c>
      <c r="H58" s="207">
        <f>'YPM PRG T-2'!H57</f>
        <v>0</v>
      </c>
      <c r="I58" s="207">
        <f>'YPM PRG T-2'!I57</f>
        <v>0</v>
      </c>
      <c r="J58" s="207">
        <f>'YPM PRG T-2'!J57</f>
        <v>0</v>
      </c>
      <c r="K58" s="207">
        <f>'YPM PRG T-2'!K57</f>
        <v>0</v>
      </c>
      <c r="L58" s="208">
        <f>'YPM PRG T-2'!N57</f>
        <v>0</v>
      </c>
      <c r="M58" s="209">
        <f>'YPM PRG T-2'!O57</f>
        <v>0</v>
      </c>
      <c r="N58" s="209">
        <f>'YPM PRG T-2'!P57</f>
        <v>0</v>
      </c>
      <c r="O58" s="206">
        <f>'YPM PRG T-2'!Q57</f>
        <v>0</v>
      </c>
      <c r="P58" s="207">
        <f>'YPM PRG T-2'!R57</f>
        <v>0</v>
      </c>
      <c r="Q58" s="207">
        <f>'YPM PRG T-2'!S57</f>
        <v>0</v>
      </c>
      <c r="R58" s="140">
        <f>'YPM PRG T-2'!R58</f>
        <v>0</v>
      </c>
      <c r="S58" s="179"/>
      <c r="T58" s="185"/>
      <c r="U58" s="186"/>
      <c r="V58" s="186"/>
      <c r="W58" s="186"/>
      <c r="X58" s="160"/>
      <c r="Y58" s="160"/>
      <c r="Z58" s="160"/>
      <c r="AA58" s="160"/>
      <c r="AB58" s="160"/>
      <c r="AC58" s="160"/>
      <c r="AD58" s="160"/>
      <c r="AE58" s="160"/>
      <c r="AF58" s="160"/>
      <c r="AG58" s="185"/>
    </row>
    <row r="59" spans="1:33" s="147" customFormat="1" ht="18" customHeight="1">
      <c r="A59" s="19">
        <v>54</v>
      </c>
      <c r="B59" s="206">
        <f>'YPM PRG T-2'!B58</f>
        <v>0</v>
      </c>
      <c r="C59" s="206">
        <f>'YPM PRG T-2'!C58</f>
        <v>0</v>
      </c>
      <c r="D59" s="206">
        <f>'YPM PRG T-2'!D58</f>
        <v>0</v>
      </c>
      <c r="E59" s="207">
        <f>'YPM PRG T-2'!E58</f>
        <v>0</v>
      </c>
      <c r="F59" s="207">
        <f>'YPM PRG T-2'!F58</f>
        <v>0</v>
      </c>
      <c r="G59" s="207">
        <f>'YPM PRG T-2'!G58</f>
        <v>0</v>
      </c>
      <c r="H59" s="207">
        <f>'YPM PRG T-2'!H58</f>
        <v>0</v>
      </c>
      <c r="I59" s="207">
        <f>'YPM PRG T-2'!I58</f>
        <v>0</v>
      </c>
      <c r="J59" s="207">
        <f>'YPM PRG T-2'!J58</f>
        <v>0</v>
      </c>
      <c r="K59" s="207">
        <f>'YPM PRG T-2'!K58</f>
        <v>0</v>
      </c>
      <c r="L59" s="208">
        <f>'YPM PRG T-2'!N58</f>
        <v>0</v>
      </c>
      <c r="M59" s="209">
        <f>'YPM PRG T-2'!O58</f>
        <v>0</v>
      </c>
      <c r="N59" s="209">
        <f>'YPM PRG T-2'!P58</f>
        <v>0</v>
      </c>
      <c r="O59" s="206">
        <f>'YPM PRG T-2'!Q58</f>
        <v>0</v>
      </c>
      <c r="P59" s="207">
        <f>'YPM PRG T-2'!R58</f>
        <v>0</v>
      </c>
      <c r="Q59" s="207">
        <f>'YPM PRG T-2'!S58</f>
        <v>0</v>
      </c>
      <c r="R59" s="140">
        <f>'YPM PRG T-2'!R59</f>
        <v>0</v>
      </c>
      <c r="S59" s="179"/>
      <c r="T59" s="185"/>
      <c r="U59" s="186"/>
      <c r="V59" s="186"/>
      <c r="W59" s="186"/>
      <c r="X59" s="160"/>
      <c r="Y59" s="160"/>
      <c r="Z59" s="160"/>
      <c r="AA59" s="160"/>
      <c r="AB59" s="160"/>
      <c r="AC59" s="160"/>
      <c r="AD59" s="160"/>
      <c r="AE59" s="160"/>
      <c r="AF59" s="160"/>
      <c r="AG59" s="185"/>
    </row>
    <row r="60" spans="1:33" s="147" customFormat="1" ht="18" customHeight="1">
      <c r="A60" s="19">
        <v>55</v>
      </c>
      <c r="B60" s="206">
        <f>'YPM PRG T-2'!B59</f>
        <v>0</v>
      </c>
      <c r="C60" s="206">
        <f>'YPM PRG T-2'!C59</f>
        <v>0</v>
      </c>
      <c r="D60" s="206">
        <f>'YPM PRG T-2'!D59</f>
        <v>0</v>
      </c>
      <c r="E60" s="207">
        <f>'YPM PRG T-2'!E59</f>
        <v>0</v>
      </c>
      <c r="F60" s="207">
        <f>'YPM PRG T-2'!F59</f>
        <v>0</v>
      </c>
      <c r="G60" s="207">
        <f>'YPM PRG T-2'!G59</f>
        <v>0</v>
      </c>
      <c r="H60" s="207">
        <f>'YPM PRG T-2'!H59</f>
        <v>0</v>
      </c>
      <c r="I60" s="207">
        <f>'YPM PRG T-2'!I59</f>
        <v>0</v>
      </c>
      <c r="J60" s="207">
        <f>'YPM PRG T-2'!J59</f>
        <v>0</v>
      </c>
      <c r="K60" s="207">
        <f>'YPM PRG T-2'!K59</f>
        <v>0</v>
      </c>
      <c r="L60" s="208">
        <f>'YPM PRG T-2'!N59</f>
        <v>0</v>
      </c>
      <c r="M60" s="209">
        <f>'YPM PRG T-2'!O59</f>
        <v>0</v>
      </c>
      <c r="N60" s="209">
        <f>'YPM PRG T-2'!P59</f>
        <v>0</v>
      </c>
      <c r="O60" s="206">
        <f>'YPM PRG T-2'!Q59</f>
        <v>0</v>
      </c>
      <c r="P60" s="207">
        <f>'YPM PRG T-2'!R59</f>
        <v>0</v>
      </c>
      <c r="Q60" s="207">
        <f>'YPM PRG T-2'!S59</f>
        <v>0</v>
      </c>
      <c r="R60" s="140">
        <f>'YPM PRG T-2'!R60</f>
        <v>0</v>
      </c>
      <c r="S60" s="179"/>
      <c r="T60" s="185"/>
      <c r="U60" s="186"/>
      <c r="V60" s="186"/>
      <c r="W60" s="186"/>
      <c r="X60" s="160"/>
      <c r="Y60" s="160"/>
      <c r="Z60" s="160"/>
      <c r="AA60" s="160"/>
      <c r="AB60" s="160"/>
      <c r="AC60" s="160"/>
      <c r="AD60" s="160"/>
      <c r="AE60" s="160"/>
      <c r="AF60" s="160"/>
      <c r="AG60" s="185"/>
    </row>
    <row r="61" spans="1:33" s="147" customFormat="1" ht="18" customHeight="1">
      <c r="A61" s="19">
        <v>56</v>
      </c>
      <c r="B61" s="206">
        <f>'YPM PRG T-2'!B60</f>
        <v>0</v>
      </c>
      <c r="C61" s="206">
        <f>'YPM PRG T-2'!C60</f>
        <v>0</v>
      </c>
      <c r="D61" s="206">
        <f>'YPM PRG T-2'!D60</f>
        <v>0</v>
      </c>
      <c r="E61" s="207">
        <f>'YPM PRG T-2'!E60</f>
        <v>0</v>
      </c>
      <c r="F61" s="207">
        <f>'YPM PRG T-2'!F60</f>
        <v>0</v>
      </c>
      <c r="G61" s="207">
        <f>'YPM PRG T-2'!G60</f>
        <v>0</v>
      </c>
      <c r="H61" s="207">
        <f>'YPM PRG T-2'!H60</f>
        <v>0</v>
      </c>
      <c r="I61" s="207">
        <f>'YPM PRG T-2'!I60</f>
        <v>0</v>
      </c>
      <c r="J61" s="207">
        <f>'YPM PRG T-2'!J60</f>
        <v>0</v>
      </c>
      <c r="K61" s="207">
        <f>'YPM PRG T-2'!K60</f>
        <v>0</v>
      </c>
      <c r="L61" s="208">
        <f>'YPM PRG T-2'!N60</f>
        <v>0</v>
      </c>
      <c r="M61" s="209">
        <f>'YPM PRG T-2'!O60</f>
        <v>0</v>
      </c>
      <c r="N61" s="209">
        <f>'YPM PRG T-2'!P60</f>
        <v>0</v>
      </c>
      <c r="O61" s="206">
        <f>'YPM PRG T-2'!Q60</f>
        <v>0</v>
      </c>
      <c r="P61" s="207">
        <f>'YPM PRG T-2'!R60</f>
        <v>0</v>
      </c>
      <c r="Q61" s="207">
        <f>'YPM PRG T-2'!S60</f>
        <v>0</v>
      </c>
      <c r="R61" s="140">
        <f>'YPM PRG T-2'!R61</f>
        <v>0</v>
      </c>
      <c r="S61" s="179"/>
      <c r="T61" s="185"/>
      <c r="U61" s="186"/>
      <c r="V61" s="186"/>
      <c r="W61" s="186"/>
      <c r="X61" s="160"/>
      <c r="Y61" s="160"/>
      <c r="Z61" s="160"/>
      <c r="AA61" s="160"/>
      <c r="AB61" s="160"/>
      <c r="AC61" s="160"/>
      <c r="AD61" s="160"/>
      <c r="AE61" s="160"/>
      <c r="AF61" s="160"/>
      <c r="AG61" s="185"/>
    </row>
    <row r="62" spans="1:33" s="147" customFormat="1" ht="18" customHeight="1">
      <c r="A62" s="19">
        <v>57</v>
      </c>
      <c r="B62" s="206">
        <f>'YPM PRG T-2'!B61</f>
        <v>0</v>
      </c>
      <c r="C62" s="206">
        <f>'YPM PRG T-2'!C61</f>
        <v>0</v>
      </c>
      <c r="D62" s="206">
        <f>'YPM PRG T-2'!D61</f>
        <v>0</v>
      </c>
      <c r="E62" s="207">
        <f>'YPM PRG T-2'!E61</f>
        <v>0</v>
      </c>
      <c r="F62" s="207">
        <f>'YPM PRG T-2'!F61</f>
        <v>0</v>
      </c>
      <c r="G62" s="207">
        <f>'YPM PRG T-2'!G61</f>
        <v>0</v>
      </c>
      <c r="H62" s="207">
        <f>'YPM PRG T-2'!H61</f>
        <v>0</v>
      </c>
      <c r="I62" s="207">
        <f>'YPM PRG T-2'!I61</f>
        <v>0</v>
      </c>
      <c r="J62" s="207">
        <f>'YPM PRG T-2'!J61</f>
        <v>0</v>
      </c>
      <c r="K62" s="207">
        <f>'YPM PRG T-2'!K61</f>
        <v>0</v>
      </c>
      <c r="L62" s="208">
        <f>'YPM PRG T-2'!N61</f>
        <v>0</v>
      </c>
      <c r="M62" s="209">
        <f>'YPM PRG T-2'!O61</f>
        <v>0</v>
      </c>
      <c r="N62" s="209">
        <f>'YPM PRG T-2'!P61</f>
        <v>0</v>
      </c>
      <c r="O62" s="206">
        <f>'YPM PRG T-2'!Q61</f>
        <v>0</v>
      </c>
      <c r="P62" s="207">
        <f>'YPM PRG T-2'!R61</f>
        <v>0</v>
      </c>
      <c r="Q62" s="207">
        <f>'YPM PRG T-2'!S61</f>
        <v>0</v>
      </c>
      <c r="R62" s="140">
        <f>'YPM PRG T-2'!R62</f>
        <v>0</v>
      </c>
      <c r="S62" s="179"/>
      <c r="T62" s="185"/>
      <c r="U62" s="186"/>
      <c r="V62" s="186"/>
      <c r="W62" s="186"/>
      <c r="X62" s="160"/>
      <c r="Y62" s="160"/>
      <c r="Z62" s="160"/>
      <c r="AA62" s="160"/>
      <c r="AB62" s="160"/>
      <c r="AC62" s="160"/>
      <c r="AD62" s="160"/>
      <c r="AE62" s="160"/>
      <c r="AF62" s="160"/>
      <c r="AG62" s="185"/>
    </row>
    <row r="63" spans="1:33" s="147" customFormat="1" ht="18" customHeight="1">
      <c r="A63" s="19">
        <v>58</v>
      </c>
      <c r="B63" s="206">
        <f>'YPM PRG T-2'!B62</f>
        <v>0</v>
      </c>
      <c r="C63" s="206">
        <f>'YPM PRG T-2'!C62</f>
        <v>0</v>
      </c>
      <c r="D63" s="206">
        <f>'YPM PRG T-2'!D62</f>
        <v>0</v>
      </c>
      <c r="E63" s="207">
        <f>'YPM PRG T-2'!E62</f>
        <v>0</v>
      </c>
      <c r="F63" s="207">
        <f>'YPM PRG T-2'!F62</f>
        <v>0</v>
      </c>
      <c r="G63" s="207">
        <f>'YPM PRG T-2'!G62</f>
        <v>0</v>
      </c>
      <c r="H63" s="207">
        <f>'YPM PRG T-2'!H62</f>
        <v>0</v>
      </c>
      <c r="I63" s="207">
        <f>'YPM PRG T-2'!I62</f>
        <v>0</v>
      </c>
      <c r="J63" s="207">
        <f>'YPM PRG T-2'!J62</f>
        <v>0</v>
      </c>
      <c r="K63" s="207">
        <f>'YPM PRG T-2'!K62</f>
        <v>0</v>
      </c>
      <c r="L63" s="208">
        <f>'YPM PRG T-2'!N62</f>
        <v>0</v>
      </c>
      <c r="M63" s="209">
        <f>'YPM PRG T-2'!O62</f>
        <v>0</v>
      </c>
      <c r="N63" s="209">
        <f>'YPM PRG T-2'!P62</f>
        <v>0</v>
      </c>
      <c r="O63" s="206">
        <f>'YPM PRG T-2'!Q62</f>
        <v>0</v>
      </c>
      <c r="P63" s="207">
        <f>'YPM PRG T-2'!R62</f>
        <v>0</v>
      </c>
      <c r="Q63" s="207">
        <f>'YPM PRG T-2'!S62</f>
        <v>0</v>
      </c>
      <c r="R63" s="140">
        <f>'YPM PRG T-2'!R63</f>
        <v>0</v>
      </c>
      <c r="S63" s="179"/>
      <c r="T63" s="185"/>
      <c r="U63" s="186"/>
      <c r="V63" s="186"/>
      <c r="W63" s="186"/>
      <c r="X63" s="160"/>
      <c r="Y63" s="160"/>
      <c r="Z63" s="160"/>
      <c r="AA63" s="160"/>
      <c r="AB63" s="160"/>
      <c r="AC63" s="160"/>
      <c r="AD63" s="160"/>
      <c r="AE63" s="160"/>
      <c r="AF63" s="160"/>
      <c r="AG63" s="185"/>
    </row>
    <row r="64" spans="1:33" s="147" customFormat="1" ht="18" customHeight="1">
      <c r="A64" s="19">
        <v>59</v>
      </c>
      <c r="B64" s="206">
        <f>'YPM PRG T-2'!B63</f>
        <v>0</v>
      </c>
      <c r="C64" s="206">
        <f>'YPM PRG T-2'!C63</f>
        <v>0</v>
      </c>
      <c r="D64" s="206">
        <f>'YPM PRG T-2'!D63</f>
        <v>0</v>
      </c>
      <c r="E64" s="207">
        <f>'YPM PRG T-2'!E63</f>
        <v>0</v>
      </c>
      <c r="F64" s="207">
        <f>'YPM PRG T-2'!F63</f>
        <v>0</v>
      </c>
      <c r="G64" s="207">
        <f>'YPM PRG T-2'!G63</f>
        <v>0</v>
      </c>
      <c r="H64" s="207">
        <f>'YPM PRG T-2'!H63</f>
        <v>0</v>
      </c>
      <c r="I64" s="207">
        <f>'YPM PRG T-2'!I63</f>
        <v>0</v>
      </c>
      <c r="J64" s="207">
        <f>'YPM PRG T-2'!J63</f>
        <v>0</v>
      </c>
      <c r="K64" s="207">
        <f>'YPM PRG T-2'!K63</f>
        <v>0</v>
      </c>
      <c r="L64" s="208">
        <f>'YPM PRG T-2'!N63</f>
        <v>0</v>
      </c>
      <c r="M64" s="209">
        <f>'YPM PRG T-2'!O63</f>
        <v>0</v>
      </c>
      <c r="N64" s="209">
        <f>'YPM PRG T-2'!P63</f>
        <v>0</v>
      </c>
      <c r="O64" s="206">
        <f>'YPM PRG T-2'!Q63</f>
        <v>0</v>
      </c>
      <c r="P64" s="207">
        <f>'YPM PRG T-2'!R63</f>
        <v>0</v>
      </c>
      <c r="Q64" s="207">
        <f>'YPM PRG T-2'!S63</f>
        <v>0</v>
      </c>
      <c r="R64" s="140">
        <f>'YPM PRG T-2'!R64</f>
        <v>0</v>
      </c>
      <c r="S64" s="179"/>
      <c r="T64" s="185"/>
      <c r="U64" s="186"/>
      <c r="V64" s="186"/>
      <c r="W64" s="186"/>
      <c r="X64" s="160"/>
      <c r="Y64" s="160"/>
      <c r="Z64" s="160"/>
      <c r="AA64" s="160"/>
      <c r="AB64" s="160"/>
      <c r="AC64" s="160"/>
      <c r="AD64" s="160"/>
      <c r="AE64" s="160"/>
      <c r="AF64" s="160"/>
      <c r="AG64" s="185"/>
    </row>
    <row r="65" spans="1:33" s="147" customFormat="1" ht="18" customHeight="1">
      <c r="A65" s="19">
        <v>60</v>
      </c>
      <c r="B65" s="206">
        <f>'YPM PRG T-2'!B64</f>
        <v>0</v>
      </c>
      <c r="C65" s="206">
        <f>'YPM PRG T-2'!C64</f>
        <v>0</v>
      </c>
      <c r="D65" s="206">
        <f>'YPM PRG T-2'!D64</f>
        <v>0</v>
      </c>
      <c r="E65" s="207">
        <f>'YPM PRG T-2'!E64</f>
        <v>0</v>
      </c>
      <c r="F65" s="207">
        <f>'YPM PRG T-2'!F64</f>
        <v>0</v>
      </c>
      <c r="G65" s="207">
        <f>'YPM PRG T-2'!G64</f>
        <v>0</v>
      </c>
      <c r="H65" s="207">
        <f>'YPM PRG T-2'!H64</f>
        <v>0</v>
      </c>
      <c r="I65" s="207">
        <f>'YPM PRG T-2'!I64</f>
        <v>0</v>
      </c>
      <c r="J65" s="207">
        <f>'YPM PRG T-2'!J64</f>
        <v>0</v>
      </c>
      <c r="K65" s="207">
        <f>'YPM PRG T-2'!K64</f>
        <v>0</v>
      </c>
      <c r="L65" s="208">
        <f>'YPM PRG T-2'!N64</f>
        <v>0</v>
      </c>
      <c r="M65" s="209">
        <f>'YPM PRG T-2'!O64</f>
        <v>0</v>
      </c>
      <c r="N65" s="209">
        <f>'YPM PRG T-2'!P64</f>
        <v>0</v>
      </c>
      <c r="O65" s="206">
        <f>'YPM PRG T-2'!Q64</f>
        <v>0</v>
      </c>
      <c r="P65" s="207">
        <f>'YPM PRG T-2'!R64</f>
        <v>0</v>
      </c>
      <c r="Q65" s="207">
        <f>'YPM PRG T-2'!S64</f>
        <v>0</v>
      </c>
      <c r="R65" s="140">
        <f>'YPM PRG T-2'!R65</f>
        <v>0</v>
      </c>
      <c r="S65" s="179"/>
      <c r="T65" s="185"/>
      <c r="U65" s="186"/>
      <c r="V65" s="186"/>
      <c r="W65" s="186"/>
      <c r="X65" s="160"/>
      <c r="Y65" s="160"/>
      <c r="Z65" s="160"/>
      <c r="AA65" s="160"/>
      <c r="AB65" s="160"/>
      <c r="AC65" s="160"/>
      <c r="AD65" s="160"/>
      <c r="AE65" s="160"/>
      <c r="AF65" s="160"/>
      <c r="AG65" s="185"/>
    </row>
    <row r="66" spans="1:33" s="147" customFormat="1" ht="18" customHeight="1">
      <c r="A66" s="19">
        <v>61</v>
      </c>
      <c r="B66" s="206">
        <f>'YPM PRG T-2'!B65</f>
        <v>0</v>
      </c>
      <c r="C66" s="206">
        <f>'YPM PRG T-2'!C65</f>
        <v>0</v>
      </c>
      <c r="D66" s="206">
        <f>'YPM PRG T-2'!D65</f>
        <v>0</v>
      </c>
      <c r="E66" s="207">
        <f>'YPM PRG T-2'!E65</f>
        <v>0</v>
      </c>
      <c r="F66" s="207">
        <f>'YPM PRG T-2'!F65</f>
        <v>0</v>
      </c>
      <c r="G66" s="207">
        <f>'YPM PRG T-2'!G65</f>
        <v>0</v>
      </c>
      <c r="H66" s="207">
        <f>'YPM PRG T-2'!H65</f>
        <v>0</v>
      </c>
      <c r="I66" s="207">
        <f>'YPM PRG T-2'!I65</f>
        <v>0</v>
      </c>
      <c r="J66" s="207">
        <f>'YPM PRG T-2'!J65</f>
        <v>0</v>
      </c>
      <c r="K66" s="207">
        <f>'YPM PRG T-2'!K65</f>
        <v>0</v>
      </c>
      <c r="L66" s="208">
        <f>'YPM PRG T-2'!N65</f>
        <v>0</v>
      </c>
      <c r="M66" s="209">
        <f>'YPM PRG T-2'!O65</f>
        <v>0</v>
      </c>
      <c r="N66" s="209">
        <f>'YPM PRG T-2'!P65</f>
        <v>0</v>
      </c>
      <c r="O66" s="206">
        <f>'YPM PRG T-2'!Q65</f>
        <v>0</v>
      </c>
      <c r="P66" s="207">
        <f>'YPM PRG T-2'!R65</f>
        <v>0</v>
      </c>
      <c r="Q66" s="207">
        <f>'YPM PRG T-2'!S65</f>
        <v>0</v>
      </c>
      <c r="R66" s="140">
        <f>'YPM PRG T-2'!R66</f>
        <v>0</v>
      </c>
      <c r="S66" s="179"/>
      <c r="T66" s="185"/>
      <c r="U66" s="186"/>
      <c r="V66" s="186"/>
      <c r="W66" s="186"/>
      <c r="X66" s="160"/>
      <c r="Y66" s="160"/>
      <c r="Z66" s="160"/>
      <c r="AA66" s="160"/>
      <c r="AB66" s="160"/>
      <c r="AC66" s="160"/>
      <c r="AD66" s="160"/>
      <c r="AE66" s="160"/>
      <c r="AF66" s="160"/>
      <c r="AG66" s="185"/>
    </row>
    <row r="67" spans="1:33" s="147" customFormat="1" ht="18" customHeight="1">
      <c r="A67" s="19">
        <v>62</v>
      </c>
      <c r="B67" s="206">
        <f>'YPM PRG T-2'!B66</f>
        <v>0</v>
      </c>
      <c r="C67" s="206">
        <f>'YPM PRG T-2'!C66</f>
        <v>0</v>
      </c>
      <c r="D67" s="206">
        <f>'YPM PRG T-2'!D66</f>
        <v>0</v>
      </c>
      <c r="E67" s="207">
        <f>'YPM PRG T-2'!E66</f>
        <v>0</v>
      </c>
      <c r="F67" s="207">
        <f>'YPM PRG T-2'!F66</f>
        <v>0</v>
      </c>
      <c r="G67" s="207">
        <f>'YPM PRG T-2'!G66</f>
        <v>0</v>
      </c>
      <c r="H67" s="207">
        <f>'YPM PRG T-2'!H66</f>
        <v>0</v>
      </c>
      <c r="I67" s="207">
        <f>'YPM PRG T-2'!I66</f>
        <v>0</v>
      </c>
      <c r="J67" s="207">
        <f>'YPM PRG T-2'!J66</f>
        <v>0</v>
      </c>
      <c r="K67" s="207">
        <f>'YPM PRG T-2'!K66</f>
        <v>0</v>
      </c>
      <c r="L67" s="208">
        <f>'YPM PRG T-2'!N66</f>
        <v>0</v>
      </c>
      <c r="M67" s="209">
        <f>'YPM PRG T-2'!O66</f>
        <v>0</v>
      </c>
      <c r="N67" s="209">
        <f>'YPM PRG T-2'!P66</f>
        <v>0</v>
      </c>
      <c r="O67" s="206">
        <f>'YPM PRG T-2'!Q66</f>
        <v>0</v>
      </c>
      <c r="P67" s="207">
        <f>'YPM PRG T-2'!R66</f>
        <v>0</v>
      </c>
      <c r="Q67" s="207">
        <f>'YPM PRG T-2'!S66</f>
        <v>0</v>
      </c>
      <c r="R67" s="140">
        <f>'YPM PRG T-2'!R67</f>
        <v>0</v>
      </c>
      <c r="S67" s="179"/>
      <c r="T67" s="185"/>
      <c r="U67" s="186"/>
      <c r="V67" s="186"/>
      <c r="W67" s="186"/>
      <c r="X67" s="160"/>
      <c r="Y67" s="160"/>
      <c r="Z67" s="160"/>
      <c r="AA67" s="160"/>
      <c r="AB67" s="160"/>
      <c r="AC67" s="160"/>
      <c r="AD67" s="160"/>
      <c r="AE67" s="160"/>
      <c r="AF67" s="160"/>
      <c r="AG67" s="185"/>
    </row>
    <row r="68" spans="1:33" s="147" customFormat="1" ht="18" customHeight="1">
      <c r="A68" s="19">
        <v>63</v>
      </c>
      <c r="B68" s="206">
        <f>'YPM PRG T-2'!B67</f>
        <v>0</v>
      </c>
      <c r="C68" s="206">
        <f>'YPM PRG T-2'!C67</f>
        <v>0</v>
      </c>
      <c r="D68" s="206">
        <f>'YPM PRG T-2'!D67</f>
        <v>0</v>
      </c>
      <c r="E68" s="207">
        <f>'YPM PRG T-2'!E67</f>
        <v>0</v>
      </c>
      <c r="F68" s="207">
        <f>'YPM PRG T-2'!F67</f>
        <v>0</v>
      </c>
      <c r="G68" s="207">
        <f>'YPM PRG T-2'!G67</f>
        <v>0</v>
      </c>
      <c r="H68" s="207">
        <f>'YPM PRG T-2'!H67</f>
        <v>0</v>
      </c>
      <c r="I68" s="207">
        <f>'YPM PRG T-2'!I67</f>
        <v>0</v>
      </c>
      <c r="J68" s="207">
        <f>'YPM PRG T-2'!J67</f>
        <v>0</v>
      </c>
      <c r="K68" s="207">
        <f>'YPM PRG T-2'!K67</f>
        <v>0</v>
      </c>
      <c r="L68" s="208">
        <f>'YPM PRG T-2'!N67</f>
        <v>0</v>
      </c>
      <c r="M68" s="209">
        <f>'YPM PRG T-2'!O67</f>
        <v>0</v>
      </c>
      <c r="N68" s="209">
        <f>'YPM PRG T-2'!P67</f>
        <v>0</v>
      </c>
      <c r="O68" s="206">
        <f>'YPM PRG T-2'!Q67</f>
        <v>0</v>
      </c>
      <c r="P68" s="207">
        <f>'YPM PRG T-2'!R67</f>
        <v>0</v>
      </c>
      <c r="Q68" s="207">
        <f>'YPM PRG T-2'!S67</f>
        <v>0</v>
      </c>
      <c r="R68" s="140">
        <f>'YPM PRG T-2'!R68</f>
        <v>0</v>
      </c>
      <c r="S68" s="179"/>
      <c r="T68" s="185"/>
      <c r="U68" s="186"/>
      <c r="V68" s="186"/>
      <c r="W68" s="186"/>
      <c r="X68" s="160"/>
      <c r="Y68" s="160"/>
      <c r="Z68" s="160"/>
      <c r="AA68" s="160"/>
      <c r="AB68" s="160"/>
      <c r="AC68" s="160"/>
      <c r="AD68" s="160"/>
      <c r="AE68" s="160"/>
      <c r="AF68" s="160"/>
      <c r="AG68" s="185"/>
    </row>
    <row r="69" spans="1:33" s="147" customFormat="1" ht="18" customHeight="1">
      <c r="A69" s="19">
        <v>64</v>
      </c>
      <c r="B69" s="206">
        <f>'YPM PRG T-2'!B68</f>
        <v>0</v>
      </c>
      <c r="C69" s="206">
        <f>'YPM PRG T-2'!C68</f>
        <v>0</v>
      </c>
      <c r="D69" s="206">
        <f>'YPM PRG T-2'!D68</f>
        <v>0</v>
      </c>
      <c r="E69" s="207">
        <f>'YPM PRG T-2'!E68</f>
        <v>0</v>
      </c>
      <c r="F69" s="207">
        <f>'YPM PRG T-2'!F68</f>
        <v>0</v>
      </c>
      <c r="G69" s="207">
        <f>'YPM PRG T-2'!G68</f>
        <v>0</v>
      </c>
      <c r="H69" s="207">
        <f>'YPM PRG T-2'!H68</f>
        <v>0</v>
      </c>
      <c r="I69" s="207">
        <f>'YPM PRG T-2'!I68</f>
        <v>0</v>
      </c>
      <c r="J69" s="207">
        <f>'YPM PRG T-2'!J68</f>
        <v>0</v>
      </c>
      <c r="K69" s="207">
        <f>'YPM PRG T-2'!K68</f>
        <v>0</v>
      </c>
      <c r="L69" s="208">
        <f>'YPM PRG T-2'!N68</f>
        <v>0</v>
      </c>
      <c r="M69" s="209">
        <f>'YPM PRG T-2'!O68</f>
        <v>0</v>
      </c>
      <c r="N69" s="209">
        <f>'YPM PRG T-2'!P68</f>
        <v>0</v>
      </c>
      <c r="O69" s="206">
        <f>'YPM PRG T-2'!Q68</f>
        <v>0</v>
      </c>
      <c r="P69" s="207">
        <f>'YPM PRG T-2'!R68</f>
        <v>0</v>
      </c>
      <c r="Q69" s="207">
        <f>'YPM PRG T-2'!S68</f>
        <v>0</v>
      </c>
      <c r="R69" s="140">
        <f>'YPM PRG T-2'!R69</f>
        <v>0</v>
      </c>
      <c r="S69" s="179"/>
      <c r="T69" s="185"/>
      <c r="U69" s="186"/>
      <c r="V69" s="186"/>
      <c r="W69" s="186"/>
      <c r="X69" s="160"/>
      <c r="Y69" s="160"/>
      <c r="Z69" s="160"/>
      <c r="AA69" s="160"/>
      <c r="AB69" s="160"/>
      <c r="AC69" s="160"/>
      <c r="AD69" s="160"/>
      <c r="AE69" s="160"/>
      <c r="AF69" s="160"/>
      <c r="AG69" s="185"/>
    </row>
    <row r="70" spans="1:33" s="147" customFormat="1" ht="18" customHeight="1">
      <c r="A70" s="19">
        <v>65</v>
      </c>
      <c r="B70" s="206">
        <f>'YPM PRG T-2'!B69</f>
        <v>0</v>
      </c>
      <c r="C70" s="206">
        <f>'YPM PRG T-2'!C69</f>
        <v>0</v>
      </c>
      <c r="D70" s="206">
        <f>'YPM PRG T-2'!D69</f>
        <v>0</v>
      </c>
      <c r="E70" s="207">
        <f>'YPM PRG T-2'!E69</f>
        <v>0</v>
      </c>
      <c r="F70" s="207">
        <f>'YPM PRG T-2'!F69</f>
        <v>0</v>
      </c>
      <c r="G70" s="207">
        <f>'YPM PRG T-2'!G69</f>
        <v>0</v>
      </c>
      <c r="H70" s="207">
        <f>'YPM PRG T-2'!H69</f>
        <v>0</v>
      </c>
      <c r="I70" s="207">
        <f>'YPM PRG T-2'!I69</f>
        <v>0</v>
      </c>
      <c r="J70" s="207">
        <f>'YPM PRG T-2'!J69</f>
        <v>0</v>
      </c>
      <c r="K70" s="207">
        <f>'YPM PRG T-2'!K69</f>
        <v>0</v>
      </c>
      <c r="L70" s="208">
        <f>'YPM PRG T-2'!N69</f>
        <v>0</v>
      </c>
      <c r="M70" s="209">
        <f>'YPM PRG T-2'!O69</f>
        <v>0</v>
      </c>
      <c r="N70" s="209">
        <f>'YPM PRG T-2'!P69</f>
        <v>0</v>
      </c>
      <c r="O70" s="206">
        <f>'YPM PRG T-2'!Q69</f>
        <v>0</v>
      </c>
      <c r="P70" s="207">
        <f>'YPM PRG T-2'!R69</f>
        <v>0</v>
      </c>
      <c r="Q70" s="207">
        <f>'YPM PRG T-2'!S69</f>
        <v>0</v>
      </c>
      <c r="R70" s="140">
        <f>'YPM PRG T-2'!R70</f>
        <v>0</v>
      </c>
      <c r="S70" s="179"/>
      <c r="T70" s="185"/>
      <c r="U70" s="186"/>
      <c r="V70" s="186"/>
      <c r="W70" s="186"/>
      <c r="X70" s="160"/>
      <c r="Y70" s="160"/>
      <c r="Z70" s="160"/>
      <c r="AA70" s="160"/>
      <c r="AB70" s="160"/>
      <c r="AC70" s="160"/>
      <c r="AD70" s="160"/>
      <c r="AE70" s="160"/>
      <c r="AF70" s="160"/>
      <c r="AG70" s="185"/>
    </row>
    <row r="71" spans="1:33" s="147" customFormat="1" ht="18" customHeight="1">
      <c r="A71" s="19">
        <v>66</v>
      </c>
      <c r="B71" s="206">
        <f>'YPM PRG T-2'!B70</f>
        <v>0</v>
      </c>
      <c r="C71" s="206">
        <f>'YPM PRG T-2'!C70</f>
        <v>0</v>
      </c>
      <c r="D71" s="206">
        <f>'YPM PRG T-2'!D70</f>
        <v>0</v>
      </c>
      <c r="E71" s="207">
        <f>'YPM PRG T-2'!E70</f>
        <v>0</v>
      </c>
      <c r="F71" s="207">
        <f>'YPM PRG T-2'!F70</f>
        <v>0</v>
      </c>
      <c r="G71" s="207">
        <f>'YPM PRG T-2'!G70</f>
        <v>0</v>
      </c>
      <c r="H71" s="207">
        <f>'YPM PRG T-2'!H70</f>
        <v>0</v>
      </c>
      <c r="I71" s="207">
        <f>'YPM PRG T-2'!I70</f>
        <v>0</v>
      </c>
      <c r="J71" s="207">
        <f>'YPM PRG T-2'!J70</f>
        <v>0</v>
      </c>
      <c r="K71" s="207">
        <f>'YPM PRG T-2'!K70</f>
        <v>0</v>
      </c>
      <c r="L71" s="208">
        <f>'YPM PRG T-2'!N70</f>
        <v>0</v>
      </c>
      <c r="M71" s="209">
        <f>'YPM PRG T-2'!O70</f>
        <v>0</v>
      </c>
      <c r="N71" s="209">
        <f>'YPM PRG T-2'!P70</f>
        <v>0</v>
      </c>
      <c r="O71" s="206">
        <f>'YPM PRG T-2'!Q70</f>
        <v>0</v>
      </c>
      <c r="P71" s="207">
        <f>'YPM PRG T-2'!R70</f>
        <v>0</v>
      </c>
      <c r="Q71" s="207">
        <f>'YPM PRG T-2'!S70</f>
        <v>0</v>
      </c>
      <c r="R71" s="140">
        <f>'YPM PRG T-2'!R71</f>
        <v>0</v>
      </c>
      <c r="S71" s="179"/>
      <c r="T71" s="185"/>
      <c r="U71" s="186"/>
      <c r="V71" s="186"/>
      <c r="W71" s="186"/>
      <c r="X71" s="160"/>
      <c r="Y71" s="160"/>
      <c r="Z71" s="160"/>
      <c r="AA71" s="160"/>
      <c r="AB71" s="160"/>
      <c r="AC71" s="160"/>
      <c r="AD71" s="160"/>
      <c r="AE71" s="160"/>
      <c r="AF71" s="160"/>
      <c r="AG71" s="185"/>
    </row>
    <row r="72" spans="1:33" s="147" customFormat="1" ht="18" customHeight="1">
      <c r="A72" s="19">
        <v>67</v>
      </c>
      <c r="B72" s="206">
        <f>'YPM PRG T-2'!B71</f>
        <v>0</v>
      </c>
      <c r="C72" s="206">
        <f>'YPM PRG T-2'!C71</f>
        <v>0</v>
      </c>
      <c r="D72" s="206">
        <f>'YPM PRG T-2'!D71</f>
        <v>0</v>
      </c>
      <c r="E72" s="207">
        <f>'YPM PRG T-2'!E71</f>
        <v>0</v>
      </c>
      <c r="F72" s="207">
        <f>'YPM PRG T-2'!F71</f>
        <v>0</v>
      </c>
      <c r="G72" s="207">
        <f>'YPM PRG T-2'!G71</f>
        <v>0</v>
      </c>
      <c r="H72" s="207">
        <f>'YPM PRG T-2'!H71</f>
        <v>0</v>
      </c>
      <c r="I72" s="207">
        <f>'YPM PRG T-2'!I71</f>
        <v>0</v>
      </c>
      <c r="J72" s="207">
        <f>'YPM PRG T-2'!J71</f>
        <v>0</v>
      </c>
      <c r="K72" s="207">
        <f>'YPM PRG T-2'!K71</f>
        <v>0</v>
      </c>
      <c r="L72" s="208">
        <f>'YPM PRG T-2'!N71</f>
        <v>0</v>
      </c>
      <c r="M72" s="209">
        <f>'YPM PRG T-2'!O71</f>
        <v>0</v>
      </c>
      <c r="N72" s="209">
        <f>'YPM PRG T-2'!P71</f>
        <v>0</v>
      </c>
      <c r="O72" s="206">
        <f>'YPM PRG T-2'!Q71</f>
        <v>0</v>
      </c>
      <c r="P72" s="207">
        <f>'YPM PRG T-2'!R71</f>
        <v>0</v>
      </c>
      <c r="Q72" s="207">
        <f>'YPM PRG T-2'!S71</f>
        <v>0</v>
      </c>
      <c r="R72" s="140">
        <f>'YPM PRG T-2'!R72</f>
        <v>0</v>
      </c>
      <c r="S72" s="179"/>
      <c r="T72" s="185"/>
      <c r="U72" s="186"/>
      <c r="V72" s="186"/>
      <c r="W72" s="186"/>
      <c r="X72" s="160"/>
      <c r="Y72" s="160"/>
      <c r="Z72" s="160"/>
      <c r="AA72" s="160"/>
      <c r="AB72" s="160"/>
      <c r="AC72" s="160"/>
      <c r="AD72" s="160"/>
      <c r="AE72" s="160"/>
      <c r="AF72" s="160"/>
      <c r="AG72" s="185"/>
    </row>
    <row r="73" spans="1:33" s="147" customFormat="1" ht="18" customHeight="1">
      <c r="A73" s="19">
        <v>68</v>
      </c>
      <c r="B73" s="206">
        <f>'YPM PRG T-2'!B72</f>
        <v>0</v>
      </c>
      <c r="C73" s="206">
        <f>'YPM PRG T-2'!C72</f>
        <v>0</v>
      </c>
      <c r="D73" s="206">
        <f>'YPM PRG T-2'!D72</f>
        <v>0</v>
      </c>
      <c r="E73" s="207">
        <f>'YPM PRG T-2'!E72</f>
        <v>0</v>
      </c>
      <c r="F73" s="207">
        <f>'YPM PRG T-2'!F72</f>
        <v>0</v>
      </c>
      <c r="G73" s="207">
        <f>'YPM PRG T-2'!G72</f>
        <v>0</v>
      </c>
      <c r="H73" s="207">
        <f>'YPM PRG T-2'!H72</f>
        <v>0</v>
      </c>
      <c r="I73" s="207">
        <f>'YPM PRG T-2'!I72</f>
        <v>0</v>
      </c>
      <c r="J73" s="207">
        <f>'YPM PRG T-2'!J72</f>
        <v>0</v>
      </c>
      <c r="K73" s="207">
        <f>'YPM PRG T-2'!K72</f>
        <v>0</v>
      </c>
      <c r="L73" s="208">
        <f>'YPM PRG T-2'!N72</f>
        <v>0</v>
      </c>
      <c r="M73" s="209">
        <f>'YPM PRG T-2'!O72</f>
        <v>0</v>
      </c>
      <c r="N73" s="209">
        <f>'YPM PRG T-2'!P72</f>
        <v>0</v>
      </c>
      <c r="O73" s="206">
        <f>'YPM PRG T-2'!Q72</f>
        <v>0</v>
      </c>
      <c r="P73" s="207">
        <f>'YPM PRG T-2'!R72</f>
        <v>0</v>
      </c>
      <c r="Q73" s="207">
        <f>'YPM PRG T-2'!S72</f>
        <v>0</v>
      </c>
      <c r="R73" s="140">
        <f>'YPM PRG T-2'!R73</f>
        <v>0</v>
      </c>
      <c r="S73" s="179"/>
      <c r="T73" s="185"/>
      <c r="U73" s="186"/>
      <c r="V73" s="186"/>
      <c r="W73" s="186"/>
      <c r="X73" s="160"/>
      <c r="Y73" s="160"/>
      <c r="Z73" s="160"/>
      <c r="AA73" s="160"/>
      <c r="AB73" s="160"/>
      <c r="AC73" s="160"/>
      <c r="AD73" s="160"/>
      <c r="AE73" s="160"/>
      <c r="AF73" s="160"/>
      <c r="AG73" s="185"/>
    </row>
    <row r="74" spans="1:33" s="147" customFormat="1" ht="18" customHeight="1">
      <c r="A74" s="19">
        <v>69</v>
      </c>
      <c r="B74" s="206">
        <f>'YPM PRG T-2'!B73</f>
        <v>0</v>
      </c>
      <c r="C74" s="206">
        <f>'YPM PRG T-2'!C73</f>
        <v>0</v>
      </c>
      <c r="D74" s="206">
        <f>'YPM PRG T-2'!D73</f>
        <v>0</v>
      </c>
      <c r="E74" s="207">
        <f>'YPM PRG T-2'!E73</f>
        <v>0</v>
      </c>
      <c r="F74" s="207">
        <f>'YPM PRG T-2'!F73</f>
        <v>0</v>
      </c>
      <c r="G74" s="207">
        <f>'YPM PRG T-2'!G73</f>
        <v>0</v>
      </c>
      <c r="H74" s="207">
        <f>'YPM PRG T-2'!H73</f>
        <v>0</v>
      </c>
      <c r="I74" s="207">
        <f>'YPM PRG T-2'!I73</f>
        <v>0</v>
      </c>
      <c r="J74" s="207">
        <f>'YPM PRG T-2'!J73</f>
        <v>0</v>
      </c>
      <c r="K74" s="207">
        <f>'YPM PRG T-2'!K73</f>
        <v>0</v>
      </c>
      <c r="L74" s="208">
        <f>'YPM PRG T-2'!N73</f>
        <v>0</v>
      </c>
      <c r="M74" s="209">
        <f>'YPM PRG T-2'!O73</f>
        <v>0</v>
      </c>
      <c r="N74" s="209">
        <f>'YPM PRG T-2'!P73</f>
        <v>0</v>
      </c>
      <c r="O74" s="206">
        <f>'YPM PRG T-2'!Q73</f>
        <v>0</v>
      </c>
      <c r="P74" s="207">
        <f>'YPM PRG T-2'!R73</f>
        <v>0</v>
      </c>
      <c r="Q74" s="207">
        <f>'YPM PRG T-2'!S73</f>
        <v>0</v>
      </c>
      <c r="R74" s="140">
        <f>'YPM PRG T-2'!R74</f>
        <v>0</v>
      </c>
      <c r="S74" s="179"/>
      <c r="T74" s="185"/>
      <c r="U74" s="186"/>
      <c r="V74" s="186"/>
      <c r="W74" s="186"/>
      <c r="X74" s="160"/>
      <c r="Y74" s="160"/>
      <c r="Z74" s="160"/>
      <c r="AA74" s="160"/>
      <c r="AB74" s="160"/>
      <c r="AC74" s="160"/>
      <c r="AD74" s="160"/>
      <c r="AE74" s="160"/>
      <c r="AF74" s="160"/>
      <c r="AG74" s="185"/>
    </row>
    <row r="75" spans="1:33" s="147" customFormat="1" ht="18" customHeight="1">
      <c r="A75" s="19">
        <v>70</v>
      </c>
      <c r="B75" s="206">
        <f>'YPM PRG T-2'!B74</f>
        <v>0</v>
      </c>
      <c r="C75" s="206">
        <f>'YPM PRG T-2'!C74</f>
        <v>0</v>
      </c>
      <c r="D75" s="206">
        <f>'YPM PRG T-2'!D74</f>
        <v>0</v>
      </c>
      <c r="E75" s="207">
        <f>'YPM PRG T-2'!E74</f>
        <v>0</v>
      </c>
      <c r="F75" s="207">
        <f>'YPM PRG T-2'!F74</f>
        <v>0</v>
      </c>
      <c r="G75" s="207">
        <f>'YPM PRG T-2'!G74</f>
        <v>0</v>
      </c>
      <c r="H75" s="207">
        <f>'YPM PRG T-2'!H74</f>
        <v>0</v>
      </c>
      <c r="I75" s="207">
        <f>'YPM PRG T-2'!I74</f>
        <v>0</v>
      </c>
      <c r="J75" s="207">
        <f>'YPM PRG T-2'!J74</f>
        <v>0</v>
      </c>
      <c r="K75" s="207">
        <f>'YPM PRG T-2'!K74</f>
        <v>0</v>
      </c>
      <c r="L75" s="208">
        <f>'YPM PRG T-2'!N74</f>
        <v>0</v>
      </c>
      <c r="M75" s="209">
        <f>'YPM PRG T-2'!O74</f>
        <v>0</v>
      </c>
      <c r="N75" s="209">
        <f>'YPM PRG T-2'!P74</f>
        <v>0</v>
      </c>
      <c r="O75" s="206">
        <f>'YPM PRG T-2'!Q74</f>
        <v>0</v>
      </c>
      <c r="P75" s="207">
        <f>'YPM PRG T-2'!R74</f>
        <v>0</v>
      </c>
      <c r="Q75" s="207">
        <f>'YPM PRG T-2'!S74</f>
        <v>0</v>
      </c>
      <c r="R75" s="140">
        <f>'YPM PRG T-2'!R75</f>
        <v>0</v>
      </c>
      <c r="S75" s="179"/>
      <c r="T75" s="185"/>
      <c r="U75" s="186"/>
      <c r="V75" s="186"/>
      <c r="W75" s="186"/>
      <c r="X75" s="160"/>
      <c r="Y75" s="160"/>
      <c r="Z75" s="160"/>
      <c r="AA75" s="160"/>
      <c r="AB75" s="160"/>
      <c r="AC75" s="160"/>
      <c r="AD75" s="160"/>
      <c r="AE75" s="160"/>
      <c r="AF75" s="160"/>
      <c r="AG75" s="185"/>
    </row>
    <row r="76" spans="1:33" s="147" customFormat="1" ht="18" customHeight="1">
      <c r="A76" s="19">
        <v>71</v>
      </c>
      <c r="B76" s="206">
        <f>'YPM PRG T-2'!B75</f>
        <v>0</v>
      </c>
      <c r="C76" s="206">
        <f>'YPM PRG T-2'!C75</f>
        <v>0</v>
      </c>
      <c r="D76" s="206">
        <f>'YPM PRG T-2'!D75</f>
        <v>0</v>
      </c>
      <c r="E76" s="207">
        <f>'YPM PRG T-2'!E75</f>
        <v>0</v>
      </c>
      <c r="F76" s="207">
        <f>'YPM PRG T-2'!F75</f>
        <v>0</v>
      </c>
      <c r="G76" s="207">
        <f>'YPM PRG T-2'!G75</f>
        <v>0</v>
      </c>
      <c r="H76" s="207">
        <f>'YPM PRG T-2'!H75</f>
        <v>0</v>
      </c>
      <c r="I76" s="207">
        <f>'YPM PRG T-2'!I75</f>
        <v>0</v>
      </c>
      <c r="J76" s="207">
        <f>'YPM PRG T-2'!J75</f>
        <v>0</v>
      </c>
      <c r="K76" s="207">
        <f>'YPM PRG T-2'!K75</f>
        <v>0</v>
      </c>
      <c r="L76" s="208">
        <f>'YPM PRG T-2'!N75</f>
        <v>0</v>
      </c>
      <c r="M76" s="209">
        <f>'YPM PRG T-2'!O75</f>
        <v>0</v>
      </c>
      <c r="N76" s="209">
        <f>'YPM PRG T-2'!P75</f>
        <v>0</v>
      </c>
      <c r="O76" s="206">
        <f>'YPM PRG T-2'!Q75</f>
        <v>0</v>
      </c>
      <c r="P76" s="207">
        <f>'YPM PRG T-2'!R75</f>
        <v>0</v>
      </c>
      <c r="Q76" s="207">
        <f>'YPM PRG T-2'!S75</f>
        <v>0</v>
      </c>
      <c r="R76" s="140">
        <f>'YPM PRG T-2'!R76</f>
        <v>0</v>
      </c>
      <c r="S76" s="179"/>
      <c r="T76" s="185"/>
      <c r="U76" s="186"/>
      <c r="V76" s="186"/>
      <c r="W76" s="186"/>
      <c r="X76" s="160"/>
      <c r="Y76" s="160"/>
      <c r="Z76" s="160"/>
      <c r="AA76" s="160"/>
      <c r="AB76" s="160"/>
      <c r="AC76" s="160"/>
      <c r="AD76" s="160"/>
      <c r="AE76" s="160"/>
      <c r="AF76" s="160"/>
      <c r="AG76" s="185"/>
    </row>
    <row r="77" spans="1:33" s="147" customFormat="1" ht="18" customHeight="1">
      <c r="A77" s="19">
        <v>72</v>
      </c>
      <c r="B77" s="206">
        <f>'YPM PRG T-2'!B76</f>
        <v>0</v>
      </c>
      <c r="C77" s="206">
        <f>'YPM PRG T-2'!C76</f>
        <v>0</v>
      </c>
      <c r="D77" s="206">
        <f>'YPM PRG T-2'!D76</f>
        <v>0</v>
      </c>
      <c r="E77" s="207">
        <f>'YPM PRG T-2'!E76</f>
        <v>0</v>
      </c>
      <c r="F77" s="207">
        <f>'YPM PRG T-2'!F76</f>
        <v>0</v>
      </c>
      <c r="G77" s="207">
        <f>'YPM PRG T-2'!G76</f>
        <v>0</v>
      </c>
      <c r="H77" s="207">
        <f>'YPM PRG T-2'!H76</f>
        <v>0</v>
      </c>
      <c r="I77" s="207">
        <f>'YPM PRG T-2'!I76</f>
        <v>0</v>
      </c>
      <c r="J77" s="207">
        <f>'YPM PRG T-2'!J76</f>
        <v>0</v>
      </c>
      <c r="K77" s="207">
        <f>'YPM PRG T-2'!K76</f>
        <v>0</v>
      </c>
      <c r="L77" s="208">
        <f>'YPM PRG T-2'!N76</f>
        <v>0</v>
      </c>
      <c r="M77" s="209">
        <f>'YPM PRG T-2'!O76</f>
        <v>0</v>
      </c>
      <c r="N77" s="209">
        <f>'YPM PRG T-2'!P76</f>
        <v>0</v>
      </c>
      <c r="O77" s="206">
        <f>'YPM PRG T-2'!Q76</f>
        <v>0</v>
      </c>
      <c r="P77" s="207">
        <f>'YPM PRG T-2'!R76</f>
        <v>0</v>
      </c>
      <c r="Q77" s="207">
        <f>'YPM PRG T-2'!S76</f>
        <v>0</v>
      </c>
      <c r="R77" s="140">
        <f>'YPM PRG T-2'!R77</f>
        <v>0</v>
      </c>
      <c r="S77" s="179"/>
      <c r="T77" s="185"/>
      <c r="U77" s="186"/>
      <c r="V77" s="186"/>
      <c r="W77" s="186"/>
      <c r="X77" s="160"/>
      <c r="Y77" s="160"/>
      <c r="Z77" s="160"/>
      <c r="AA77" s="160"/>
      <c r="AB77" s="160"/>
      <c r="AC77" s="160"/>
      <c r="AD77" s="160"/>
      <c r="AE77" s="160"/>
      <c r="AF77" s="160"/>
      <c r="AG77" s="185"/>
    </row>
    <row r="78" spans="1:33" s="147" customFormat="1" ht="18" customHeight="1">
      <c r="A78" s="19">
        <v>73</v>
      </c>
      <c r="B78" s="206">
        <f>'YPM PRG T-2'!B77</f>
        <v>0</v>
      </c>
      <c r="C78" s="206">
        <f>'YPM PRG T-2'!C77</f>
        <v>0</v>
      </c>
      <c r="D78" s="206">
        <f>'YPM PRG T-2'!D77</f>
        <v>0</v>
      </c>
      <c r="E78" s="207">
        <f>'YPM PRG T-2'!E77</f>
        <v>0</v>
      </c>
      <c r="F78" s="207">
        <f>'YPM PRG T-2'!F77</f>
        <v>0</v>
      </c>
      <c r="G78" s="207">
        <f>'YPM PRG T-2'!G77</f>
        <v>0</v>
      </c>
      <c r="H78" s="207">
        <f>'YPM PRG T-2'!H77</f>
        <v>0</v>
      </c>
      <c r="I78" s="207">
        <f>'YPM PRG T-2'!I77</f>
        <v>0</v>
      </c>
      <c r="J78" s="207">
        <f>'YPM PRG T-2'!J77</f>
        <v>0</v>
      </c>
      <c r="K78" s="207">
        <f>'YPM PRG T-2'!K77</f>
        <v>0</v>
      </c>
      <c r="L78" s="208">
        <f>'YPM PRG T-2'!N77</f>
        <v>0</v>
      </c>
      <c r="M78" s="209">
        <f>'YPM PRG T-2'!O77</f>
        <v>0</v>
      </c>
      <c r="N78" s="209">
        <f>'YPM PRG T-2'!P77</f>
        <v>0</v>
      </c>
      <c r="O78" s="206">
        <f>'YPM PRG T-2'!Q77</f>
        <v>0</v>
      </c>
      <c r="P78" s="207">
        <f>'YPM PRG T-2'!R77</f>
        <v>0</v>
      </c>
      <c r="Q78" s="207">
        <f>'YPM PRG T-2'!S77</f>
        <v>0</v>
      </c>
      <c r="R78" s="140">
        <f>'YPM PRG T-2'!R78</f>
        <v>0</v>
      </c>
      <c r="S78" s="179"/>
      <c r="T78" s="185"/>
      <c r="U78" s="186"/>
      <c r="V78" s="186"/>
      <c r="W78" s="186"/>
      <c r="X78" s="160"/>
      <c r="Y78" s="160"/>
      <c r="Z78" s="160"/>
      <c r="AA78" s="160"/>
      <c r="AB78" s="160"/>
      <c r="AC78" s="160"/>
      <c r="AD78" s="160"/>
      <c r="AE78" s="160"/>
      <c r="AF78" s="160"/>
      <c r="AG78" s="185"/>
    </row>
    <row r="79" spans="1:33" s="147" customFormat="1" ht="18" customHeight="1">
      <c r="A79" s="19">
        <v>74</v>
      </c>
      <c r="B79" s="206">
        <f>'YPM PRG T-2'!B78</f>
        <v>0</v>
      </c>
      <c r="C79" s="206">
        <f>'YPM PRG T-2'!C78</f>
        <v>0</v>
      </c>
      <c r="D79" s="206">
        <f>'YPM PRG T-2'!D78</f>
        <v>0</v>
      </c>
      <c r="E79" s="207">
        <f>'YPM PRG T-2'!E78</f>
        <v>0</v>
      </c>
      <c r="F79" s="207">
        <f>'YPM PRG T-2'!F78</f>
        <v>0</v>
      </c>
      <c r="G79" s="207">
        <f>'YPM PRG T-2'!G78</f>
        <v>0</v>
      </c>
      <c r="H79" s="207">
        <f>'YPM PRG T-2'!H78</f>
        <v>0</v>
      </c>
      <c r="I79" s="207">
        <f>'YPM PRG T-2'!I78</f>
        <v>0</v>
      </c>
      <c r="J79" s="207">
        <f>'YPM PRG T-2'!J78</f>
        <v>0</v>
      </c>
      <c r="K79" s="207">
        <f>'YPM PRG T-2'!K78</f>
        <v>0</v>
      </c>
      <c r="L79" s="208">
        <f>'YPM PRG T-2'!N78</f>
        <v>0</v>
      </c>
      <c r="M79" s="209">
        <f>'YPM PRG T-2'!O78</f>
        <v>0</v>
      </c>
      <c r="N79" s="209">
        <f>'YPM PRG T-2'!P78</f>
        <v>0</v>
      </c>
      <c r="O79" s="206">
        <f>'YPM PRG T-2'!Q78</f>
        <v>0</v>
      </c>
      <c r="P79" s="207">
        <f>'YPM PRG T-2'!R78</f>
        <v>0</v>
      </c>
      <c r="Q79" s="207">
        <f>'YPM PRG T-2'!S78</f>
        <v>0</v>
      </c>
      <c r="R79" s="140">
        <f>'YPM PRG T-2'!R79</f>
        <v>0</v>
      </c>
      <c r="S79" s="179"/>
      <c r="T79" s="185"/>
      <c r="U79" s="186"/>
      <c r="V79" s="186"/>
      <c r="W79" s="186"/>
      <c r="X79" s="160"/>
      <c r="Y79" s="160"/>
      <c r="Z79" s="160"/>
      <c r="AA79" s="160"/>
      <c r="AB79" s="160"/>
      <c r="AC79" s="160"/>
      <c r="AD79" s="160"/>
      <c r="AE79" s="160"/>
      <c r="AF79" s="160"/>
      <c r="AG79" s="185"/>
    </row>
    <row r="80" spans="1:33" s="147" customFormat="1" ht="18" customHeight="1">
      <c r="A80" s="19">
        <v>75</v>
      </c>
      <c r="B80" s="206">
        <f>'YPM PRG T-2'!B79</f>
        <v>0</v>
      </c>
      <c r="C80" s="206">
        <f>'YPM PRG T-2'!C79</f>
        <v>0</v>
      </c>
      <c r="D80" s="206">
        <f>'YPM PRG T-2'!D79</f>
        <v>0</v>
      </c>
      <c r="E80" s="207">
        <f>'YPM PRG T-2'!E79</f>
        <v>0</v>
      </c>
      <c r="F80" s="207">
        <f>'YPM PRG T-2'!F79</f>
        <v>0</v>
      </c>
      <c r="G80" s="207">
        <f>'YPM PRG T-2'!G79</f>
        <v>0</v>
      </c>
      <c r="H80" s="207">
        <f>'YPM PRG T-2'!H79</f>
        <v>0</v>
      </c>
      <c r="I80" s="207">
        <f>'YPM PRG T-2'!I79</f>
        <v>0</v>
      </c>
      <c r="J80" s="207">
        <f>'YPM PRG T-2'!J79</f>
        <v>0</v>
      </c>
      <c r="K80" s="207">
        <f>'YPM PRG T-2'!K79</f>
        <v>0</v>
      </c>
      <c r="L80" s="208">
        <f>'YPM PRG T-2'!N79</f>
        <v>0</v>
      </c>
      <c r="M80" s="209">
        <f>'YPM PRG T-2'!O79</f>
        <v>0</v>
      </c>
      <c r="N80" s="209">
        <f>'YPM PRG T-2'!P79</f>
        <v>0</v>
      </c>
      <c r="O80" s="206">
        <f>'YPM PRG T-2'!Q79</f>
        <v>0</v>
      </c>
      <c r="P80" s="207">
        <f>'YPM PRG T-2'!R79</f>
        <v>0</v>
      </c>
      <c r="Q80" s="207">
        <f>'YPM PRG T-2'!S79</f>
        <v>0</v>
      </c>
      <c r="R80" s="140">
        <f>'YPM PRG T-2'!R80</f>
        <v>0</v>
      </c>
      <c r="S80" s="179"/>
      <c r="T80" s="185"/>
      <c r="U80" s="186"/>
      <c r="V80" s="186"/>
      <c r="W80" s="186"/>
      <c r="X80" s="160"/>
      <c r="Y80" s="160"/>
      <c r="Z80" s="160"/>
      <c r="AA80" s="160"/>
      <c r="AB80" s="160"/>
      <c r="AC80" s="160"/>
      <c r="AD80" s="160"/>
      <c r="AE80" s="160"/>
      <c r="AF80" s="160"/>
      <c r="AG80" s="185"/>
    </row>
    <row r="81" spans="1:33" s="147" customFormat="1" ht="18" customHeight="1">
      <c r="A81" s="19">
        <v>76</v>
      </c>
      <c r="B81" s="206">
        <f>'YPM PRG T-2'!B80</f>
        <v>0</v>
      </c>
      <c r="C81" s="206">
        <f>'YPM PRG T-2'!C80</f>
        <v>0</v>
      </c>
      <c r="D81" s="206">
        <f>'YPM PRG T-2'!D80</f>
        <v>0</v>
      </c>
      <c r="E81" s="207">
        <f>'YPM PRG T-2'!E80</f>
        <v>0</v>
      </c>
      <c r="F81" s="207">
        <f>'YPM PRG T-2'!F80</f>
        <v>0</v>
      </c>
      <c r="G81" s="207">
        <f>'YPM PRG T-2'!G80</f>
        <v>0</v>
      </c>
      <c r="H81" s="207">
        <f>'YPM PRG T-2'!H80</f>
        <v>0</v>
      </c>
      <c r="I81" s="207">
        <f>'YPM PRG T-2'!I80</f>
        <v>0</v>
      </c>
      <c r="J81" s="207">
        <f>'YPM PRG T-2'!J80</f>
        <v>0</v>
      </c>
      <c r="K81" s="207">
        <f>'YPM PRG T-2'!K80</f>
        <v>0</v>
      </c>
      <c r="L81" s="208">
        <f>'YPM PRG T-2'!N80</f>
        <v>0</v>
      </c>
      <c r="M81" s="209">
        <f>'YPM PRG T-2'!O80</f>
        <v>0</v>
      </c>
      <c r="N81" s="209">
        <f>'YPM PRG T-2'!P80</f>
        <v>0</v>
      </c>
      <c r="O81" s="206">
        <f>'YPM PRG T-2'!Q80</f>
        <v>0</v>
      </c>
      <c r="P81" s="207">
        <f>'YPM PRG T-2'!R80</f>
        <v>0</v>
      </c>
      <c r="Q81" s="207">
        <f>'YPM PRG T-2'!S80</f>
        <v>0</v>
      </c>
      <c r="R81" s="140">
        <f>'YPM PRG T-2'!R81</f>
        <v>0</v>
      </c>
      <c r="S81" s="179"/>
      <c r="T81" s="185"/>
      <c r="U81" s="186"/>
      <c r="V81" s="186"/>
      <c r="W81" s="186"/>
      <c r="X81" s="160"/>
      <c r="Y81" s="160"/>
      <c r="Z81" s="160"/>
      <c r="AA81" s="160"/>
      <c r="AB81" s="160"/>
      <c r="AC81" s="160"/>
      <c r="AD81" s="160"/>
      <c r="AE81" s="160"/>
      <c r="AF81" s="160"/>
      <c r="AG81" s="185"/>
    </row>
    <row r="82" spans="1:33" s="147" customFormat="1" ht="18" customHeight="1">
      <c r="A82" s="19">
        <v>77</v>
      </c>
      <c r="B82" s="206">
        <f>'YPM PRG T-2'!B81</f>
        <v>0</v>
      </c>
      <c r="C82" s="206">
        <f>'YPM PRG T-2'!C81</f>
        <v>0</v>
      </c>
      <c r="D82" s="206">
        <f>'YPM PRG T-2'!D81</f>
        <v>0</v>
      </c>
      <c r="E82" s="207">
        <f>'YPM PRG T-2'!E81</f>
        <v>0</v>
      </c>
      <c r="F82" s="207">
        <f>'YPM PRG T-2'!F81</f>
        <v>0</v>
      </c>
      <c r="G82" s="207">
        <f>'YPM PRG T-2'!G81</f>
        <v>0</v>
      </c>
      <c r="H82" s="207">
        <f>'YPM PRG T-2'!H81</f>
        <v>0</v>
      </c>
      <c r="I82" s="207">
        <f>'YPM PRG T-2'!I81</f>
        <v>0</v>
      </c>
      <c r="J82" s="207">
        <f>'YPM PRG T-2'!J81</f>
        <v>0</v>
      </c>
      <c r="K82" s="207">
        <f>'YPM PRG T-2'!K81</f>
        <v>0</v>
      </c>
      <c r="L82" s="208">
        <f>'YPM PRG T-2'!N81</f>
        <v>0</v>
      </c>
      <c r="M82" s="209">
        <f>'YPM PRG T-2'!O81</f>
        <v>0</v>
      </c>
      <c r="N82" s="209">
        <f>'YPM PRG T-2'!P81</f>
        <v>0</v>
      </c>
      <c r="O82" s="206">
        <f>'YPM PRG T-2'!Q81</f>
        <v>0</v>
      </c>
      <c r="P82" s="207">
        <f>'YPM PRG T-2'!R81</f>
        <v>0</v>
      </c>
      <c r="Q82" s="207">
        <f>'YPM PRG T-2'!S81</f>
        <v>0</v>
      </c>
      <c r="R82" s="140">
        <f>'YPM PRG T-2'!R82</f>
        <v>0</v>
      </c>
      <c r="S82" s="179"/>
      <c r="T82" s="185"/>
      <c r="U82" s="186"/>
      <c r="V82" s="186"/>
      <c r="W82" s="186"/>
      <c r="X82" s="160"/>
      <c r="Y82" s="160"/>
      <c r="Z82" s="160"/>
      <c r="AA82" s="160"/>
      <c r="AB82" s="160"/>
      <c r="AC82" s="160"/>
      <c r="AD82" s="160"/>
      <c r="AE82" s="160"/>
      <c r="AF82" s="160"/>
      <c r="AG82" s="185"/>
    </row>
    <row r="83" spans="1:33" s="147" customFormat="1" ht="18" customHeight="1">
      <c r="A83" s="19">
        <v>78</v>
      </c>
      <c r="B83" s="206">
        <f>'YPM PRG T-2'!B82</f>
        <v>0</v>
      </c>
      <c r="C83" s="206">
        <f>'YPM PRG T-2'!C82</f>
        <v>0</v>
      </c>
      <c r="D83" s="206">
        <f>'YPM PRG T-2'!D82</f>
        <v>0</v>
      </c>
      <c r="E83" s="207">
        <f>'YPM PRG T-2'!E82</f>
        <v>0</v>
      </c>
      <c r="F83" s="207">
        <f>'YPM PRG T-2'!F82</f>
        <v>0</v>
      </c>
      <c r="G83" s="207">
        <f>'YPM PRG T-2'!G82</f>
        <v>0</v>
      </c>
      <c r="H83" s="207">
        <f>'YPM PRG T-2'!H82</f>
        <v>0</v>
      </c>
      <c r="I83" s="207">
        <f>'YPM PRG T-2'!I82</f>
        <v>0</v>
      </c>
      <c r="J83" s="207">
        <f>'YPM PRG T-2'!J82</f>
        <v>0</v>
      </c>
      <c r="K83" s="207">
        <f>'YPM PRG T-2'!K82</f>
        <v>0</v>
      </c>
      <c r="L83" s="208">
        <f>'YPM PRG T-2'!N82</f>
        <v>0</v>
      </c>
      <c r="M83" s="209">
        <f>'YPM PRG T-2'!O82</f>
        <v>0</v>
      </c>
      <c r="N83" s="209">
        <f>'YPM PRG T-2'!P82</f>
        <v>0</v>
      </c>
      <c r="O83" s="206">
        <f>'YPM PRG T-2'!Q82</f>
        <v>0</v>
      </c>
      <c r="P83" s="207">
        <f>'YPM PRG T-2'!R82</f>
        <v>0</v>
      </c>
      <c r="Q83" s="207">
        <f>'YPM PRG T-2'!S82</f>
        <v>0</v>
      </c>
      <c r="R83" s="140">
        <f>'YPM PRG T-2'!R83</f>
        <v>0</v>
      </c>
      <c r="S83" s="179"/>
      <c r="T83" s="185"/>
      <c r="U83" s="186"/>
      <c r="V83" s="186"/>
      <c r="W83" s="186"/>
      <c r="X83" s="160"/>
      <c r="Y83" s="160"/>
      <c r="Z83" s="160"/>
      <c r="AA83" s="160"/>
      <c r="AB83" s="160"/>
      <c r="AC83" s="160"/>
      <c r="AD83" s="160"/>
      <c r="AE83" s="160"/>
      <c r="AF83" s="160"/>
      <c r="AG83" s="185"/>
    </row>
    <row r="84" spans="1:33" s="147" customFormat="1" ht="18" customHeight="1">
      <c r="A84" s="19">
        <v>79</v>
      </c>
      <c r="B84" s="206">
        <f>'YPM PRG T-2'!B83</f>
        <v>0</v>
      </c>
      <c r="C84" s="206">
        <f>'YPM PRG T-2'!C83</f>
        <v>0</v>
      </c>
      <c r="D84" s="206">
        <f>'YPM PRG T-2'!D83</f>
        <v>0</v>
      </c>
      <c r="E84" s="207">
        <f>'YPM PRG T-2'!E83</f>
        <v>0</v>
      </c>
      <c r="F84" s="207">
        <f>'YPM PRG T-2'!F83</f>
        <v>0</v>
      </c>
      <c r="G84" s="207">
        <f>'YPM PRG T-2'!G83</f>
        <v>0</v>
      </c>
      <c r="H84" s="207">
        <f>'YPM PRG T-2'!H83</f>
        <v>0</v>
      </c>
      <c r="I84" s="207">
        <f>'YPM PRG T-2'!I83</f>
        <v>0</v>
      </c>
      <c r="J84" s="207">
        <f>'YPM PRG T-2'!J83</f>
        <v>0</v>
      </c>
      <c r="K84" s="207">
        <f>'YPM PRG T-2'!K83</f>
        <v>0</v>
      </c>
      <c r="L84" s="208">
        <f>'YPM PRG T-2'!N83</f>
        <v>0</v>
      </c>
      <c r="M84" s="209">
        <f>'YPM PRG T-2'!O83</f>
        <v>0</v>
      </c>
      <c r="N84" s="209">
        <f>'YPM PRG T-2'!P83</f>
        <v>0</v>
      </c>
      <c r="O84" s="206">
        <f>'YPM PRG T-2'!Q83</f>
        <v>0</v>
      </c>
      <c r="P84" s="207">
        <f>'YPM PRG T-2'!R83</f>
        <v>0</v>
      </c>
      <c r="Q84" s="207">
        <f>'YPM PRG T-2'!S83</f>
        <v>0</v>
      </c>
      <c r="R84" s="140">
        <f>'YPM PRG T-2'!R84</f>
        <v>0</v>
      </c>
      <c r="S84" s="179"/>
      <c r="T84" s="185"/>
      <c r="U84" s="186"/>
      <c r="V84" s="186"/>
      <c r="W84" s="186"/>
      <c r="X84" s="160"/>
      <c r="Y84" s="160"/>
      <c r="Z84" s="160"/>
      <c r="AA84" s="160"/>
      <c r="AB84" s="160"/>
      <c r="AC84" s="160"/>
      <c r="AD84" s="160"/>
      <c r="AE84" s="160"/>
      <c r="AF84" s="160"/>
      <c r="AG84" s="185"/>
    </row>
    <row r="85" spans="1:33" s="147" customFormat="1" ht="18" customHeight="1">
      <c r="A85" s="19">
        <v>80</v>
      </c>
      <c r="B85" s="206">
        <f>'YPM PRG T-2'!B84</f>
        <v>0</v>
      </c>
      <c r="C85" s="206">
        <f>'YPM PRG T-2'!C84</f>
        <v>0</v>
      </c>
      <c r="D85" s="206">
        <f>'YPM PRG T-2'!D84</f>
        <v>0</v>
      </c>
      <c r="E85" s="207">
        <f>'YPM PRG T-2'!E84</f>
        <v>0</v>
      </c>
      <c r="F85" s="207">
        <f>'YPM PRG T-2'!F84</f>
        <v>0</v>
      </c>
      <c r="G85" s="207">
        <f>'YPM PRG T-2'!G84</f>
        <v>0</v>
      </c>
      <c r="H85" s="207">
        <f>'YPM PRG T-2'!H84</f>
        <v>0</v>
      </c>
      <c r="I85" s="207">
        <f>'YPM PRG T-2'!I84</f>
        <v>0</v>
      </c>
      <c r="J85" s="207">
        <f>'YPM PRG T-2'!J84</f>
        <v>0</v>
      </c>
      <c r="K85" s="207">
        <f>'YPM PRG T-2'!K84</f>
        <v>0</v>
      </c>
      <c r="L85" s="208">
        <f>'YPM PRG T-2'!N84</f>
        <v>0</v>
      </c>
      <c r="M85" s="209">
        <f>'YPM PRG T-2'!O84</f>
        <v>0</v>
      </c>
      <c r="N85" s="209">
        <f>'YPM PRG T-2'!P84</f>
        <v>0</v>
      </c>
      <c r="O85" s="206">
        <f>'YPM PRG T-2'!Q84</f>
        <v>0</v>
      </c>
      <c r="P85" s="207">
        <f>'YPM PRG T-2'!R84</f>
        <v>0</v>
      </c>
      <c r="Q85" s="207">
        <f>'YPM PRG T-2'!S84</f>
        <v>0</v>
      </c>
      <c r="R85" s="140">
        <f>'YPM PRG T-2'!R85</f>
        <v>0</v>
      </c>
      <c r="S85" s="179"/>
      <c r="T85" s="185"/>
      <c r="U85" s="186"/>
      <c r="V85" s="186"/>
      <c r="W85" s="186"/>
      <c r="X85" s="160"/>
      <c r="Y85" s="160"/>
      <c r="Z85" s="160"/>
      <c r="AA85" s="160"/>
      <c r="AB85" s="160"/>
      <c r="AC85" s="160"/>
      <c r="AD85" s="160"/>
      <c r="AE85" s="160"/>
      <c r="AF85" s="160"/>
      <c r="AG85" s="185"/>
    </row>
    <row r="86" spans="1:33" s="147" customFormat="1" ht="18" customHeight="1">
      <c r="A86" s="19">
        <v>81</v>
      </c>
      <c r="B86" s="206">
        <f>'YPM PRG T-2'!B85</f>
        <v>0</v>
      </c>
      <c r="C86" s="206">
        <f>'YPM PRG T-2'!C85</f>
        <v>0</v>
      </c>
      <c r="D86" s="206">
        <f>'YPM PRG T-2'!D85</f>
        <v>0</v>
      </c>
      <c r="E86" s="207">
        <f>'YPM PRG T-2'!E85</f>
        <v>0</v>
      </c>
      <c r="F86" s="207">
        <f>'YPM PRG T-2'!F85</f>
        <v>0</v>
      </c>
      <c r="G86" s="207">
        <f>'YPM PRG T-2'!G85</f>
        <v>0</v>
      </c>
      <c r="H86" s="207">
        <f>'YPM PRG T-2'!H85</f>
        <v>0</v>
      </c>
      <c r="I86" s="207">
        <f>'YPM PRG T-2'!I85</f>
        <v>0</v>
      </c>
      <c r="J86" s="207">
        <f>'YPM PRG T-2'!J85</f>
        <v>0</v>
      </c>
      <c r="K86" s="207">
        <f>'YPM PRG T-2'!K85</f>
        <v>0</v>
      </c>
      <c r="L86" s="208">
        <f>'YPM PRG T-2'!N85</f>
        <v>0</v>
      </c>
      <c r="M86" s="209">
        <f>'YPM PRG T-2'!O85</f>
        <v>0</v>
      </c>
      <c r="N86" s="209">
        <f>'YPM PRG T-2'!P85</f>
        <v>0</v>
      </c>
      <c r="O86" s="206">
        <f>'YPM PRG T-2'!Q85</f>
        <v>0</v>
      </c>
      <c r="P86" s="207">
        <f>'YPM PRG T-2'!R85</f>
        <v>0</v>
      </c>
      <c r="Q86" s="207">
        <f>'YPM PRG T-2'!S85</f>
        <v>0</v>
      </c>
      <c r="R86" s="140">
        <f>'YPM PRG T-2'!R86</f>
        <v>0</v>
      </c>
      <c r="S86" s="179"/>
      <c r="T86" s="185"/>
      <c r="U86" s="186"/>
      <c r="V86" s="186"/>
      <c r="W86" s="186"/>
      <c r="X86" s="160"/>
      <c r="Y86" s="160"/>
      <c r="Z86" s="160"/>
      <c r="AA86" s="160"/>
      <c r="AB86" s="160"/>
      <c r="AC86" s="160"/>
      <c r="AD86" s="160"/>
      <c r="AE86" s="160"/>
      <c r="AF86" s="160"/>
      <c r="AG86" s="185"/>
    </row>
    <row r="87" spans="1:33" s="147" customFormat="1" ht="18" customHeight="1">
      <c r="A87" s="19">
        <v>82</v>
      </c>
      <c r="B87" s="206">
        <f>'YPM PRG T-2'!B86</f>
        <v>0</v>
      </c>
      <c r="C87" s="206">
        <f>'YPM PRG T-2'!C86</f>
        <v>0</v>
      </c>
      <c r="D87" s="206">
        <f>'YPM PRG T-2'!D86</f>
        <v>0</v>
      </c>
      <c r="E87" s="207">
        <f>'YPM PRG T-2'!E86</f>
        <v>0</v>
      </c>
      <c r="F87" s="207">
        <f>'YPM PRG T-2'!F86</f>
        <v>0</v>
      </c>
      <c r="G87" s="207">
        <f>'YPM PRG T-2'!G86</f>
        <v>0</v>
      </c>
      <c r="H87" s="207">
        <f>'YPM PRG T-2'!H86</f>
        <v>0</v>
      </c>
      <c r="I87" s="207">
        <f>'YPM PRG T-2'!I86</f>
        <v>0</v>
      </c>
      <c r="J87" s="207">
        <f>'YPM PRG T-2'!J86</f>
        <v>0</v>
      </c>
      <c r="K87" s="207">
        <f>'YPM PRG T-2'!K86</f>
        <v>0</v>
      </c>
      <c r="L87" s="208">
        <f>'YPM PRG T-2'!N86</f>
        <v>0</v>
      </c>
      <c r="M87" s="209">
        <f>'YPM PRG T-2'!O86</f>
        <v>0</v>
      </c>
      <c r="N87" s="209">
        <f>'YPM PRG T-2'!P86</f>
        <v>0</v>
      </c>
      <c r="O87" s="206">
        <f>'YPM PRG T-2'!Q86</f>
        <v>0</v>
      </c>
      <c r="P87" s="207">
        <f>'YPM PRG T-2'!R86</f>
        <v>0</v>
      </c>
      <c r="Q87" s="207">
        <f>'YPM PRG T-2'!S86</f>
        <v>0</v>
      </c>
      <c r="R87" s="140">
        <f>'YPM PRG T-2'!R87</f>
        <v>0</v>
      </c>
      <c r="S87" s="179"/>
      <c r="T87" s="185"/>
      <c r="U87" s="186"/>
      <c r="V87" s="186"/>
      <c r="W87" s="186"/>
      <c r="X87" s="160"/>
      <c r="Y87" s="160"/>
      <c r="Z87" s="160"/>
      <c r="AA87" s="160"/>
      <c r="AB87" s="160"/>
      <c r="AC87" s="160"/>
      <c r="AD87" s="160"/>
      <c r="AE87" s="160"/>
      <c r="AF87" s="160"/>
      <c r="AG87" s="185"/>
    </row>
    <row r="88" spans="1:33" s="147" customFormat="1" ht="18" customHeight="1">
      <c r="A88" s="19">
        <v>83</v>
      </c>
      <c r="B88" s="206">
        <f>'YPM PRG T-2'!B87</f>
        <v>0</v>
      </c>
      <c r="C88" s="206">
        <f>'YPM PRG T-2'!C87</f>
        <v>0</v>
      </c>
      <c r="D88" s="206">
        <f>'YPM PRG T-2'!D87</f>
        <v>0</v>
      </c>
      <c r="E88" s="207">
        <f>'YPM PRG T-2'!E87</f>
        <v>0</v>
      </c>
      <c r="F88" s="207">
        <f>'YPM PRG T-2'!F87</f>
        <v>0</v>
      </c>
      <c r="G88" s="207">
        <f>'YPM PRG T-2'!G87</f>
        <v>0</v>
      </c>
      <c r="H88" s="207">
        <f>'YPM PRG T-2'!H87</f>
        <v>0</v>
      </c>
      <c r="I88" s="207">
        <f>'YPM PRG T-2'!I87</f>
        <v>0</v>
      </c>
      <c r="J88" s="207">
        <f>'YPM PRG T-2'!J87</f>
        <v>0</v>
      </c>
      <c r="K88" s="207">
        <f>'YPM PRG T-2'!K87</f>
        <v>0</v>
      </c>
      <c r="L88" s="208">
        <f>'YPM PRG T-2'!N87</f>
        <v>0</v>
      </c>
      <c r="M88" s="209">
        <f>'YPM PRG T-2'!O87</f>
        <v>0</v>
      </c>
      <c r="N88" s="209">
        <f>'YPM PRG T-2'!P87</f>
        <v>0</v>
      </c>
      <c r="O88" s="206">
        <f>'YPM PRG T-2'!Q87</f>
        <v>0</v>
      </c>
      <c r="P88" s="207">
        <f>'YPM PRG T-2'!R87</f>
        <v>0</v>
      </c>
      <c r="Q88" s="207">
        <f>'YPM PRG T-2'!S87</f>
        <v>0</v>
      </c>
      <c r="R88" s="140">
        <f>'YPM PRG T-2'!R88</f>
        <v>0</v>
      </c>
      <c r="S88" s="179"/>
      <c r="T88" s="185"/>
      <c r="U88" s="186"/>
      <c r="V88" s="186"/>
      <c r="W88" s="186"/>
      <c r="X88" s="160"/>
      <c r="Y88" s="160"/>
      <c r="Z88" s="160"/>
      <c r="AA88" s="160"/>
      <c r="AB88" s="160"/>
      <c r="AC88" s="160"/>
      <c r="AD88" s="160"/>
      <c r="AE88" s="160"/>
      <c r="AF88" s="160"/>
      <c r="AG88" s="185"/>
    </row>
    <row r="89" spans="1:33" s="147" customFormat="1" ht="18" customHeight="1">
      <c r="A89" s="19">
        <v>84</v>
      </c>
      <c r="B89" s="206">
        <f>'YPM PRG T-2'!B88</f>
        <v>0</v>
      </c>
      <c r="C89" s="206">
        <f>'YPM PRG T-2'!C88</f>
        <v>0</v>
      </c>
      <c r="D89" s="206">
        <f>'YPM PRG T-2'!D88</f>
        <v>0</v>
      </c>
      <c r="E89" s="207">
        <f>'YPM PRG T-2'!E88</f>
        <v>0</v>
      </c>
      <c r="F89" s="207">
        <f>'YPM PRG T-2'!F88</f>
        <v>0</v>
      </c>
      <c r="G89" s="207">
        <f>'YPM PRG T-2'!G88</f>
        <v>0</v>
      </c>
      <c r="H89" s="207">
        <f>'YPM PRG T-2'!H88</f>
        <v>0</v>
      </c>
      <c r="I89" s="207">
        <f>'YPM PRG T-2'!I88</f>
        <v>0</v>
      </c>
      <c r="J89" s="207">
        <f>'YPM PRG T-2'!J88</f>
        <v>0</v>
      </c>
      <c r="K89" s="207">
        <f>'YPM PRG T-2'!K88</f>
        <v>0</v>
      </c>
      <c r="L89" s="208">
        <f>'YPM PRG T-2'!N88</f>
        <v>0</v>
      </c>
      <c r="M89" s="209">
        <f>'YPM PRG T-2'!O88</f>
        <v>0</v>
      </c>
      <c r="N89" s="209">
        <f>'YPM PRG T-2'!P88</f>
        <v>0</v>
      </c>
      <c r="O89" s="206">
        <f>'YPM PRG T-2'!Q88</f>
        <v>0</v>
      </c>
      <c r="P89" s="207">
        <f>'YPM PRG T-2'!R88</f>
        <v>0</v>
      </c>
      <c r="Q89" s="207">
        <f>'YPM PRG T-2'!S88</f>
        <v>0</v>
      </c>
      <c r="R89" s="140">
        <f>'YPM PRG T-2'!R89</f>
        <v>0</v>
      </c>
      <c r="S89" s="179"/>
      <c r="T89" s="185"/>
      <c r="U89" s="186"/>
      <c r="V89" s="186"/>
      <c r="W89" s="186"/>
      <c r="X89" s="160"/>
      <c r="Y89" s="160"/>
      <c r="Z89" s="160"/>
      <c r="AA89" s="160"/>
      <c r="AB89" s="160"/>
      <c r="AC89" s="160"/>
      <c r="AD89" s="160"/>
      <c r="AE89" s="160"/>
      <c r="AF89" s="160"/>
      <c r="AG89" s="185"/>
    </row>
    <row r="90" spans="1:33" s="147" customFormat="1" ht="18" customHeight="1">
      <c r="A90" s="19">
        <v>85</v>
      </c>
      <c r="B90" s="206">
        <f>'YPM PRG T-2'!B89</f>
        <v>0</v>
      </c>
      <c r="C90" s="206">
        <f>'YPM PRG T-2'!C89</f>
        <v>0</v>
      </c>
      <c r="D90" s="206">
        <f>'YPM PRG T-2'!D89</f>
        <v>0</v>
      </c>
      <c r="E90" s="207">
        <f>'YPM PRG T-2'!E89</f>
        <v>0</v>
      </c>
      <c r="F90" s="207">
        <f>'YPM PRG T-2'!F89</f>
        <v>0</v>
      </c>
      <c r="G90" s="207">
        <f>'YPM PRG T-2'!G89</f>
        <v>0</v>
      </c>
      <c r="H90" s="207">
        <f>'YPM PRG T-2'!H89</f>
        <v>0</v>
      </c>
      <c r="I90" s="207">
        <f>'YPM PRG T-2'!I89</f>
        <v>0</v>
      </c>
      <c r="J90" s="207">
        <f>'YPM PRG T-2'!J89</f>
        <v>0</v>
      </c>
      <c r="K90" s="207">
        <f>'YPM PRG T-2'!K89</f>
        <v>0</v>
      </c>
      <c r="L90" s="208">
        <f>'YPM PRG T-2'!N89</f>
        <v>0</v>
      </c>
      <c r="M90" s="209">
        <f>'YPM PRG T-2'!O89</f>
        <v>0</v>
      </c>
      <c r="N90" s="209">
        <f>'YPM PRG T-2'!P89</f>
        <v>0</v>
      </c>
      <c r="O90" s="206">
        <f>'YPM PRG T-2'!Q89</f>
        <v>0</v>
      </c>
      <c r="P90" s="207">
        <f>'YPM PRG T-2'!R89</f>
        <v>0</v>
      </c>
      <c r="Q90" s="207">
        <f>'YPM PRG T-2'!S89</f>
        <v>0</v>
      </c>
      <c r="R90" s="140">
        <f>'YPM PRG T-2'!R90</f>
        <v>0</v>
      </c>
      <c r="S90" s="179"/>
      <c r="T90" s="185"/>
      <c r="U90" s="186"/>
      <c r="V90" s="186"/>
      <c r="W90" s="186"/>
      <c r="X90" s="160"/>
      <c r="Y90" s="160"/>
      <c r="Z90" s="160"/>
      <c r="AA90" s="160"/>
      <c r="AB90" s="160"/>
      <c r="AC90" s="160"/>
      <c r="AD90" s="160"/>
      <c r="AE90" s="160"/>
      <c r="AF90" s="160"/>
      <c r="AG90" s="185"/>
    </row>
    <row r="91" spans="1:33" s="147" customFormat="1" ht="18" customHeight="1">
      <c r="A91" s="19">
        <v>86</v>
      </c>
      <c r="B91" s="206">
        <f>'YPM PRG T-2'!B90</f>
        <v>0</v>
      </c>
      <c r="C91" s="206">
        <f>'YPM PRG T-2'!C90</f>
        <v>0</v>
      </c>
      <c r="D91" s="206">
        <f>'YPM PRG T-2'!D90</f>
        <v>0</v>
      </c>
      <c r="E91" s="207">
        <f>'YPM PRG T-2'!E90</f>
        <v>0</v>
      </c>
      <c r="F91" s="207">
        <f>'YPM PRG T-2'!F90</f>
        <v>0</v>
      </c>
      <c r="G91" s="207">
        <f>'YPM PRG T-2'!G90</f>
        <v>0</v>
      </c>
      <c r="H91" s="207">
        <f>'YPM PRG T-2'!H90</f>
        <v>0</v>
      </c>
      <c r="I91" s="207">
        <f>'YPM PRG T-2'!I90</f>
        <v>0</v>
      </c>
      <c r="J91" s="207">
        <f>'YPM PRG T-2'!J90</f>
        <v>0</v>
      </c>
      <c r="K91" s="207">
        <f>'YPM PRG T-2'!K90</f>
        <v>0</v>
      </c>
      <c r="L91" s="208">
        <f>'YPM PRG T-2'!N90</f>
        <v>0</v>
      </c>
      <c r="M91" s="209">
        <f>'YPM PRG T-2'!O90</f>
        <v>0</v>
      </c>
      <c r="N91" s="209">
        <f>'YPM PRG T-2'!P90</f>
        <v>0</v>
      </c>
      <c r="O91" s="206">
        <f>'YPM PRG T-2'!Q90</f>
        <v>0</v>
      </c>
      <c r="P91" s="207">
        <f>'YPM PRG T-2'!R90</f>
        <v>0</v>
      </c>
      <c r="Q91" s="207">
        <f>'YPM PRG T-2'!S90</f>
        <v>0</v>
      </c>
      <c r="R91" s="140">
        <f>'YPM PRG T-2'!R91</f>
        <v>0</v>
      </c>
      <c r="S91" s="179"/>
      <c r="T91" s="185"/>
      <c r="U91" s="186"/>
      <c r="V91" s="186"/>
      <c r="W91" s="186"/>
      <c r="X91" s="160"/>
      <c r="Y91" s="160"/>
      <c r="Z91" s="160"/>
      <c r="AA91" s="160"/>
      <c r="AB91" s="160"/>
      <c r="AC91" s="160"/>
      <c r="AD91" s="160"/>
      <c r="AE91" s="160"/>
      <c r="AF91" s="160"/>
      <c r="AG91" s="185"/>
    </row>
    <row r="92" spans="1:33" s="147" customFormat="1" ht="18" customHeight="1">
      <c r="A92" s="19">
        <v>87</v>
      </c>
      <c r="B92" s="206">
        <f>'YPM PRG T-2'!B91</f>
        <v>0</v>
      </c>
      <c r="C92" s="206">
        <f>'YPM PRG T-2'!C91</f>
        <v>0</v>
      </c>
      <c r="D92" s="206">
        <f>'YPM PRG T-2'!D91</f>
        <v>0</v>
      </c>
      <c r="E92" s="207">
        <f>'YPM PRG T-2'!E91</f>
        <v>0</v>
      </c>
      <c r="F92" s="207">
        <f>'YPM PRG T-2'!F91</f>
        <v>0</v>
      </c>
      <c r="G92" s="207">
        <f>'YPM PRG T-2'!G91</f>
        <v>0</v>
      </c>
      <c r="H92" s="207">
        <f>'YPM PRG T-2'!H91</f>
        <v>0</v>
      </c>
      <c r="I92" s="207">
        <f>'YPM PRG T-2'!I91</f>
        <v>0</v>
      </c>
      <c r="J92" s="207">
        <f>'YPM PRG T-2'!J91</f>
        <v>0</v>
      </c>
      <c r="K92" s="207">
        <f>'YPM PRG T-2'!K91</f>
        <v>0</v>
      </c>
      <c r="L92" s="208">
        <f>'YPM PRG T-2'!N91</f>
        <v>0</v>
      </c>
      <c r="M92" s="209">
        <f>'YPM PRG T-2'!O91</f>
        <v>0</v>
      </c>
      <c r="N92" s="209">
        <f>'YPM PRG T-2'!P91</f>
        <v>0</v>
      </c>
      <c r="O92" s="206">
        <f>'YPM PRG T-2'!Q91</f>
        <v>0</v>
      </c>
      <c r="P92" s="207">
        <f>'YPM PRG T-2'!R91</f>
        <v>0</v>
      </c>
      <c r="Q92" s="207">
        <f>'YPM PRG T-2'!S91</f>
        <v>0</v>
      </c>
      <c r="R92" s="140">
        <f>'YPM PRG T-2'!R92</f>
        <v>0</v>
      </c>
      <c r="S92" s="179"/>
      <c r="T92" s="185"/>
      <c r="U92" s="186"/>
      <c r="V92" s="186"/>
      <c r="W92" s="186"/>
      <c r="X92" s="160"/>
      <c r="Y92" s="160"/>
      <c r="Z92" s="160"/>
      <c r="AA92" s="160"/>
      <c r="AB92" s="160"/>
      <c r="AC92" s="160"/>
      <c r="AD92" s="160"/>
      <c r="AE92" s="160"/>
      <c r="AF92" s="160"/>
      <c r="AG92" s="185"/>
    </row>
    <row r="93" spans="1:33" s="147" customFormat="1" ht="18" customHeight="1">
      <c r="A93" s="19">
        <v>88</v>
      </c>
      <c r="B93" s="206">
        <f>'YPM PRG T-2'!B92</f>
        <v>0</v>
      </c>
      <c r="C93" s="206">
        <f>'YPM PRG T-2'!C92</f>
        <v>0</v>
      </c>
      <c r="D93" s="206">
        <f>'YPM PRG T-2'!D92</f>
        <v>0</v>
      </c>
      <c r="E93" s="207">
        <f>'YPM PRG T-2'!E92</f>
        <v>0</v>
      </c>
      <c r="F93" s="207">
        <f>'YPM PRG T-2'!F92</f>
        <v>0</v>
      </c>
      <c r="G93" s="207">
        <f>'YPM PRG T-2'!G92</f>
        <v>0</v>
      </c>
      <c r="H93" s="207">
        <f>'YPM PRG T-2'!H92</f>
        <v>0</v>
      </c>
      <c r="I93" s="207">
        <f>'YPM PRG T-2'!I92</f>
        <v>0</v>
      </c>
      <c r="J93" s="207">
        <f>'YPM PRG T-2'!J92</f>
        <v>0</v>
      </c>
      <c r="K93" s="207">
        <f>'YPM PRG T-2'!K92</f>
        <v>0</v>
      </c>
      <c r="L93" s="208">
        <f>'YPM PRG T-2'!N92</f>
        <v>0</v>
      </c>
      <c r="M93" s="209">
        <f>'YPM PRG T-2'!O92</f>
        <v>0</v>
      </c>
      <c r="N93" s="209">
        <f>'YPM PRG T-2'!P92</f>
        <v>0</v>
      </c>
      <c r="O93" s="206">
        <f>'YPM PRG T-2'!Q92</f>
        <v>0</v>
      </c>
      <c r="P93" s="207">
        <f>'YPM PRG T-2'!R92</f>
        <v>0</v>
      </c>
      <c r="Q93" s="207">
        <f>'YPM PRG T-2'!S92</f>
        <v>0</v>
      </c>
      <c r="R93" s="140">
        <f>'YPM PRG T-2'!R93</f>
        <v>0</v>
      </c>
      <c r="S93" s="179"/>
      <c r="T93" s="185"/>
      <c r="U93" s="186"/>
      <c r="V93" s="186"/>
      <c r="W93" s="186"/>
      <c r="X93" s="160"/>
      <c r="Y93" s="160"/>
      <c r="Z93" s="160"/>
      <c r="AA93" s="160"/>
      <c r="AB93" s="160"/>
      <c r="AC93" s="160"/>
      <c r="AD93" s="160"/>
      <c r="AE93" s="160"/>
      <c r="AF93" s="160"/>
      <c r="AG93" s="185"/>
    </row>
    <row r="94" spans="1:33" s="147" customFormat="1" ht="18" customHeight="1">
      <c r="A94" s="19">
        <v>89</v>
      </c>
      <c r="B94" s="206">
        <f>'YPM PRG T-2'!B93</f>
        <v>0</v>
      </c>
      <c r="C94" s="206">
        <f>'YPM PRG T-2'!C93</f>
        <v>0</v>
      </c>
      <c r="D94" s="206">
        <f>'YPM PRG T-2'!D93</f>
        <v>0</v>
      </c>
      <c r="E94" s="207">
        <f>'YPM PRG T-2'!E93</f>
        <v>0</v>
      </c>
      <c r="F94" s="207">
        <f>'YPM PRG T-2'!F93</f>
        <v>0</v>
      </c>
      <c r="G94" s="207">
        <f>'YPM PRG T-2'!G93</f>
        <v>0</v>
      </c>
      <c r="H94" s="207">
        <f>'YPM PRG T-2'!H93</f>
        <v>0</v>
      </c>
      <c r="I94" s="207">
        <f>'YPM PRG T-2'!I93</f>
        <v>0</v>
      </c>
      <c r="J94" s="207">
        <f>'YPM PRG T-2'!J93</f>
        <v>0</v>
      </c>
      <c r="K94" s="207">
        <f>'YPM PRG T-2'!K93</f>
        <v>0</v>
      </c>
      <c r="L94" s="208">
        <f>'YPM PRG T-2'!N93</f>
        <v>0</v>
      </c>
      <c r="M94" s="209">
        <f>'YPM PRG T-2'!O93</f>
        <v>0</v>
      </c>
      <c r="N94" s="209">
        <f>'YPM PRG T-2'!P93</f>
        <v>0</v>
      </c>
      <c r="O94" s="206">
        <f>'YPM PRG T-2'!Q93</f>
        <v>0</v>
      </c>
      <c r="P94" s="207">
        <f>'YPM PRG T-2'!R93</f>
        <v>0</v>
      </c>
      <c r="Q94" s="207">
        <f>'YPM PRG T-2'!S93</f>
        <v>0</v>
      </c>
      <c r="R94" s="140">
        <f>'YPM PRG T-2'!R94</f>
        <v>0</v>
      </c>
      <c r="S94" s="179"/>
      <c r="T94" s="185"/>
      <c r="U94" s="186"/>
      <c r="V94" s="186"/>
      <c r="W94" s="186"/>
      <c r="X94" s="160"/>
      <c r="Y94" s="160"/>
      <c r="Z94" s="160"/>
      <c r="AA94" s="160"/>
      <c r="AB94" s="160"/>
      <c r="AC94" s="160"/>
      <c r="AD94" s="160"/>
      <c r="AE94" s="160"/>
      <c r="AF94" s="160"/>
      <c r="AG94" s="185"/>
    </row>
    <row r="95" spans="1:33" s="147" customFormat="1" ht="18" customHeight="1">
      <c r="A95" s="19">
        <v>90</v>
      </c>
      <c r="B95" s="206">
        <f>'YPM PRG T-2'!B94</f>
        <v>0</v>
      </c>
      <c r="C95" s="206">
        <f>'YPM PRG T-2'!C94</f>
        <v>0</v>
      </c>
      <c r="D95" s="206">
        <f>'YPM PRG T-2'!D94</f>
        <v>0</v>
      </c>
      <c r="E95" s="207">
        <f>'YPM PRG T-2'!E94</f>
        <v>0</v>
      </c>
      <c r="F95" s="207">
        <f>'YPM PRG T-2'!F94</f>
        <v>0</v>
      </c>
      <c r="G95" s="207">
        <f>'YPM PRG T-2'!G94</f>
        <v>0</v>
      </c>
      <c r="H95" s="207">
        <f>'YPM PRG T-2'!H94</f>
        <v>0</v>
      </c>
      <c r="I95" s="207">
        <f>'YPM PRG T-2'!I94</f>
        <v>0</v>
      </c>
      <c r="J95" s="207">
        <f>'YPM PRG T-2'!J94</f>
        <v>0</v>
      </c>
      <c r="K95" s="207">
        <f>'YPM PRG T-2'!K94</f>
        <v>0</v>
      </c>
      <c r="L95" s="208">
        <f>'YPM PRG T-2'!N94</f>
        <v>0</v>
      </c>
      <c r="M95" s="209">
        <f>'YPM PRG T-2'!O94</f>
        <v>0</v>
      </c>
      <c r="N95" s="209">
        <f>'YPM PRG T-2'!P94</f>
        <v>0</v>
      </c>
      <c r="O95" s="206">
        <f>'YPM PRG T-2'!Q94</f>
        <v>0</v>
      </c>
      <c r="P95" s="207">
        <f>'YPM PRG T-2'!R94</f>
        <v>0</v>
      </c>
      <c r="Q95" s="207">
        <f>'YPM PRG T-2'!S94</f>
        <v>0</v>
      </c>
      <c r="R95" s="140">
        <f>'YPM PRG T-2'!R95</f>
        <v>0</v>
      </c>
      <c r="S95" s="179"/>
      <c r="T95" s="185"/>
      <c r="U95" s="186"/>
      <c r="V95" s="186"/>
      <c r="W95" s="186"/>
      <c r="X95" s="160"/>
      <c r="Y95" s="160"/>
      <c r="Z95" s="160"/>
      <c r="AA95" s="160"/>
      <c r="AB95" s="160"/>
      <c r="AC95" s="160"/>
      <c r="AD95" s="160"/>
      <c r="AE95" s="160"/>
      <c r="AF95" s="160"/>
      <c r="AG95" s="185"/>
    </row>
    <row r="96" spans="1:33" s="147" customFormat="1" ht="18" customHeight="1">
      <c r="A96" s="19">
        <v>91</v>
      </c>
      <c r="B96" s="206">
        <f>'YPM PRG T-2'!B95</f>
        <v>0</v>
      </c>
      <c r="C96" s="206">
        <f>'YPM PRG T-2'!C95</f>
        <v>0</v>
      </c>
      <c r="D96" s="206">
        <f>'YPM PRG T-2'!D95</f>
        <v>0</v>
      </c>
      <c r="E96" s="207">
        <f>'YPM PRG T-2'!E95</f>
        <v>0</v>
      </c>
      <c r="F96" s="207">
        <f>'YPM PRG T-2'!F95</f>
        <v>0</v>
      </c>
      <c r="G96" s="207">
        <f>'YPM PRG T-2'!G95</f>
        <v>0</v>
      </c>
      <c r="H96" s="207">
        <f>'YPM PRG T-2'!H95</f>
        <v>0</v>
      </c>
      <c r="I96" s="207">
        <f>'YPM PRG T-2'!I95</f>
        <v>0</v>
      </c>
      <c r="J96" s="207">
        <f>'YPM PRG T-2'!J95</f>
        <v>0</v>
      </c>
      <c r="K96" s="207">
        <f>'YPM PRG T-2'!K95</f>
        <v>0</v>
      </c>
      <c r="L96" s="208">
        <f>'YPM PRG T-2'!N95</f>
        <v>0</v>
      </c>
      <c r="M96" s="209">
        <f>'YPM PRG T-2'!O95</f>
        <v>0</v>
      </c>
      <c r="N96" s="209">
        <f>'YPM PRG T-2'!P95</f>
        <v>0</v>
      </c>
      <c r="O96" s="206">
        <f>'YPM PRG T-2'!Q95</f>
        <v>0</v>
      </c>
      <c r="P96" s="207">
        <f>'YPM PRG T-2'!R95</f>
        <v>0</v>
      </c>
      <c r="Q96" s="207">
        <f>'YPM PRG T-2'!S95</f>
        <v>0</v>
      </c>
      <c r="R96" s="140">
        <f>'YPM PRG T-2'!R96</f>
        <v>0</v>
      </c>
      <c r="S96" s="179"/>
      <c r="T96" s="185"/>
      <c r="U96" s="186"/>
      <c r="V96" s="186"/>
      <c r="W96" s="186"/>
      <c r="X96" s="160"/>
      <c r="Y96" s="160"/>
      <c r="Z96" s="160"/>
      <c r="AA96" s="160"/>
      <c r="AB96" s="160"/>
      <c r="AC96" s="160"/>
      <c r="AD96" s="160"/>
      <c r="AE96" s="160"/>
      <c r="AF96" s="160"/>
      <c r="AG96" s="185"/>
    </row>
    <row r="97" spans="1:33" s="147" customFormat="1" ht="18" customHeight="1">
      <c r="A97" s="19">
        <v>92</v>
      </c>
      <c r="B97" s="206">
        <f>'YPM PRG T-2'!B96</f>
        <v>0</v>
      </c>
      <c r="C97" s="206">
        <f>'YPM PRG T-2'!C96</f>
        <v>0</v>
      </c>
      <c r="D97" s="206">
        <f>'YPM PRG T-2'!D96</f>
        <v>0</v>
      </c>
      <c r="E97" s="207">
        <f>'YPM PRG T-2'!E96</f>
        <v>0</v>
      </c>
      <c r="F97" s="207">
        <f>'YPM PRG T-2'!F96</f>
        <v>0</v>
      </c>
      <c r="G97" s="207">
        <f>'YPM PRG T-2'!G96</f>
        <v>0</v>
      </c>
      <c r="H97" s="207">
        <f>'YPM PRG T-2'!H96</f>
        <v>0</v>
      </c>
      <c r="I97" s="207">
        <f>'YPM PRG T-2'!I96</f>
        <v>0</v>
      </c>
      <c r="J97" s="207">
        <f>'YPM PRG T-2'!J96</f>
        <v>0</v>
      </c>
      <c r="K97" s="207">
        <f>'YPM PRG T-2'!K96</f>
        <v>0</v>
      </c>
      <c r="L97" s="208">
        <f>'YPM PRG T-2'!N96</f>
        <v>0</v>
      </c>
      <c r="M97" s="209">
        <f>'YPM PRG T-2'!O96</f>
        <v>0</v>
      </c>
      <c r="N97" s="209">
        <f>'YPM PRG T-2'!P96</f>
        <v>0</v>
      </c>
      <c r="O97" s="206">
        <f>'YPM PRG T-2'!Q96</f>
        <v>0</v>
      </c>
      <c r="P97" s="207">
        <f>'YPM PRG T-2'!R96</f>
        <v>0</v>
      </c>
      <c r="Q97" s="207">
        <f>'YPM PRG T-2'!S96</f>
        <v>0</v>
      </c>
      <c r="R97" s="140">
        <f>'YPM PRG T-2'!R97</f>
        <v>0</v>
      </c>
      <c r="S97" s="179"/>
      <c r="T97" s="185"/>
      <c r="U97" s="186"/>
      <c r="V97" s="186"/>
      <c r="W97" s="186"/>
      <c r="X97" s="160"/>
      <c r="Y97" s="160"/>
      <c r="Z97" s="160"/>
      <c r="AA97" s="160"/>
      <c r="AB97" s="160"/>
      <c r="AC97" s="160"/>
      <c r="AD97" s="160"/>
      <c r="AE97" s="160"/>
      <c r="AF97" s="160"/>
      <c r="AG97" s="185"/>
    </row>
    <row r="98" spans="1:33" s="147" customFormat="1" ht="18" customHeight="1">
      <c r="A98" s="19">
        <v>93</v>
      </c>
      <c r="B98" s="206">
        <f>'YPM PRG T-2'!B97</f>
        <v>0</v>
      </c>
      <c r="C98" s="206">
        <f>'YPM PRG T-2'!C97</f>
        <v>0</v>
      </c>
      <c r="D98" s="206">
        <f>'YPM PRG T-2'!D97</f>
        <v>0</v>
      </c>
      <c r="E98" s="207">
        <f>'YPM PRG T-2'!E97</f>
        <v>0</v>
      </c>
      <c r="F98" s="207">
        <f>'YPM PRG T-2'!F97</f>
        <v>0</v>
      </c>
      <c r="G98" s="207">
        <f>'YPM PRG T-2'!G97</f>
        <v>0</v>
      </c>
      <c r="H98" s="207">
        <f>'YPM PRG T-2'!H97</f>
        <v>0</v>
      </c>
      <c r="I98" s="207">
        <f>'YPM PRG T-2'!I97</f>
        <v>0</v>
      </c>
      <c r="J98" s="207">
        <f>'YPM PRG T-2'!J97</f>
        <v>0</v>
      </c>
      <c r="K98" s="207">
        <f>'YPM PRG T-2'!K97</f>
        <v>0</v>
      </c>
      <c r="L98" s="208">
        <f>'YPM PRG T-2'!N97</f>
        <v>0</v>
      </c>
      <c r="M98" s="209">
        <f>'YPM PRG T-2'!O97</f>
        <v>0</v>
      </c>
      <c r="N98" s="209">
        <f>'YPM PRG T-2'!P97</f>
        <v>0</v>
      </c>
      <c r="O98" s="206">
        <f>'YPM PRG T-2'!Q97</f>
        <v>0</v>
      </c>
      <c r="P98" s="207">
        <f>'YPM PRG T-2'!R97</f>
        <v>0</v>
      </c>
      <c r="Q98" s="207">
        <f>'YPM PRG T-2'!S97</f>
        <v>0</v>
      </c>
      <c r="R98" s="140">
        <f>'YPM PRG T-2'!R98</f>
        <v>0</v>
      </c>
      <c r="S98" s="179"/>
      <c r="T98" s="185"/>
      <c r="U98" s="186"/>
      <c r="V98" s="186"/>
      <c r="W98" s="186"/>
      <c r="X98" s="160"/>
      <c r="Y98" s="160"/>
      <c r="Z98" s="160"/>
      <c r="AA98" s="160"/>
      <c r="AB98" s="160"/>
      <c r="AC98" s="160"/>
      <c r="AD98" s="160"/>
      <c r="AE98" s="160"/>
      <c r="AF98" s="160"/>
      <c r="AG98" s="185"/>
    </row>
    <row r="99" spans="1:33" s="147" customFormat="1" ht="18" customHeight="1">
      <c r="A99" s="19">
        <v>94</v>
      </c>
      <c r="B99" s="206">
        <f>'YPM PRG T-2'!B98</f>
        <v>0</v>
      </c>
      <c r="C99" s="206">
        <f>'YPM PRG T-2'!C98</f>
        <v>0</v>
      </c>
      <c r="D99" s="206">
        <f>'YPM PRG T-2'!D98</f>
        <v>0</v>
      </c>
      <c r="E99" s="207">
        <f>'YPM PRG T-2'!E98</f>
        <v>0</v>
      </c>
      <c r="F99" s="207">
        <f>'YPM PRG T-2'!F98</f>
        <v>0</v>
      </c>
      <c r="G99" s="207">
        <f>'YPM PRG T-2'!G98</f>
        <v>0</v>
      </c>
      <c r="H99" s="207">
        <f>'YPM PRG T-2'!H98</f>
        <v>0</v>
      </c>
      <c r="I99" s="207">
        <f>'YPM PRG T-2'!I98</f>
        <v>0</v>
      </c>
      <c r="J99" s="207">
        <f>'YPM PRG T-2'!J98</f>
        <v>0</v>
      </c>
      <c r="K99" s="207">
        <f>'YPM PRG T-2'!K98</f>
        <v>0</v>
      </c>
      <c r="L99" s="208">
        <f>'YPM PRG T-2'!N98</f>
        <v>0</v>
      </c>
      <c r="M99" s="209">
        <f>'YPM PRG T-2'!O98</f>
        <v>0</v>
      </c>
      <c r="N99" s="209">
        <f>'YPM PRG T-2'!P98</f>
        <v>0</v>
      </c>
      <c r="O99" s="206">
        <f>'YPM PRG T-2'!Q98</f>
        <v>0</v>
      </c>
      <c r="P99" s="207">
        <f>'YPM PRG T-2'!R98</f>
        <v>0</v>
      </c>
      <c r="Q99" s="207">
        <f>'YPM PRG T-2'!S98</f>
        <v>0</v>
      </c>
      <c r="R99" s="140">
        <f>'YPM PRG T-2'!R99</f>
        <v>0</v>
      </c>
      <c r="S99" s="179"/>
      <c r="T99" s="185"/>
      <c r="U99" s="186"/>
      <c r="V99" s="186"/>
      <c r="W99" s="186"/>
      <c r="X99" s="160"/>
      <c r="Y99" s="160"/>
      <c r="Z99" s="160"/>
      <c r="AA99" s="160"/>
      <c r="AB99" s="160"/>
      <c r="AC99" s="160"/>
      <c r="AD99" s="160"/>
      <c r="AE99" s="160"/>
      <c r="AF99" s="160"/>
      <c r="AG99" s="185"/>
    </row>
    <row r="100" spans="1:33" s="147" customFormat="1" ht="18" customHeight="1">
      <c r="A100" s="19">
        <v>95</v>
      </c>
      <c r="B100" s="206">
        <f>'YPM PRG T-2'!B99</f>
        <v>0</v>
      </c>
      <c r="C100" s="206">
        <f>'YPM PRG T-2'!C99</f>
        <v>0</v>
      </c>
      <c r="D100" s="206">
        <f>'YPM PRG T-2'!D99</f>
        <v>0</v>
      </c>
      <c r="E100" s="207">
        <f>'YPM PRG T-2'!E99</f>
        <v>0</v>
      </c>
      <c r="F100" s="207">
        <f>'YPM PRG T-2'!F99</f>
        <v>0</v>
      </c>
      <c r="G100" s="207">
        <f>'YPM PRG T-2'!G99</f>
        <v>0</v>
      </c>
      <c r="H100" s="207">
        <f>'YPM PRG T-2'!H99</f>
        <v>0</v>
      </c>
      <c r="I100" s="207">
        <f>'YPM PRG T-2'!I99</f>
        <v>0</v>
      </c>
      <c r="J100" s="207">
        <f>'YPM PRG T-2'!J99</f>
        <v>0</v>
      </c>
      <c r="K100" s="207">
        <f>'YPM PRG T-2'!K99</f>
        <v>0</v>
      </c>
      <c r="L100" s="208">
        <f>'YPM PRG T-2'!N99</f>
        <v>0</v>
      </c>
      <c r="M100" s="209">
        <f>'YPM PRG T-2'!O99</f>
        <v>0</v>
      </c>
      <c r="N100" s="209">
        <f>'YPM PRG T-2'!P99</f>
        <v>0</v>
      </c>
      <c r="O100" s="206">
        <f>'YPM PRG T-2'!Q99</f>
        <v>0</v>
      </c>
      <c r="P100" s="207">
        <f>'YPM PRG T-2'!R99</f>
        <v>0</v>
      </c>
      <c r="Q100" s="207">
        <f>'YPM PRG T-2'!S99</f>
        <v>0</v>
      </c>
      <c r="R100" s="140">
        <f>'YPM PRG T-2'!R100</f>
        <v>0</v>
      </c>
      <c r="S100" s="179"/>
      <c r="T100" s="185"/>
      <c r="U100" s="186"/>
      <c r="V100" s="186"/>
      <c r="W100" s="186"/>
      <c r="X100" s="160"/>
      <c r="Y100" s="160"/>
      <c r="Z100" s="160"/>
      <c r="AA100" s="160"/>
      <c r="AB100" s="160"/>
      <c r="AC100" s="160"/>
      <c r="AD100" s="160"/>
      <c r="AE100" s="160"/>
      <c r="AF100" s="160"/>
      <c r="AG100" s="185"/>
    </row>
    <row r="101" spans="1:33" s="147" customFormat="1" ht="18" customHeight="1">
      <c r="A101" s="19">
        <v>96</v>
      </c>
      <c r="B101" s="206">
        <f>'YPM PRG T-2'!B100</f>
        <v>0</v>
      </c>
      <c r="C101" s="206">
        <f>'YPM PRG T-2'!C100</f>
        <v>0</v>
      </c>
      <c r="D101" s="206">
        <f>'YPM PRG T-2'!D100</f>
        <v>0</v>
      </c>
      <c r="E101" s="207">
        <f>'YPM PRG T-2'!E100</f>
        <v>0</v>
      </c>
      <c r="F101" s="207">
        <f>'YPM PRG T-2'!F100</f>
        <v>0</v>
      </c>
      <c r="G101" s="207">
        <f>'YPM PRG T-2'!G100</f>
        <v>0</v>
      </c>
      <c r="H101" s="207">
        <f>'YPM PRG T-2'!H100</f>
        <v>0</v>
      </c>
      <c r="I101" s="207">
        <f>'YPM PRG T-2'!I100</f>
        <v>0</v>
      </c>
      <c r="J101" s="207">
        <f>'YPM PRG T-2'!J100</f>
        <v>0</v>
      </c>
      <c r="K101" s="207">
        <f>'YPM PRG T-2'!K100</f>
        <v>0</v>
      </c>
      <c r="L101" s="208">
        <f>'YPM PRG T-2'!N100</f>
        <v>0</v>
      </c>
      <c r="M101" s="209">
        <f>'YPM PRG T-2'!O100</f>
        <v>0</v>
      </c>
      <c r="N101" s="209">
        <f>'YPM PRG T-2'!P100</f>
        <v>0</v>
      </c>
      <c r="O101" s="206">
        <f>'YPM PRG T-2'!Q100</f>
        <v>0</v>
      </c>
      <c r="P101" s="207">
        <f>'YPM PRG T-2'!R100</f>
        <v>0</v>
      </c>
      <c r="Q101" s="207">
        <f>'YPM PRG T-2'!S100</f>
        <v>0</v>
      </c>
      <c r="R101" s="140">
        <f>'YPM PRG T-2'!R101</f>
        <v>0</v>
      </c>
      <c r="S101" s="179"/>
      <c r="T101" s="185"/>
      <c r="U101" s="186"/>
      <c r="V101" s="186"/>
      <c r="W101" s="186"/>
      <c r="X101" s="160"/>
      <c r="Y101" s="160"/>
      <c r="Z101" s="160"/>
      <c r="AA101" s="160"/>
      <c r="AB101" s="160"/>
      <c r="AC101" s="160"/>
      <c r="AD101" s="160"/>
      <c r="AE101" s="160"/>
      <c r="AF101" s="160"/>
      <c r="AG101" s="185"/>
    </row>
    <row r="102" spans="1:33" s="147" customFormat="1" ht="18" customHeight="1">
      <c r="A102" s="19">
        <v>97</v>
      </c>
      <c r="B102" s="206">
        <f>'YPM PRG T-2'!B101</f>
        <v>0</v>
      </c>
      <c r="C102" s="206">
        <f>'YPM PRG T-2'!C101</f>
        <v>0</v>
      </c>
      <c r="D102" s="206">
        <f>'YPM PRG T-2'!D101</f>
        <v>0</v>
      </c>
      <c r="E102" s="207">
        <f>'YPM PRG T-2'!E101</f>
        <v>0</v>
      </c>
      <c r="F102" s="207">
        <f>'YPM PRG T-2'!F101</f>
        <v>0</v>
      </c>
      <c r="G102" s="207">
        <f>'YPM PRG T-2'!G101</f>
        <v>0</v>
      </c>
      <c r="H102" s="207">
        <f>'YPM PRG T-2'!H101</f>
        <v>0</v>
      </c>
      <c r="I102" s="207">
        <f>'YPM PRG T-2'!I101</f>
        <v>0</v>
      </c>
      <c r="J102" s="207">
        <f>'YPM PRG T-2'!J101</f>
        <v>0</v>
      </c>
      <c r="K102" s="207">
        <f>'YPM PRG T-2'!K101</f>
        <v>0</v>
      </c>
      <c r="L102" s="208">
        <f>'YPM PRG T-2'!N101</f>
        <v>0</v>
      </c>
      <c r="M102" s="209">
        <f>'YPM PRG T-2'!O101</f>
        <v>0</v>
      </c>
      <c r="N102" s="209">
        <f>'YPM PRG T-2'!P101</f>
        <v>0</v>
      </c>
      <c r="O102" s="206">
        <f>'YPM PRG T-2'!Q101</f>
        <v>0</v>
      </c>
      <c r="P102" s="207">
        <f>'YPM PRG T-2'!R101</f>
        <v>0</v>
      </c>
      <c r="Q102" s="207">
        <f>'YPM PRG T-2'!S101</f>
        <v>0</v>
      </c>
      <c r="R102" s="140">
        <f>'YPM PRG T-2'!R102</f>
        <v>0</v>
      </c>
      <c r="S102" s="179"/>
      <c r="T102" s="185"/>
      <c r="U102" s="186"/>
      <c r="V102" s="186"/>
      <c r="W102" s="186"/>
      <c r="X102" s="160"/>
      <c r="Y102" s="160"/>
      <c r="Z102" s="160"/>
      <c r="AA102" s="160"/>
      <c r="AB102" s="160"/>
      <c r="AC102" s="160"/>
      <c r="AD102" s="160"/>
      <c r="AE102" s="160"/>
      <c r="AF102" s="160"/>
      <c r="AG102" s="185"/>
    </row>
    <row r="103" spans="1:33" s="147" customFormat="1" ht="18" customHeight="1">
      <c r="A103" s="19">
        <v>98</v>
      </c>
      <c r="B103" s="206">
        <f>'YPM PRG T-2'!B102</f>
        <v>0</v>
      </c>
      <c r="C103" s="206">
        <f>'YPM PRG T-2'!C102</f>
        <v>0</v>
      </c>
      <c r="D103" s="206">
        <f>'YPM PRG T-2'!D102</f>
        <v>0</v>
      </c>
      <c r="E103" s="207">
        <f>'YPM PRG T-2'!E102</f>
        <v>0</v>
      </c>
      <c r="F103" s="207">
        <f>'YPM PRG T-2'!F102</f>
        <v>0</v>
      </c>
      <c r="G103" s="207">
        <f>'YPM PRG T-2'!G102</f>
        <v>0</v>
      </c>
      <c r="H103" s="207">
        <f>'YPM PRG T-2'!H102</f>
        <v>0</v>
      </c>
      <c r="I103" s="207">
        <f>'YPM PRG T-2'!I102</f>
        <v>0</v>
      </c>
      <c r="J103" s="207">
        <f>'YPM PRG T-2'!J102</f>
        <v>0</v>
      </c>
      <c r="K103" s="207">
        <f>'YPM PRG T-2'!K102</f>
        <v>0</v>
      </c>
      <c r="L103" s="208">
        <f>'YPM PRG T-2'!N102</f>
        <v>0</v>
      </c>
      <c r="M103" s="209">
        <f>'YPM PRG T-2'!O102</f>
        <v>0</v>
      </c>
      <c r="N103" s="209">
        <f>'YPM PRG T-2'!P102</f>
        <v>0</v>
      </c>
      <c r="O103" s="206">
        <f>'YPM PRG T-2'!Q102</f>
        <v>0</v>
      </c>
      <c r="P103" s="207">
        <f>'YPM PRG T-2'!R102</f>
        <v>0</v>
      </c>
      <c r="Q103" s="207">
        <f>'YPM PRG T-2'!S102</f>
        <v>0</v>
      </c>
      <c r="R103" s="140">
        <f>'YPM PRG T-2'!R103</f>
        <v>0</v>
      </c>
      <c r="S103" s="179"/>
      <c r="T103" s="185"/>
      <c r="U103" s="186"/>
      <c r="V103" s="186"/>
      <c r="W103" s="186"/>
      <c r="X103" s="160"/>
      <c r="Y103" s="160"/>
      <c r="Z103" s="160"/>
      <c r="AA103" s="160"/>
      <c r="AB103" s="160"/>
      <c r="AC103" s="160"/>
      <c r="AD103" s="160"/>
      <c r="AE103" s="160"/>
      <c r="AF103" s="160"/>
      <c r="AG103" s="185"/>
    </row>
    <row r="104" spans="1:33" s="147" customFormat="1" ht="18" customHeight="1">
      <c r="A104" s="19">
        <v>99</v>
      </c>
      <c r="B104" s="206">
        <f>'YPM PRG T-2'!B103</f>
        <v>0</v>
      </c>
      <c r="C104" s="206">
        <f>'YPM PRG T-2'!C103</f>
        <v>0</v>
      </c>
      <c r="D104" s="206">
        <f>'YPM PRG T-2'!D103</f>
        <v>0</v>
      </c>
      <c r="E104" s="207">
        <f>'YPM PRG T-2'!E103</f>
        <v>0</v>
      </c>
      <c r="F104" s="207">
        <f>'YPM PRG T-2'!F103</f>
        <v>0</v>
      </c>
      <c r="G104" s="207">
        <f>'YPM PRG T-2'!G103</f>
        <v>0</v>
      </c>
      <c r="H104" s="207">
        <f>'YPM PRG T-2'!H103</f>
        <v>0</v>
      </c>
      <c r="I104" s="207">
        <f>'YPM PRG T-2'!I103</f>
        <v>0</v>
      </c>
      <c r="J104" s="207">
        <f>'YPM PRG T-2'!J103</f>
        <v>0</v>
      </c>
      <c r="K104" s="207">
        <f>'YPM PRG T-2'!K103</f>
        <v>0</v>
      </c>
      <c r="L104" s="208">
        <f>'YPM PRG T-2'!N103</f>
        <v>0</v>
      </c>
      <c r="M104" s="209">
        <f>'YPM PRG T-2'!O103</f>
        <v>0</v>
      </c>
      <c r="N104" s="209">
        <f>'YPM PRG T-2'!P103</f>
        <v>0</v>
      </c>
      <c r="O104" s="206">
        <f>'YPM PRG T-2'!Q103</f>
        <v>0</v>
      </c>
      <c r="P104" s="207">
        <f>'YPM PRG T-2'!R103</f>
        <v>0</v>
      </c>
      <c r="Q104" s="207">
        <f>'YPM PRG T-2'!S103</f>
        <v>0</v>
      </c>
      <c r="R104" s="140">
        <f>'YPM PRG T-2'!R104</f>
        <v>0</v>
      </c>
      <c r="S104" s="179"/>
      <c r="T104" s="185"/>
      <c r="U104" s="186"/>
      <c r="V104" s="186"/>
      <c r="W104" s="186"/>
      <c r="X104" s="160"/>
      <c r="Y104" s="160"/>
      <c r="Z104" s="160"/>
      <c r="AA104" s="160"/>
      <c r="AB104" s="160"/>
      <c r="AC104" s="160"/>
      <c r="AD104" s="160"/>
      <c r="AE104" s="160"/>
      <c r="AF104" s="160"/>
      <c r="AG104" s="185"/>
    </row>
    <row r="105" spans="1:33" s="147" customFormat="1" ht="18" customHeight="1">
      <c r="A105" s="19">
        <v>100</v>
      </c>
      <c r="B105" s="206">
        <f>'YPM PRG T-2'!B104</f>
        <v>0</v>
      </c>
      <c r="C105" s="206">
        <f>'YPM PRG T-2'!C104</f>
        <v>0</v>
      </c>
      <c r="D105" s="206">
        <f>'YPM PRG T-2'!D104</f>
        <v>0</v>
      </c>
      <c r="E105" s="207">
        <f>'YPM PRG T-2'!E104</f>
        <v>0</v>
      </c>
      <c r="F105" s="207">
        <f>'YPM PRG T-2'!F104</f>
        <v>0</v>
      </c>
      <c r="G105" s="207">
        <f>'YPM PRG T-2'!G104</f>
        <v>0</v>
      </c>
      <c r="H105" s="207">
        <f>'YPM PRG T-2'!H104</f>
        <v>0</v>
      </c>
      <c r="I105" s="207">
        <f>'YPM PRG T-2'!I104</f>
        <v>0</v>
      </c>
      <c r="J105" s="207">
        <f>'YPM PRG T-2'!J104</f>
        <v>0</v>
      </c>
      <c r="K105" s="207">
        <f>'YPM PRG T-2'!K104</f>
        <v>0</v>
      </c>
      <c r="L105" s="208">
        <f>'YPM PRG T-2'!N104</f>
        <v>0</v>
      </c>
      <c r="M105" s="209">
        <f>'YPM PRG T-2'!O104</f>
        <v>0</v>
      </c>
      <c r="N105" s="209">
        <f>'YPM PRG T-2'!P104</f>
        <v>0</v>
      </c>
      <c r="O105" s="206">
        <f>'YPM PRG T-2'!Q104</f>
        <v>0</v>
      </c>
      <c r="P105" s="207">
        <f>'YPM PRG T-2'!R104</f>
        <v>0</v>
      </c>
      <c r="Q105" s="207">
        <f>'YPM PRG T-2'!S104</f>
        <v>0</v>
      </c>
      <c r="R105" s="140">
        <f>'YPM PRG T-2'!R105</f>
        <v>0</v>
      </c>
      <c r="S105" s="179"/>
      <c r="T105" s="185"/>
      <c r="U105" s="186"/>
      <c r="V105" s="186"/>
      <c r="W105" s="186"/>
      <c r="X105" s="160"/>
      <c r="Y105" s="160"/>
      <c r="Z105" s="160"/>
      <c r="AA105" s="160"/>
      <c r="AB105" s="160"/>
      <c r="AC105" s="160"/>
      <c r="AD105" s="160"/>
      <c r="AE105" s="160"/>
      <c r="AF105" s="160"/>
      <c r="AG105" s="185"/>
    </row>
    <row r="106" spans="1:33" s="147" customFormat="1" ht="18" customHeight="1">
      <c r="A106" s="19">
        <v>101</v>
      </c>
      <c r="B106" s="206">
        <f>'YPM PRG T-2'!B105</f>
        <v>0</v>
      </c>
      <c r="C106" s="206">
        <f>'YPM PRG T-2'!C105</f>
        <v>0</v>
      </c>
      <c r="D106" s="206">
        <f>'YPM PRG T-2'!D105</f>
        <v>0</v>
      </c>
      <c r="E106" s="207">
        <f>'YPM PRG T-2'!E105</f>
        <v>0</v>
      </c>
      <c r="F106" s="207">
        <f>'YPM PRG T-2'!F105</f>
        <v>0</v>
      </c>
      <c r="G106" s="207">
        <f>'YPM PRG T-2'!G105</f>
        <v>0</v>
      </c>
      <c r="H106" s="207">
        <f>'YPM PRG T-2'!H105</f>
        <v>0</v>
      </c>
      <c r="I106" s="207">
        <f>'YPM PRG T-2'!I105</f>
        <v>0</v>
      </c>
      <c r="J106" s="207">
        <f>'YPM PRG T-2'!J105</f>
        <v>0</v>
      </c>
      <c r="K106" s="207">
        <f>'YPM PRG T-2'!K105</f>
        <v>0</v>
      </c>
      <c r="L106" s="208">
        <f>'YPM PRG T-2'!N105</f>
        <v>0</v>
      </c>
      <c r="M106" s="209">
        <f>'YPM PRG T-2'!O105</f>
        <v>0</v>
      </c>
      <c r="N106" s="209">
        <f>'YPM PRG T-2'!P105</f>
        <v>0</v>
      </c>
      <c r="O106" s="206">
        <f>'YPM PRG T-2'!Q105</f>
        <v>0</v>
      </c>
      <c r="P106" s="207">
        <f>'YPM PRG T-2'!R105</f>
        <v>0</v>
      </c>
      <c r="Q106" s="207">
        <f>'YPM PRG T-2'!S105</f>
        <v>0</v>
      </c>
      <c r="R106" s="140">
        <f>'YPM PRG T-2'!R106</f>
        <v>0</v>
      </c>
      <c r="S106" s="179"/>
      <c r="T106" s="185"/>
      <c r="U106" s="186"/>
      <c r="V106" s="186"/>
      <c r="W106" s="186"/>
      <c r="X106" s="160"/>
      <c r="Y106" s="160"/>
      <c r="Z106" s="160"/>
      <c r="AA106" s="160"/>
      <c r="AB106" s="160"/>
      <c r="AC106" s="160"/>
      <c r="AD106" s="160"/>
      <c r="AE106" s="160"/>
      <c r="AF106" s="160"/>
      <c r="AG106" s="185"/>
    </row>
    <row r="107" spans="1:33" s="147" customFormat="1" ht="18" customHeight="1">
      <c r="A107" s="19">
        <v>102</v>
      </c>
      <c r="B107" s="206">
        <f>'YPM PRG T-2'!B106</f>
        <v>0</v>
      </c>
      <c r="C107" s="206">
        <f>'YPM PRG T-2'!C106</f>
        <v>0</v>
      </c>
      <c r="D107" s="206">
        <f>'YPM PRG T-2'!D106</f>
        <v>0</v>
      </c>
      <c r="E107" s="207">
        <f>'YPM PRG T-2'!E106</f>
        <v>0</v>
      </c>
      <c r="F107" s="207">
        <f>'YPM PRG T-2'!F106</f>
        <v>0</v>
      </c>
      <c r="G107" s="207">
        <f>'YPM PRG T-2'!G106</f>
        <v>0</v>
      </c>
      <c r="H107" s="207">
        <f>'YPM PRG T-2'!H106</f>
        <v>0</v>
      </c>
      <c r="I107" s="207">
        <f>'YPM PRG T-2'!I106</f>
        <v>0</v>
      </c>
      <c r="J107" s="207">
        <f>'YPM PRG T-2'!J106</f>
        <v>0</v>
      </c>
      <c r="K107" s="207">
        <f>'YPM PRG T-2'!K106</f>
        <v>0</v>
      </c>
      <c r="L107" s="208">
        <f>'YPM PRG T-2'!N106</f>
        <v>0</v>
      </c>
      <c r="M107" s="209">
        <f>'YPM PRG T-2'!O106</f>
        <v>0</v>
      </c>
      <c r="N107" s="209">
        <f>'YPM PRG T-2'!P106</f>
        <v>0</v>
      </c>
      <c r="O107" s="206">
        <f>'YPM PRG T-2'!Q106</f>
        <v>0</v>
      </c>
      <c r="P107" s="207">
        <f>'YPM PRG T-2'!R106</f>
        <v>0</v>
      </c>
      <c r="Q107" s="207">
        <f>'YPM PRG T-2'!S106</f>
        <v>0</v>
      </c>
      <c r="R107" s="140">
        <f>'YPM PRG T-2'!R107</f>
        <v>0</v>
      </c>
      <c r="S107" s="179"/>
      <c r="T107" s="185"/>
      <c r="U107" s="186"/>
      <c r="V107" s="186"/>
      <c r="W107" s="186"/>
      <c r="X107" s="160"/>
      <c r="Y107" s="160"/>
      <c r="Z107" s="160"/>
      <c r="AA107" s="160"/>
      <c r="AB107" s="160"/>
      <c r="AC107" s="160"/>
      <c r="AD107" s="160"/>
      <c r="AE107" s="160"/>
      <c r="AF107" s="160"/>
      <c r="AG107" s="185"/>
    </row>
    <row r="108" spans="1:33" s="147" customFormat="1" ht="18" customHeight="1">
      <c r="A108" s="19">
        <v>103</v>
      </c>
      <c r="B108" s="206">
        <f>'YPM PRG T-2'!B107</f>
        <v>0</v>
      </c>
      <c r="C108" s="206">
        <f>'YPM PRG T-2'!C107</f>
        <v>0</v>
      </c>
      <c r="D108" s="206">
        <f>'YPM PRG T-2'!D107</f>
        <v>0</v>
      </c>
      <c r="E108" s="207">
        <f>'YPM PRG T-2'!E107</f>
        <v>0</v>
      </c>
      <c r="F108" s="207">
        <f>'YPM PRG T-2'!F107</f>
        <v>0</v>
      </c>
      <c r="G108" s="207">
        <f>'YPM PRG T-2'!G107</f>
        <v>0</v>
      </c>
      <c r="H108" s="207">
        <f>'YPM PRG T-2'!H107</f>
        <v>0</v>
      </c>
      <c r="I108" s="207">
        <f>'YPM PRG T-2'!I107</f>
        <v>0</v>
      </c>
      <c r="J108" s="207">
        <f>'YPM PRG T-2'!J107</f>
        <v>0</v>
      </c>
      <c r="K108" s="207">
        <f>'YPM PRG T-2'!K107</f>
        <v>0</v>
      </c>
      <c r="L108" s="208">
        <f>'YPM PRG T-2'!N107</f>
        <v>0</v>
      </c>
      <c r="M108" s="209">
        <f>'YPM PRG T-2'!O107</f>
        <v>0</v>
      </c>
      <c r="N108" s="209">
        <f>'YPM PRG T-2'!P107</f>
        <v>0</v>
      </c>
      <c r="O108" s="206">
        <f>'YPM PRG T-2'!Q107</f>
        <v>0</v>
      </c>
      <c r="P108" s="207">
        <f>'YPM PRG T-2'!R107</f>
        <v>0</v>
      </c>
      <c r="Q108" s="207">
        <f>'YPM PRG T-2'!S107</f>
        <v>0</v>
      </c>
      <c r="R108" s="140">
        <f>'YPM PRG T-2'!R108</f>
        <v>0</v>
      </c>
      <c r="S108" s="179"/>
      <c r="T108" s="185"/>
      <c r="U108" s="186"/>
      <c r="V108" s="186"/>
      <c r="W108" s="186"/>
      <c r="X108" s="160"/>
      <c r="Y108" s="160"/>
      <c r="Z108" s="160"/>
      <c r="AA108" s="160"/>
      <c r="AB108" s="160"/>
      <c r="AC108" s="160"/>
      <c r="AD108" s="160"/>
      <c r="AE108" s="160"/>
      <c r="AF108" s="160"/>
      <c r="AG108" s="185"/>
    </row>
    <row r="109" spans="1:33" s="147" customFormat="1" ht="18" customHeight="1">
      <c r="A109" s="19">
        <v>104</v>
      </c>
      <c r="B109" s="206">
        <f>'YPM PRG T-2'!B108</f>
        <v>0</v>
      </c>
      <c r="C109" s="206">
        <f>'YPM PRG T-2'!C108</f>
        <v>0</v>
      </c>
      <c r="D109" s="206">
        <f>'YPM PRG T-2'!D108</f>
        <v>0</v>
      </c>
      <c r="E109" s="207">
        <f>'YPM PRG T-2'!E108</f>
        <v>0</v>
      </c>
      <c r="F109" s="207">
        <f>'YPM PRG T-2'!F108</f>
        <v>0</v>
      </c>
      <c r="G109" s="207">
        <f>'YPM PRG T-2'!G108</f>
        <v>0</v>
      </c>
      <c r="H109" s="207">
        <f>'YPM PRG T-2'!H108</f>
        <v>0</v>
      </c>
      <c r="I109" s="207">
        <f>'YPM PRG T-2'!I108</f>
        <v>0</v>
      </c>
      <c r="J109" s="207">
        <f>'YPM PRG T-2'!J108</f>
        <v>0</v>
      </c>
      <c r="K109" s="207">
        <f>'YPM PRG T-2'!K108</f>
        <v>0</v>
      </c>
      <c r="L109" s="208">
        <f>'YPM PRG T-2'!N108</f>
        <v>0</v>
      </c>
      <c r="M109" s="209">
        <f>'YPM PRG T-2'!O108</f>
        <v>0</v>
      </c>
      <c r="N109" s="209">
        <f>'YPM PRG T-2'!P108</f>
        <v>0</v>
      </c>
      <c r="O109" s="206">
        <f>'YPM PRG T-2'!Q108</f>
        <v>0</v>
      </c>
      <c r="P109" s="207">
        <f>'YPM PRG T-2'!R108</f>
        <v>0</v>
      </c>
      <c r="Q109" s="207">
        <f>'YPM PRG T-2'!S108</f>
        <v>0</v>
      </c>
      <c r="R109" s="140">
        <f>'YPM PRG T-2'!R109</f>
        <v>0</v>
      </c>
      <c r="S109" s="179"/>
      <c r="T109" s="185"/>
      <c r="U109" s="186"/>
      <c r="V109" s="186"/>
      <c r="W109" s="186"/>
      <c r="X109" s="160"/>
      <c r="Y109" s="160"/>
      <c r="Z109" s="160"/>
      <c r="AA109" s="160"/>
      <c r="AB109" s="160"/>
      <c r="AC109" s="160"/>
      <c r="AD109" s="160"/>
      <c r="AE109" s="160"/>
      <c r="AF109" s="160"/>
      <c r="AG109" s="185"/>
    </row>
    <row r="110" spans="1:33" s="147" customFormat="1" ht="18" customHeight="1">
      <c r="A110" s="19">
        <v>105</v>
      </c>
      <c r="B110" s="206">
        <f>'YPM PRG T-2'!B109</f>
        <v>0</v>
      </c>
      <c r="C110" s="206">
        <f>'YPM PRG T-2'!C109</f>
        <v>0</v>
      </c>
      <c r="D110" s="206">
        <f>'YPM PRG T-2'!D109</f>
        <v>0</v>
      </c>
      <c r="E110" s="207">
        <f>'YPM PRG T-2'!E109</f>
        <v>0</v>
      </c>
      <c r="F110" s="207">
        <f>'YPM PRG T-2'!F109</f>
        <v>0</v>
      </c>
      <c r="G110" s="207">
        <f>'YPM PRG T-2'!G109</f>
        <v>0</v>
      </c>
      <c r="H110" s="207">
        <f>'YPM PRG T-2'!H109</f>
        <v>0</v>
      </c>
      <c r="I110" s="207">
        <f>'YPM PRG T-2'!I109</f>
        <v>0</v>
      </c>
      <c r="J110" s="207">
        <f>'YPM PRG T-2'!J109</f>
        <v>0</v>
      </c>
      <c r="K110" s="207">
        <f>'YPM PRG T-2'!K109</f>
        <v>0</v>
      </c>
      <c r="L110" s="208">
        <f>'YPM PRG T-2'!N109</f>
        <v>0</v>
      </c>
      <c r="M110" s="209">
        <f>'YPM PRG T-2'!O109</f>
        <v>0</v>
      </c>
      <c r="N110" s="209">
        <f>'YPM PRG T-2'!P109</f>
        <v>0</v>
      </c>
      <c r="O110" s="206">
        <f>'YPM PRG T-2'!Q109</f>
        <v>0</v>
      </c>
      <c r="P110" s="207">
        <f>'YPM PRG T-2'!R109</f>
        <v>0</v>
      </c>
      <c r="Q110" s="207">
        <f>'YPM PRG T-2'!S109</f>
        <v>0</v>
      </c>
      <c r="R110" s="140">
        <f>'YPM PRG T-2'!R110</f>
        <v>0</v>
      </c>
      <c r="S110" s="179"/>
      <c r="T110" s="185"/>
      <c r="U110" s="186"/>
      <c r="V110" s="186"/>
      <c r="W110" s="186"/>
      <c r="X110" s="160"/>
      <c r="Y110" s="160"/>
      <c r="Z110" s="160"/>
      <c r="AA110" s="160"/>
      <c r="AB110" s="160"/>
      <c r="AC110" s="160"/>
      <c r="AD110" s="160"/>
      <c r="AE110" s="160"/>
      <c r="AF110" s="160"/>
      <c r="AG110" s="185"/>
    </row>
    <row r="111" spans="1:33" s="147" customFormat="1" ht="18" customHeight="1">
      <c r="A111" s="19">
        <v>106</v>
      </c>
      <c r="B111" s="206">
        <f>'YPM PRG T-2'!B110</f>
        <v>0</v>
      </c>
      <c r="C111" s="206">
        <f>'YPM PRG T-2'!C110</f>
        <v>0</v>
      </c>
      <c r="D111" s="206">
        <f>'YPM PRG T-2'!D110</f>
        <v>0</v>
      </c>
      <c r="E111" s="207">
        <f>'YPM PRG T-2'!E110</f>
        <v>0</v>
      </c>
      <c r="F111" s="207">
        <f>'YPM PRG T-2'!F110</f>
        <v>0</v>
      </c>
      <c r="G111" s="207">
        <f>'YPM PRG T-2'!G110</f>
        <v>0</v>
      </c>
      <c r="H111" s="207">
        <f>'YPM PRG T-2'!H110</f>
        <v>0</v>
      </c>
      <c r="I111" s="207">
        <f>'YPM PRG T-2'!I110</f>
        <v>0</v>
      </c>
      <c r="J111" s="207">
        <f>'YPM PRG T-2'!J110</f>
        <v>0</v>
      </c>
      <c r="K111" s="207">
        <f>'YPM PRG T-2'!K110</f>
        <v>0</v>
      </c>
      <c r="L111" s="208">
        <f>'YPM PRG T-2'!N110</f>
        <v>0</v>
      </c>
      <c r="M111" s="209">
        <f>'YPM PRG T-2'!O110</f>
        <v>0</v>
      </c>
      <c r="N111" s="209">
        <f>'YPM PRG T-2'!P110</f>
        <v>0</v>
      </c>
      <c r="O111" s="206">
        <f>'YPM PRG T-2'!Q110</f>
        <v>0</v>
      </c>
      <c r="P111" s="207">
        <f>'YPM PRG T-2'!R110</f>
        <v>0</v>
      </c>
      <c r="Q111" s="207">
        <f>'YPM PRG T-2'!S110</f>
        <v>0</v>
      </c>
      <c r="R111" s="140">
        <f>'YPM PRG T-2'!R111</f>
        <v>0</v>
      </c>
      <c r="S111" s="179"/>
      <c r="T111" s="185"/>
      <c r="U111" s="186"/>
      <c r="V111" s="186"/>
      <c r="W111" s="186"/>
      <c r="X111" s="160"/>
      <c r="Y111" s="160"/>
      <c r="Z111" s="160"/>
      <c r="AA111" s="160"/>
      <c r="AB111" s="160"/>
      <c r="AC111" s="160"/>
      <c r="AD111" s="160"/>
      <c r="AE111" s="160"/>
      <c r="AF111" s="160"/>
      <c r="AG111" s="185"/>
    </row>
    <row r="112" spans="1:33" s="147" customFormat="1" ht="18" customHeight="1">
      <c r="A112" s="19">
        <v>107</v>
      </c>
      <c r="B112" s="206">
        <f>'YPM PRG T-2'!B111</f>
        <v>0</v>
      </c>
      <c r="C112" s="206">
        <f>'YPM PRG T-2'!C111</f>
        <v>0</v>
      </c>
      <c r="D112" s="206">
        <f>'YPM PRG T-2'!D111</f>
        <v>0</v>
      </c>
      <c r="E112" s="207">
        <f>'YPM PRG T-2'!E111</f>
        <v>0</v>
      </c>
      <c r="F112" s="207">
        <f>'YPM PRG T-2'!F111</f>
        <v>0</v>
      </c>
      <c r="G112" s="207">
        <f>'YPM PRG T-2'!G111</f>
        <v>0</v>
      </c>
      <c r="H112" s="207">
        <f>'YPM PRG T-2'!H111</f>
        <v>0</v>
      </c>
      <c r="I112" s="207">
        <f>'YPM PRG T-2'!I111</f>
        <v>0</v>
      </c>
      <c r="J112" s="207">
        <f>'YPM PRG T-2'!J111</f>
        <v>0</v>
      </c>
      <c r="K112" s="207">
        <f>'YPM PRG T-2'!K111</f>
        <v>0</v>
      </c>
      <c r="L112" s="208">
        <f>'YPM PRG T-2'!N111</f>
        <v>0</v>
      </c>
      <c r="M112" s="209">
        <f>'YPM PRG T-2'!O111</f>
        <v>0</v>
      </c>
      <c r="N112" s="209">
        <f>'YPM PRG T-2'!P111</f>
        <v>0</v>
      </c>
      <c r="O112" s="206">
        <f>'YPM PRG T-2'!Q111</f>
        <v>0</v>
      </c>
      <c r="P112" s="207">
        <f>'YPM PRG T-2'!R111</f>
        <v>0</v>
      </c>
      <c r="Q112" s="207">
        <f>'YPM PRG T-2'!S111</f>
        <v>0</v>
      </c>
      <c r="R112" s="140">
        <f>'YPM PRG T-2'!R112</f>
        <v>0</v>
      </c>
      <c r="S112" s="179"/>
      <c r="T112" s="185"/>
      <c r="U112" s="186"/>
      <c r="V112" s="186"/>
      <c r="W112" s="186"/>
      <c r="X112" s="160"/>
      <c r="Y112" s="160"/>
      <c r="Z112" s="160"/>
      <c r="AA112" s="160"/>
      <c r="AB112" s="160"/>
      <c r="AC112" s="160"/>
      <c r="AD112" s="160"/>
      <c r="AE112" s="160"/>
      <c r="AF112" s="160"/>
      <c r="AG112" s="185"/>
    </row>
    <row r="113" spans="1:33" s="147" customFormat="1" ht="18" customHeight="1">
      <c r="A113" s="19">
        <v>108</v>
      </c>
      <c r="B113" s="206">
        <f>'YPM PRG T-2'!B112</f>
        <v>0</v>
      </c>
      <c r="C113" s="206">
        <f>'YPM PRG T-2'!C112</f>
        <v>0</v>
      </c>
      <c r="D113" s="206">
        <f>'YPM PRG T-2'!D112</f>
        <v>0</v>
      </c>
      <c r="E113" s="207">
        <f>'YPM PRG T-2'!E112</f>
        <v>0</v>
      </c>
      <c r="F113" s="207">
        <f>'YPM PRG T-2'!F112</f>
        <v>0</v>
      </c>
      <c r="G113" s="207">
        <f>'YPM PRG T-2'!G112</f>
        <v>0</v>
      </c>
      <c r="H113" s="207">
        <f>'YPM PRG T-2'!H112</f>
        <v>0</v>
      </c>
      <c r="I113" s="207">
        <f>'YPM PRG T-2'!I112</f>
        <v>0</v>
      </c>
      <c r="J113" s="207">
        <f>'YPM PRG T-2'!J112</f>
        <v>0</v>
      </c>
      <c r="K113" s="207">
        <f>'YPM PRG T-2'!K112</f>
        <v>0</v>
      </c>
      <c r="L113" s="208">
        <f>'YPM PRG T-2'!N112</f>
        <v>0</v>
      </c>
      <c r="M113" s="209">
        <f>'YPM PRG T-2'!O112</f>
        <v>0</v>
      </c>
      <c r="N113" s="209">
        <f>'YPM PRG T-2'!P112</f>
        <v>0</v>
      </c>
      <c r="O113" s="206">
        <f>'YPM PRG T-2'!Q112</f>
        <v>0</v>
      </c>
      <c r="P113" s="207">
        <f>'YPM PRG T-2'!R112</f>
        <v>0</v>
      </c>
      <c r="Q113" s="207">
        <f>'YPM PRG T-2'!S112</f>
        <v>0</v>
      </c>
      <c r="R113" s="140">
        <f>'YPM PRG T-2'!R113</f>
        <v>0</v>
      </c>
      <c r="S113" s="179"/>
      <c r="T113" s="185"/>
      <c r="U113" s="186"/>
      <c r="V113" s="186"/>
      <c r="W113" s="186"/>
      <c r="X113" s="160"/>
      <c r="Y113" s="160"/>
      <c r="Z113" s="160"/>
      <c r="AA113" s="160"/>
      <c r="AB113" s="160"/>
      <c r="AC113" s="160"/>
      <c r="AD113" s="160"/>
      <c r="AE113" s="160"/>
      <c r="AF113" s="160"/>
      <c r="AG113" s="185"/>
    </row>
    <row r="114" spans="1:33" s="147" customFormat="1" ht="18" customHeight="1">
      <c r="A114" s="19">
        <v>109</v>
      </c>
      <c r="B114" s="206">
        <f>'YPM PRG T-2'!B113</f>
        <v>0</v>
      </c>
      <c r="C114" s="206">
        <f>'YPM PRG T-2'!C113</f>
        <v>0</v>
      </c>
      <c r="D114" s="206">
        <f>'YPM PRG T-2'!D113</f>
        <v>0</v>
      </c>
      <c r="E114" s="207">
        <f>'YPM PRG T-2'!E113</f>
        <v>0</v>
      </c>
      <c r="F114" s="207">
        <f>'YPM PRG T-2'!F113</f>
        <v>0</v>
      </c>
      <c r="G114" s="207">
        <f>'YPM PRG T-2'!G113</f>
        <v>0</v>
      </c>
      <c r="H114" s="207">
        <f>'YPM PRG T-2'!H113</f>
        <v>0</v>
      </c>
      <c r="I114" s="207">
        <f>'YPM PRG T-2'!I113</f>
        <v>0</v>
      </c>
      <c r="J114" s="207">
        <f>'YPM PRG T-2'!J113</f>
        <v>0</v>
      </c>
      <c r="K114" s="207">
        <f>'YPM PRG T-2'!K113</f>
        <v>0</v>
      </c>
      <c r="L114" s="208">
        <f>'YPM PRG T-2'!N113</f>
        <v>0</v>
      </c>
      <c r="M114" s="209">
        <f>'YPM PRG T-2'!O113</f>
        <v>0</v>
      </c>
      <c r="N114" s="209">
        <f>'YPM PRG T-2'!P113</f>
        <v>0</v>
      </c>
      <c r="O114" s="206">
        <f>'YPM PRG T-2'!Q113</f>
        <v>0</v>
      </c>
      <c r="P114" s="207">
        <f>'YPM PRG T-2'!R113</f>
        <v>0</v>
      </c>
      <c r="Q114" s="207">
        <f>'YPM PRG T-2'!S113</f>
        <v>0</v>
      </c>
      <c r="R114" s="140">
        <f>'YPM PRG T-2'!R114</f>
        <v>0</v>
      </c>
      <c r="S114" s="179"/>
      <c r="T114" s="185"/>
      <c r="U114" s="186"/>
      <c r="V114" s="186"/>
      <c r="W114" s="186"/>
      <c r="X114" s="160"/>
      <c r="Y114" s="160"/>
      <c r="Z114" s="160"/>
      <c r="AA114" s="160"/>
      <c r="AB114" s="160"/>
      <c r="AC114" s="160"/>
      <c r="AD114" s="160"/>
      <c r="AE114" s="160"/>
      <c r="AF114" s="160"/>
      <c r="AG114" s="185"/>
    </row>
    <row r="115" spans="1:33" s="147" customFormat="1" ht="18" customHeight="1">
      <c r="A115" s="19">
        <v>110</v>
      </c>
      <c r="B115" s="206">
        <f>'YPM PRG T-2'!B114</f>
        <v>0</v>
      </c>
      <c r="C115" s="206">
        <f>'YPM PRG T-2'!C114</f>
        <v>0</v>
      </c>
      <c r="D115" s="206">
        <f>'YPM PRG T-2'!D114</f>
        <v>0</v>
      </c>
      <c r="E115" s="207">
        <f>'YPM PRG T-2'!E114</f>
        <v>0</v>
      </c>
      <c r="F115" s="207">
        <f>'YPM PRG T-2'!F114</f>
        <v>0</v>
      </c>
      <c r="G115" s="207">
        <f>'YPM PRG T-2'!G114</f>
        <v>0</v>
      </c>
      <c r="H115" s="207">
        <f>'YPM PRG T-2'!H114</f>
        <v>0</v>
      </c>
      <c r="I115" s="207">
        <f>'YPM PRG T-2'!I114</f>
        <v>0</v>
      </c>
      <c r="J115" s="207">
        <f>'YPM PRG T-2'!J114</f>
        <v>0</v>
      </c>
      <c r="K115" s="207">
        <f>'YPM PRG T-2'!K114</f>
        <v>0</v>
      </c>
      <c r="L115" s="208">
        <f>'YPM PRG T-2'!N114</f>
        <v>0</v>
      </c>
      <c r="M115" s="209">
        <f>'YPM PRG T-2'!O114</f>
        <v>0</v>
      </c>
      <c r="N115" s="209">
        <f>'YPM PRG T-2'!P114</f>
        <v>0</v>
      </c>
      <c r="O115" s="206">
        <f>'YPM PRG T-2'!Q114</f>
        <v>0</v>
      </c>
      <c r="P115" s="207">
        <f>'YPM PRG T-2'!R114</f>
        <v>0</v>
      </c>
      <c r="Q115" s="207">
        <f>'YPM PRG T-2'!S114</f>
        <v>0</v>
      </c>
      <c r="R115" s="140">
        <f>'YPM PRG T-2'!R115</f>
        <v>0</v>
      </c>
      <c r="S115" s="179"/>
      <c r="T115" s="185"/>
      <c r="U115" s="186"/>
      <c r="V115" s="186"/>
      <c r="W115" s="186"/>
      <c r="X115" s="160"/>
      <c r="Y115" s="160"/>
      <c r="Z115" s="160"/>
      <c r="AA115" s="160"/>
      <c r="AB115" s="160"/>
      <c r="AC115" s="160"/>
      <c r="AD115" s="160"/>
      <c r="AE115" s="160"/>
      <c r="AF115" s="160"/>
      <c r="AG115" s="185"/>
    </row>
    <row r="116" spans="1:33" s="147" customFormat="1" ht="18" customHeight="1">
      <c r="A116" s="19">
        <v>111</v>
      </c>
      <c r="B116" s="206">
        <f>'YPM PRG T-2'!B115</f>
        <v>0</v>
      </c>
      <c r="C116" s="206">
        <f>'YPM PRG T-2'!C115</f>
        <v>0</v>
      </c>
      <c r="D116" s="206">
        <f>'YPM PRG T-2'!D115</f>
        <v>0</v>
      </c>
      <c r="E116" s="207">
        <f>'YPM PRG T-2'!E115</f>
        <v>0</v>
      </c>
      <c r="F116" s="207">
        <f>'YPM PRG T-2'!F115</f>
        <v>0</v>
      </c>
      <c r="G116" s="207">
        <f>'YPM PRG T-2'!G115</f>
        <v>0</v>
      </c>
      <c r="H116" s="207">
        <f>'YPM PRG T-2'!H115</f>
        <v>0</v>
      </c>
      <c r="I116" s="207">
        <f>'YPM PRG T-2'!I115</f>
        <v>0</v>
      </c>
      <c r="J116" s="207">
        <f>'YPM PRG T-2'!J115</f>
        <v>0</v>
      </c>
      <c r="K116" s="207">
        <f>'YPM PRG T-2'!K115</f>
        <v>0</v>
      </c>
      <c r="L116" s="208">
        <f>'YPM PRG T-2'!N115</f>
        <v>0</v>
      </c>
      <c r="M116" s="209">
        <f>'YPM PRG T-2'!O115</f>
        <v>0</v>
      </c>
      <c r="N116" s="209">
        <f>'YPM PRG T-2'!P115</f>
        <v>0</v>
      </c>
      <c r="O116" s="206">
        <f>'YPM PRG T-2'!Q115</f>
        <v>0</v>
      </c>
      <c r="P116" s="207">
        <f>'YPM PRG T-2'!R115</f>
        <v>0</v>
      </c>
      <c r="Q116" s="207">
        <f>'YPM PRG T-2'!S115</f>
        <v>0</v>
      </c>
      <c r="R116" s="140">
        <f>'YPM PRG T-2'!R116</f>
        <v>0</v>
      </c>
      <c r="S116" s="179"/>
      <c r="T116" s="185"/>
      <c r="U116" s="186"/>
      <c r="V116" s="186"/>
      <c r="W116" s="186"/>
      <c r="X116" s="160"/>
      <c r="Y116" s="160"/>
      <c r="Z116" s="160"/>
      <c r="AA116" s="160"/>
      <c r="AB116" s="160"/>
      <c r="AC116" s="160"/>
      <c r="AD116" s="160"/>
      <c r="AE116" s="160"/>
      <c r="AF116" s="160"/>
      <c r="AG116" s="185"/>
    </row>
    <row r="117" spans="1:33" s="147" customFormat="1" ht="18" customHeight="1">
      <c r="A117" s="19">
        <v>112</v>
      </c>
      <c r="B117" s="206">
        <f>'YPM PRG T-2'!B116</f>
        <v>0</v>
      </c>
      <c r="C117" s="206">
        <f>'YPM PRG T-2'!C116</f>
        <v>0</v>
      </c>
      <c r="D117" s="206">
        <f>'YPM PRG T-2'!D116</f>
        <v>0</v>
      </c>
      <c r="E117" s="207">
        <f>'YPM PRG T-2'!E116</f>
        <v>0</v>
      </c>
      <c r="F117" s="207">
        <f>'YPM PRG T-2'!F116</f>
        <v>0</v>
      </c>
      <c r="G117" s="207">
        <f>'YPM PRG T-2'!G116</f>
        <v>0</v>
      </c>
      <c r="H117" s="207">
        <f>'YPM PRG T-2'!H116</f>
        <v>0</v>
      </c>
      <c r="I117" s="207">
        <f>'YPM PRG T-2'!I116</f>
        <v>0</v>
      </c>
      <c r="J117" s="207">
        <f>'YPM PRG T-2'!J116</f>
        <v>0</v>
      </c>
      <c r="K117" s="207">
        <f>'YPM PRG T-2'!K116</f>
        <v>0</v>
      </c>
      <c r="L117" s="208">
        <f>'YPM PRG T-2'!N116</f>
        <v>0</v>
      </c>
      <c r="M117" s="209">
        <f>'YPM PRG T-2'!O116</f>
        <v>0</v>
      </c>
      <c r="N117" s="209">
        <f>'YPM PRG T-2'!P116</f>
        <v>0</v>
      </c>
      <c r="O117" s="206">
        <f>'YPM PRG T-2'!Q116</f>
        <v>0</v>
      </c>
      <c r="P117" s="207">
        <f>'YPM PRG T-2'!R116</f>
        <v>0</v>
      </c>
      <c r="Q117" s="207">
        <f>'YPM PRG T-2'!S116</f>
        <v>0</v>
      </c>
      <c r="R117" s="140">
        <f>'YPM PRG T-2'!R117</f>
        <v>0</v>
      </c>
      <c r="S117" s="179"/>
      <c r="T117" s="185"/>
      <c r="U117" s="186"/>
      <c r="V117" s="186"/>
      <c r="W117" s="186"/>
      <c r="X117" s="160"/>
      <c r="Y117" s="160"/>
      <c r="Z117" s="160"/>
      <c r="AA117" s="160"/>
      <c r="AB117" s="160"/>
      <c r="AC117" s="160"/>
      <c r="AD117" s="160"/>
      <c r="AE117" s="160"/>
      <c r="AF117" s="160"/>
      <c r="AG117" s="185"/>
    </row>
    <row r="118" spans="1:33" s="147" customFormat="1" ht="18" customHeight="1">
      <c r="A118" s="19">
        <v>113</v>
      </c>
      <c r="B118" s="206">
        <f>'YPM PRG T-2'!B117</f>
        <v>0</v>
      </c>
      <c r="C118" s="206">
        <f>'YPM PRG T-2'!C117</f>
        <v>0</v>
      </c>
      <c r="D118" s="206">
        <f>'YPM PRG T-2'!D117</f>
        <v>0</v>
      </c>
      <c r="E118" s="207">
        <f>'YPM PRG T-2'!E117</f>
        <v>0</v>
      </c>
      <c r="F118" s="207">
        <f>'YPM PRG T-2'!F117</f>
        <v>0</v>
      </c>
      <c r="G118" s="207">
        <f>'YPM PRG T-2'!G117</f>
        <v>0</v>
      </c>
      <c r="H118" s="207">
        <f>'YPM PRG T-2'!H117</f>
        <v>0</v>
      </c>
      <c r="I118" s="207">
        <f>'YPM PRG T-2'!I117</f>
        <v>0</v>
      </c>
      <c r="J118" s="207">
        <f>'YPM PRG T-2'!J117</f>
        <v>0</v>
      </c>
      <c r="K118" s="207">
        <f>'YPM PRG T-2'!K117</f>
        <v>0</v>
      </c>
      <c r="L118" s="208">
        <f>'YPM PRG T-2'!N117</f>
        <v>0</v>
      </c>
      <c r="M118" s="209">
        <f>'YPM PRG T-2'!O117</f>
        <v>0</v>
      </c>
      <c r="N118" s="209">
        <f>'YPM PRG T-2'!P117</f>
        <v>0</v>
      </c>
      <c r="O118" s="206">
        <f>'YPM PRG T-2'!Q117</f>
        <v>0</v>
      </c>
      <c r="P118" s="207">
        <f>'YPM PRG T-2'!R117</f>
        <v>0</v>
      </c>
      <c r="Q118" s="207">
        <f>'YPM PRG T-2'!S117</f>
        <v>0</v>
      </c>
      <c r="R118" s="140">
        <f>'YPM PRG T-2'!R118</f>
        <v>0</v>
      </c>
      <c r="S118" s="179"/>
      <c r="T118" s="185"/>
      <c r="U118" s="186"/>
      <c r="V118" s="186"/>
      <c r="W118" s="186"/>
      <c r="X118" s="160"/>
      <c r="Y118" s="160"/>
      <c r="Z118" s="160"/>
      <c r="AA118" s="160"/>
      <c r="AB118" s="160"/>
      <c r="AC118" s="160"/>
      <c r="AD118" s="160"/>
      <c r="AE118" s="160"/>
      <c r="AF118" s="160"/>
      <c r="AG118" s="185"/>
    </row>
    <row r="119" spans="1:33" s="147" customFormat="1" ht="18" customHeight="1">
      <c r="A119" s="19">
        <v>114</v>
      </c>
      <c r="B119" s="206">
        <f>'YPM PRG T-2'!B118</f>
        <v>0</v>
      </c>
      <c r="C119" s="206">
        <f>'YPM PRG T-2'!C118</f>
        <v>0</v>
      </c>
      <c r="D119" s="206">
        <f>'YPM PRG T-2'!D118</f>
        <v>0</v>
      </c>
      <c r="E119" s="207">
        <f>'YPM PRG T-2'!E118</f>
        <v>0</v>
      </c>
      <c r="F119" s="207">
        <f>'YPM PRG T-2'!F118</f>
        <v>0</v>
      </c>
      <c r="G119" s="207">
        <f>'YPM PRG T-2'!G118</f>
        <v>0</v>
      </c>
      <c r="H119" s="207">
        <f>'YPM PRG T-2'!H118</f>
        <v>0</v>
      </c>
      <c r="I119" s="207">
        <f>'YPM PRG T-2'!I118</f>
        <v>0</v>
      </c>
      <c r="J119" s="207">
        <f>'YPM PRG T-2'!J118</f>
        <v>0</v>
      </c>
      <c r="K119" s="207">
        <f>'YPM PRG T-2'!K118</f>
        <v>0</v>
      </c>
      <c r="L119" s="208">
        <f>'YPM PRG T-2'!N118</f>
        <v>0</v>
      </c>
      <c r="M119" s="209">
        <f>'YPM PRG T-2'!O118</f>
        <v>0</v>
      </c>
      <c r="N119" s="209">
        <f>'YPM PRG T-2'!P118</f>
        <v>0</v>
      </c>
      <c r="O119" s="206">
        <f>'YPM PRG T-2'!Q118</f>
        <v>0</v>
      </c>
      <c r="P119" s="207">
        <f>'YPM PRG T-2'!R118</f>
        <v>0</v>
      </c>
      <c r="Q119" s="207">
        <f>'YPM PRG T-2'!S118</f>
        <v>0</v>
      </c>
      <c r="R119" s="140">
        <f>'YPM PRG T-2'!R119</f>
        <v>0</v>
      </c>
      <c r="S119" s="179"/>
      <c r="T119" s="185"/>
      <c r="U119" s="186"/>
      <c r="V119" s="186"/>
      <c r="W119" s="186"/>
      <c r="X119" s="160"/>
      <c r="Y119" s="160"/>
      <c r="Z119" s="160"/>
      <c r="AA119" s="160"/>
      <c r="AB119" s="160"/>
      <c r="AC119" s="160"/>
      <c r="AD119" s="160"/>
      <c r="AE119" s="160"/>
      <c r="AF119" s="160"/>
      <c r="AG119" s="185"/>
    </row>
    <row r="120" spans="1:33" s="147" customFormat="1" ht="18" customHeight="1">
      <c r="A120" s="19">
        <v>115</v>
      </c>
      <c r="B120" s="206">
        <f>'YPM PRG T-2'!B119</f>
        <v>0</v>
      </c>
      <c r="C120" s="206">
        <f>'YPM PRG T-2'!C119</f>
        <v>0</v>
      </c>
      <c r="D120" s="206">
        <f>'YPM PRG T-2'!D119</f>
        <v>0</v>
      </c>
      <c r="E120" s="207">
        <f>'YPM PRG T-2'!E119</f>
        <v>0</v>
      </c>
      <c r="F120" s="207">
        <f>'YPM PRG T-2'!F119</f>
        <v>0</v>
      </c>
      <c r="G120" s="207">
        <f>'YPM PRG T-2'!G119</f>
        <v>0</v>
      </c>
      <c r="H120" s="207">
        <f>'YPM PRG T-2'!H119</f>
        <v>0</v>
      </c>
      <c r="I120" s="207">
        <f>'YPM PRG T-2'!I119</f>
        <v>0</v>
      </c>
      <c r="J120" s="207">
        <f>'YPM PRG T-2'!J119</f>
        <v>0</v>
      </c>
      <c r="K120" s="207">
        <f>'YPM PRG T-2'!K119</f>
        <v>0</v>
      </c>
      <c r="L120" s="208">
        <f>'YPM PRG T-2'!N119</f>
        <v>0</v>
      </c>
      <c r="M120" s="209">
        <f>'YPM PRG T-2'!O119</f>
        <v>0</v>
      </c>
      <c r="N120" s="209">
        <f>'YPM PRG T-2'!P119</f>
        <v>0</v>
      </c>
      <c r="O120" s="206">
        <f>'YPM PRG T-2'!Q119</f>
        <v>0</v>
      </c>
      <c r="P120" s="207">
        <f>'YPM PRG T-2'!R119</f>
        <v>0</v>
      </c>
      <c r="Q120" s="207">
        <f>'YPM PRG T-2'!S119</f>
        <v>0</v>
      </c>
      <c r="R120" s="140">
        <f>'YPM PRG T-2'!R120</f>
        <v>0</v>
      </c>
      <c r="S120" s="179"/>
      <c r="T120" s="185"/>
      <c r="U120" s="186"/>
      <c r="V120" s="186"/>
      <c r="W120" s="186"/>
      <c r="X120" s="160"/>
      <c r="Y120" s="160"/>
      <c r="Z120" s="160"/>
      <c r="AA120" s="160"/>
      <c r="AB120" s="160"/>
      <c r="AC120" s="160"/>
      <c r="AD120" s="160"/>
      <c r="AE120" s="160"/>
      <c r="AF120" s="160"/>
      <c r="AG120" s="185"/>
    </row>
    <row r="121" spans="1:33" s="147" customFormat="1" ht="18" customHeight="1">
      <c r="A121" s="19">
        <v>116</v>
      </c>
      <c r="B121" s="206">
        <f>'YPM PRG T-2'!B120</f>
        <v>0</v>
      </c>
      <c r="C121" s="206">
        <f>'YPM PRG T-2'!C120</f>
        <v>0</v>
      </c>
      <c r="D121" s="206">
        <f>'YPM PRG T-2'!D120</f>
        <v>0</v>
      </c>
      <c r="E121" s="207">
        <f>'YPM PRG T-2'!E120</f>
        <v>0</v>
      </c>
      <c r="F121" s="207">
        <f>'YPM PRG T-2'!F120</f>
        <v>0</v>
      </c>
      <c r="G121" s="207">
        <f>'YPM PRG T-2'!G120</f>
        <v>0</v>
      </c>
      <c r="H121" s="207">
        <f>'YPM PRG T-2'!H120</f>
        <v>0</v>
      </c>
      <c r="I121" s="207">
        <f>'YPM PRG T-2'!I120</f>
        <v>0</v>
      </c>
      <c r="J121" s="207">
        <f>'YPM PRG T-2'!J120</f>
        <v>0</v>
      </c>
      <c r="K121" s="207">
        <f>'YPM PRG T-2'!K120</f>
        <v>0</v>
      </c>
      <c r="L121" s="208">
        <f>'YPM PRG T-2'!N120</f>
        <v>0</v>
      </c>
      <c r="M121" s="209">
        <f>'YPM PRG T-2'!O120</f>
        <v>0</v>
      </c>
      <c r="N121" s="209">
        <f>'YPM PRG T-2'!P120</f>
        <v>0</v>
      </c>
      <c r="O121" s="206">
        <f>'YPM PRG T-2'!Q120</f>
        <v>0</v>
      </c>
      <c r="P121" s="207">
        <f>'YPM PRG T-2'!R120</f>
        <v>0</v>
      </c>
      <c r="Q121" s="207">
        <f>'YPM PRG T-2'!S120</f>
        <v>0</v>
      </c>
      <c r="R121" s="140">
        <f>'YPM PRG T-2'!R121</f>
        <v>0</v>
      </c>
      <c r="S121" s="179"/>
      <c r="T121" s="185"/>
      <c r="U121" s="186"/>
      <c r="V121" s="186"/>
      <c r="W121" s="186"/>
      <c r="X121" s="160"/>
      <c r="Y121" s="160"/>
      <c r="Z121" s="160"/>
      <c r="AA121" s="160"/>
      <c r="AB121" s="160"/>
      <c r="AC121" s="160"/>
      <c r="AD121" s="160"/>
      <c r="AE121" s="160"/>
      <c r="AF121" s="160"/>
      <c r="AG121" s="185"/>
    </row>
    <row r="122" spans="1:33" s="147" customFormat="1" ht="18" customHeight="1">
      <c r="A122" s="19">
        <v>117</v>
      </c>
      <c r="B122" s="206">
        <f>'YPM PRG T-2'!B121</f>
        <v>0</v>
      </c>
      <c r="C122" s="206">
        <f>'YPM PRG T-2'!C121</f>
        <v>0</v>
      </c>
      <c r="D122" s="206">
        <f>'YPM PRG T-2'!D121</f>
        <v>0</v>
      </c>
      <c r="E122" s="207">
        <f>'YPM PRG T-2'!E121</f>
        <v>0</v>
      </c>
      <c r="F122" s="207">
        <f>'YPM PRG T-2'!F121</f>
        <v>0</v>
      </c>
      <c r="G122" s="207">
        <f>'YPM PRG T-2'!G121</f>
        <v>0</v>
      </c>
      <c r="H122" s="207">
        <f>'YPM PRG T-2'!H121</f>
        <v>0</v>
      </c>
      <c r="I122" s="207">
        <f>'YPM PRG T-2'!I121</f>
        <v>0</v>
      </c>
      <c r="J122" s="207">
        <f>'YPM PRG T-2'!J121</f>
        <v>0</v>
      </c>
      <c r="K122" s="207">
        <f>'YPM PRG T-2'!K121</f>
        <v>0</v>
      </c>
      <c r="L122" s="208">
        <f>'YPM PRG T-2'!N121</f>
        <v>0</v>
      </c>
      <c r="M122" s="209">
        <f>'YPM PRG T-2'!O121</f>
        <v>0</v>
      </c>
      <c r="N122" s="209">
        <f>'YPM PRG T-2'!P121</f>
        <v>0</v>
      </c>
      <c r="O122" s="206">
        <f>'YPM PRG T-2'!Q121</f>
        <v>0</v>
      </c>
      <c r="P122" s="207">
        <f>'YPM PRG T-2'!R121</f>
        <v>0</v>
      </c>
      <c r="Q122" s="207">
        <f>'YPM PRG T-2'!S121</f>
        <v>0</v>
      </c>
      <c r="R122" s="140">
        <f>'YPM PRG T-2'!R122</f>
        <v>0</v>
      </c>
      <c r="S122" s="179"/>
      <c r="T122" s="185"/>
      <c r="U122" s="186"/>
      <c r="V122" s="186"/>
      <c r="W122" s="186"/>
      <c r="X122" s="160"/>
      <c r="Y122" s="160"/>
      <c r="Z122" s="160"/>
      <c r="AA122" s="160"/>
      <c r="AB122" s="160"/>
      <c r="AC122" s="160"/>
      <c r="AD122" s="160"/>
      <c r="AE122" s="160"/>
      <c r="AF122" s="160"/>
      <c r="AG122" s="185"/>
    </row>
    <row r="123" spans="1:33" s="147" customFormat="1" ht="18" customHeight="1">
      <c r="A123" s="19">
        <v>118</v>
      </c>
      <c r="B123" s="206">
        <f>'YPM PRG T-2'!B122</f>
        <v>0</v>
      </c>
      <c r="C123" s="206">
        <f>'YPM PRG T-2'!C122</f>
        <v>0</v>
      </c>
      <c r="D123" s="206">
        <f>'YPM PRG T-2'!D122</f>
        <v>0</v>
      </c>
      <c r="E123" s="207">
        <f>'YPM PRG T-2'!E122</f>
        <v>0</v>
      </c>
      <c r="F123" s="207">
        <f>'YPM PRG T-2'!F122</f>
        <v>0</v>
      </c>
      <c r="G123" s="207">
        <f>'YPM PRG T-2'!G122</f>
        <v>0</v>
      </c>
      <c r="H123" s="207">
        <f>'YPM PRG T-2'!H122</f>
        <v>0</v>
      </c>
      <c r="I123" s="207">
        <f>'YPM PRG T-2'!I122</f>
        <v>0</v>
      </c>
      <c r="J123" s="207">
        <f>'YPM PRG T-2'!J122</f>
        <v>0</v>
      </c>
      <c r="K123" s="207">
        <f>'YPM PRG T-2'!K122</f>
        <v>0</v>
      </c>
      <c r="L123" s="208">
        <f>'YPM PRG T-2'!N122</f>
        <v>0</v>
      </c>
      <c r="M123" s="209">
        <f>'YPM PRG T-2'!O122</f>
        <v>0</v>
      </c>
      <c r="N123" s="209">
        <f>'YPM PRG T-2'!P122</f>
        <v>0</v>
      </c>
      <c r="O123" s="206">
        <f>'YPM PRG T-2'!Q122</f>
        <v>0</v>
      </c>
      <c r="P123" s="207">
        <f>'YPM PRG T-2'!R122</f>
        <v>0</v>
      </c>
      <c r="Q123" s="207">
        <f>'YPM PRG T-2'!S122</f>
        <v>0</v>
      </c>
      <c r="R123" s="140">
        <f>'YPM PRG T-2'!R123</f>
        <v>0</v>
      </c>
      <c r="S123" s="179"/>
      <c r="T123" s="185"/>
      <c r="U123" s="186"/>
      <c r="V123" s="186"/>
      <c r="W123" s="186"/>
      <c r="X123" s="160"/>
      <c r="Y123" s="160"/>
      <c r="Z123" s="160"/>
      <c r="AA123" s="160"/>
      <c r="AB123" s="160"/>
      <c r="AC123" s="160"/>
      <c r="AD123" s="160"/>
      <c r="AE123" s="160"/>
      <c r="AF123" s="160"/>
      <c r="AG123" s="185"/>
    </row>
    <row r="124" spans="1:33" s="147" customFormat="1" ht="18" customHeight="1">
      <c r="A124" s="19">
        <v>119</v>
      </c>
      <c r="B124" s="206">
        <f>'YPM PRG T-2'!B123</f>
        <v>0</v>
      </c>
      <c r="C124" s="206">
        <f>'YPM PRG T-2'!C123</f>
        <v>0</v>
      </c>
      <c r="D124" s="206">
        <f>'YPM PRG T-2'!D123</f>
        <v>0</v>
      </c>
      <c r="E124" s="207">
        <f>'YPM PRG T-2'!E123</f>
        <v>0</v>
      </c>
      <c r="F124" s="207">
        <f>'YPM PRG T-2'!F123</f>
        <v>0</v>
      </c>
      <c r="G124" s="207">
        <f>'YPM PRG T-2'!G123</f>
        <v>0</v>
      </c>
      <c r="H124" s="207">
        <f>'YPM PRG T-2'!H123</f>
        <v>0</v>
      </c>
      <c r="I124" s="207">
        <f>'YPM PRG T-2'!I123</f>
        <v>0</v>
      </c>
      <c r="J124" s="207">
        <f>'YPM PRG T-2'!J123</f>
        <v>0</v>
      </c>
      <c r="K124" s="207">
        <f>'YPM PRG T-2'!K123</f>
        <v>0</v>
      </c>
      <c r="L124" s="208">
        <f>'YPM PRG T-2'!N123</f>
        <v>0</v>
      </c>
      <c r="M124" s="209">
        <f>'YPM PRG T-2'!O123</f>
        <v>0</v>
      </c>
      <c r="N124" s="209">
        <f>'YPM PRG T-2'!P123</f>
        <v>0</v>
      </c>
      <c r="O124" s="206">
        <f>'YPM PRG T-2'!Q123</f>
        <v>0</v>
      </c>
      <c r="P124" s="207">
        <f>'YPM PRG T-2'!R123</f>
        <v>0</v>
      </c>
      <c r="Q124" s="207">
        <f>'YPM PRG T-2'!S123</f>
        <v>0</v>
      </c>
      <c r="R124" s="140">
        <f>'YPM PRG T-2'!R124</f>
        <v>0</v>
      </c>
      <c r="S124" s="179"/>
      <c r="T124" s="185"/>
      <c r="U124" s="186"/>
      <c r="V124" s="186"/>
      <c r="W124" s="186"/>
      <c r="X124" s="160"/>
      <c r="Y124" s="160"/>
      <c r="Z124" s="160"/>
      <c r="AA124" s="160"/>
      <c r="AB124" s="160"/>
      <c r="AC124" s="160"/>
      <c r="AD124" s="160"/>
      <c r="AE124" s="160"/>
      <c r="AF124" s="160"/>
      <c r="AG124" s="185"/>
    </row>
    <row r="125" spans="1:33" s="147" customFormat="1" ht="18" customHeight="1">
      <c r="A125" s="19">
        <v>120</v>
      </c>
      <c r="B125" s="206">
        <f>'YPM PRG T-2'!B124</f>
        <v>0</v>
      </c>
      <c r="C125" s="206">
        <f>'YPM PRG T-2'!C124</f>
        <v>0</v>
      </c>
      <c r="D125" s="206">
        <f>'YPM PRG T-2'!D124</f>
        <v>0</v>
      </c>
      <c r="E125" s="207">
        <f>'YPM PRG T-2'!E124</f>
        <v>0</v>
      </c>
      <c r="F125" s="207">
        <f>'YPM PRG T-2'!F124</f>
        <v>0</v>
      </c>
      <c r="G125" s="207">
        <f>'YPM PRG T-2'!G124</f>
        <v>0</v>
      </c>
      <c r="H125" s="207">
        <f>'YPM PRG T-2'!H124</f>
        <v>0</v>
      </c>
      <c r="I125" s="207">
        <f>'YPM PRG T-2'!I124</f>
        <v>0</v>
      </c>
      <c r="J125" s="207">
        <f>'YPM PRG T-2'!J124</f>
        <v>0</v>
      </c>
      <c r="K125" s="207">
        <f>'YPM PRG T-2'!K124</f>
        <v>0</v>
      </c>
      <c r="L125" s="208">
        <f>'YPM PRG T-2'!N124</f>
        <v>0</v>
      </c>
      <c r="M125" s="209">
        <f>'YPM PRG T-2'!O124</f>
        <v>0</v>
      </c>
      <c r="N125" s="209">
        <f>'YPM PRG T-2'!P124</f>
        <v>0</v>
      </c>
      <c r="O125" s="206">
        <f>'YPM PRG T-2'!Q124</f>
        <v>0</v>
      </c>
      <c r="P125" s="207">
        <f>'YPM PRG T-2'!R124</f>
        <v>0</v>
      </c>
      <c r="Q125" s="207">
        <f>'YPM PRG T-2'!S124</f>
        <v>0</v>
      </c>
      <c r="R125" s="140">
        <f>'YPM PRG T-2'!R125</f>
        <v>0</v>
      </c>
      <c r="S125" s="179"/>
      <c r="T125" s="185"/>
      <c r="U125" s="186"/>
      <c r="V125" s="186"/>
      <c r="W125" s="186"/>
      <c r="X125" s="160"/>
      <c r="Y125" s="160"/>
      <c r="Z125" s="160"/>
      <c r="AA125" s="160"/>
      <c r="AB125" s="160"/>
      <c r="AC125" s="160"/>
      <c r="AD125" s="160"/>
      <c r="AE125" s="160"/>
      <c r="AF125" s="160"/>
      <c r="AG125" s="185"/>
    </row>
    <row r="126" spans="1:33" s="147" customFormat="1" ht="18" customHeight="1">
      <c r="A126" s="19">
        <v>121</v>
      </c>
      <c r="B126" s="206">
        <f>'YPM PRG T-2'!B125</f>
        <v>0</v>
      </c>
      <c r="C126" s="206">
        <f>'YPM PRG T-2'!C125</f>
        <v>0</v>
      </c>
      <c r="D126" s="206">
        <f>'YPM PRG T-2'!D125</f>
        <v>0</v>
      </c>
      <c r="E126" s="207">
        <f>'YPM PRG T-2'!E125</f>
        <v>0</v>
      </c>
      <c r="F126" s="207">
        <f>'YPM PRG T-2'!F125</f>
        <v>0</v>
      </c>
      <c r="G126" s="207">
        <f>'YPM PRG T-2'!G125</f>
        <v>0</v>
      </c>
      <c r="H126" s="207">
        <f>'YPM PRG T-2'!H125</f>
        <v>0</v>
      </c>
      <c r="I126" s="207">
        <f>'YPM PRG T-2'!I125</f>
        <v>0</v>
      </c>
      <c r="J126" s="207">
        <f>'YPM PRG T-2'!J125</f>
        <v>0</v>
      </c>
      <c r="K126" s="207">
        <f>'YPM PRG T-2'!K125</f>
        <v>0</v>
      </c>
      <c r="L126" s="208">
        <f>'YPM PRG T-2'!N125</f>
        <v>0</v>
      </c>
      <c r="M126" s="209">
        <f>'YPM PRG T-2'!O125</f>
        <v>0</v>
      </c>
      <c r="N126" s="209">
        <f>'YPM PRG T-2'!P125</f>
        <v>0</v>
      </c>
      <c r="O126" s="206">
        <f>'YPM PRG T-2'!Q125</f>
        <v>0</v>
      </c>
      <c r="P126" s="207">
        <f>'YPM PRG T-2'!R125</f>
        <v>0</v>
      </c>
      <c r="Q126" s="207">
        <f>'YPM PRG T-2'!S125</f>
        <v>0</v>
      </c>
      <c r="R126" s="140">
        <f>'YPM PRG T-2'!R126</f>
        <v>0</v>
      </c>
      <c r="S126" s="179"/>
      <c r="T126" s="185"/>
      <c r="U126" s="186"/>
      <c r="V126" s="186"/>
      <c r="W126" s="186"/>
      <c r="X126" s="160"/>
      <c r="Y126" s="160"/>
      <c r="Z126" s="160"/>
      <c r="AA126" s="160"/>
      <c r="AB126" s="160"/>
      <c r="AC126" s="160"/>
      <c r="AD126" s="160"/>
      <c r="AE126" s="160"/>
      <c r="AF126" s="160"/>
      <c r="AG126" s="185"/>
    </row>
    <row r="127" spans="1:33" s="147" customFormat="1" ht="18" customHeight="1">
      <c r="A127" s="19">
        <v>122</v>
      </c>
      <c r="B127" s="206">
        <f>'YPM PRG T-2'!B126</f>
        <v>0</v>
      </c>
      <c r="C127" s="206">
        <f>'YPM PRG T-2'!C126</f>
        <v>0</v>
      </c>
      <c r="D127" s="206">
        <f>'YPM PRG T-2'!D126</f>
        <v>0</v>
      </c>
      <c r="E127" s="207">
        <f>'YPM PRG T-2'!E126</f>
        <v>0</v>
      </c>
      <c r="F127" s="207">
        <f>'YPM PRG T-2'!F126</f>
        <v>0</v>
      </c>
      <c r="G127" s="207">
        <f>'YPM PRG T-2'!G126</f>
        <v>0</v>
      </c>
      <c r="H127" s="207">
        <f>'YPM PRG T-2'!H126</f>
        <v>0</v>
      </c>
      <c r="I127" s="207">
        <f>'YPM PRG T-2'!I126</f>
        <v>0</v>
      </c>
      <c r="J127" s="207">
        <f>'YPM PRG T-2'!J126</f>
        <v>0</v>
      </c>
      <c r="K127" s="207">
        <f>'YPM PRG T-2'!K126</f>
        <v>0</v>
      </c>
      <c r="L127" s="208">
        <f>'YPM PRG T-2'!N126</f>
        <v>0</v>
      </c>
      <c r="M127" s="209">
        <f>'YPM PRG T-2'!O126</f>
        <v>0</v>
      </c>
      <c r="N127" s="209">
        <f>'YPM PRG T-2'!P126</f>
        <v>0</v>
      </c>
      <c r="O127" s="206">
        <f>'YPM PRG T-2'!Q126</f>
        <v>0</v>
      </c>
      <c r="P127" s="207">
        <f>'YPM PRG T-2'!R126</f>
        <v>0</v>
      </c>
      <c r="Q127" s="207">
        <f>'YPM PRG T-2'!S126</f>
        <v>0</v>
      </c>
      <c r="R127" s="140">
        <f>'YPM PRG T-2'!R127</f>
        <v>0</v>
      </c>
      <c r="S127" s="179"/>
      <c r="T127" s="185"/>
      <c r="U127" s="186"/>
      <c r="V127" s="186"/>
      <c r="W127" s="186"/>
      <c r="X127" s="160"/>
      <c r="Y127" s="160"/>
      <c r="Z127" s="160"/>
      <c r="AA127" s="160"/>
      <c r="AB127" s="160"/>
      <c r="AC127" s="160"/>
      <c r="AD127" s="160"/>
      <c r="AE127" s="160"/>
      <c r="AF127" s="160"/>
      <c r="AG127" s="185"/>
    </row>
    <row r="128" spans="1:33" s="147" customFormat="1" ht="18" customHeight="1">
      <c r="A128" s="19">
        <v>123</v>
      </c>
      <c r="B128" s="206">
        <f>'YPM PRG T-2'!B127</f>
        <v>0</v>
      </c>
      <c r="C128" s="206">
        <f>'YPM PRG T-2'!C127</f>
        <v>0</v>
      </c>
      <c r="D128" s="206">
        <f>'YPM PRG T-2'!D127</f>
        <v>0</v>
      </c>
      <c r="E128" s="207">
        <f>'YPM PRG T-2'!E127</f>
        <v>0</v>
      </c>
      <c r="F128" s="207">
        <f>'YPM PRG T-2'!F127</f>
        <v>0</v>
      </c>
      <c r="G128" s="207">
        <f>'YPM PRG T-2'!G127</f>
        <v>0</v>
      </c>
      <c r="H128" s="207">
        <f>'YPM PRG T-2'!H127</f>
        <v>0</v>
      </c>
      <c r="I128" s="207">
        <f>'YPM PRG T-2'!I127</f>
        <v>0</v>
      </c>
      <c r="J128" s="207">
        <f>'YPM PRG T-2'!J127</f>
        <v>0</v>
      </c>
      <c r="K128" s="207">
        <f>'YPM PRG T-2'!K127</f>
        <v>0</v>
      </c>
      <c r="L128" s="208">
        <f>'YPM PRG T-2'!N127</f>
        <v>0</v>
      </c>
      <c r="M128" s="209">
        <f>'YPM PRG T-2'!O127</f>
        <v>0</v>
      </c>
      <c r="N128" s="209">
        <f>'YPM PRG T-2'!P127</f>
        <v>0</v>
      </c>
      <c r="O128" s="206">
        <f>'YPM PRG T-2'!Q127</f>
        <v>0</v>
      </c>
      <c r="P128" s="207">
        <f>'YPM PRG T-2'!R127</f>
        <v>0</v>
      </c>
      <c r="Q128" s="207">
        <f>'YPM PRG T-2'!S127</f>
        <v>0</v>
      </c>
      <c r="R128" s="140">
        <f>'YPM PRG T-2'!R128</f>
        <v>0</v>
      </c>
      <c r="S128" s="179"/>
      <c r="T128" s="185"/>
      <c r="U128" s="186"/>
      <c r="V128" s="186"/>
      <c r="W128" s="186"/>
      <c r="X128" s="160"/>
      <c r="Y128" s="160"/>
      <c r="Z128" s="160"/>
      <c r="AA128" s="160"/>
      <c r="AB128" s="160"/>
      <c r="AC128" s="160"/>
      <c r="AD128" s="160"/>
      <c r="AE128" s="160"/>
      <c r="AF128" s="160"/>
      <c r="AG128" s="185"/>
    </row>
    <row r="129" spans="1:33" s="147" customFormat="1" ht="18" customHeight="1">
      <c r="A129" s="19">
        <v>124</v>
      </c>
      <c r="B129" s="206">
        <f>'YPM PRG T-2'!B128</f>
        <v>0</v>
      </c>
      <c r="C129" s="206">
        <f>'YPM PRG T-2'!C128</f>
        <v>0</v>
      </c>
      <c r="D129" s="206">
        <f>'YPM PRG T-2'!D128</f>
        <v>0</v>
      </c>
      <c r="E129" s="207">
        <f>'YPM PRG T-2'!E128</f>
        <v>0</v>
      </c>
      <c r="F129" s="207">
        <f>'YPM PRG T-2'!F128</f>
        <v>0</v>
      </c>
      <c r="G129" s="207">
        <f>'YPM PRG T-2'!G128</f>
        <v>0</v>
      </c>
      <c r="H129" s="207">
        <f>'YPM PRG T-2'!H128</f>
        <v>0</v>
      </c>
      <c r="I129" s="207">
        <f>'YPM PRG T-2'!I128</f>
        <v>0</v>
      </c>
      <c r="J129" s="207">
        <f>'YPM PRG T-2'!J128</f>
        <v>0</v>
      </c>
      <c r="K129" s="207">
        <f>'YPM PRG T-2'!K128</f>
        <v>0</v>
      </c>
      <c r="L129" s="208">
        <f>'YPM PRG T-2'!N128</f>
        <v>0</v>
      </c>
      <c r="M129" s="209">
        <f>'YPM PRG T-2'!O128</f>
        <v>0</v>
      </c>
      <c r="N129" s="209">
        <f>'YPM PRG T-2'!P128</f>
        <v>0</v>
      </c>
      <c r="O129" s="206">
        <f>'YPM PRG T-2'!Q128</f>
        <v>0</v>
      </c>
      <c r="P129" s="207">
        <f>'YPM PRG T-2'!R128</f>
        <v>0</v>
      </c>
      <c r="Q129" s="207">
        <f>'YPM PRG T-2'!S128</f>
        <v>0</v>
      </c>
      <c r="R129" s="140">
        <f>'YPM PRG T-2'!R129</f>
        <v>0</v>
      </c>
      <c r="S129" s="179"/>
      <c r="T129" s="185"/>
      <c r="U129" s="186"/>
      <c r="V129" s="186"/>
      <c r="W129" s="186"/>
      <c r="X129" s="160"/>
      <c r="Y129" s="160"/>
      <c r="Z129" s="160"/>
      <c r="AA129" s="160"/>
      <c r="AB129" s="160"/>
      <c r="AC129" s="160"/>
      <c r="AD129" s="160"/>
      <c r="AE129" s="160"/>
      <c r="AF129" s="160"/>
      <c r="AG129" s="185"/>
    </row>
    <row r="130" spans="1:33" s="147" customFormat="1" ht="18" customHeight="1">
      <c r="A130" s="19">
        <v>125</v>
      </c>
      <c r="B130" s="206">
        <f>'YPM PRG T-2'!B129</f>
        <v>0</v>
      </c>
      <c r="C130" s="206">
        <f>'YPM PRG T-2'!C129</f>
        <v>0</v>
      </c>
      <c r="D130" s="206">
        <f>'YPM PRG T-2'!D129</f>
        <v>0</v>
      </c>
      <c r="E130" s="207">
        <f>'YPM PRG T-2'!E129</f>
        <v>0</v>
      </c>
      <c r="F130" s="207">
        <f>'YPM PRG T-2'!F129</f>
        <v>0</v>
      </c>
      <c r="G130" s="207">
        <f>'YPM PRG T-2'!G129</f>
        <v>0</v>
      </c>
      <c r="H130" s="207">
        <f>'YPM PRG T-2'!H129</f>
        <v>0</v>
      </c>
      <c r="I130" s="207">
        <f>'YPM PRG T-2'!I129</f>
        <v>0</v>
      </c>
      <c r="J130" s="207">
        <f>'YPM PRG T-2'!J129</f>
        <v>0</v>
      </c>
      <c r="K130" s="207">
        <f>'YPM PRG T-2'!K129</f>
        <v>0</v>
      </c>
      <c r="L130" s="208">
        <f>'YPM PRG T-2'!N129</f>
        <v>0</v>
      </c>
      <c r="M130" s="209">
        <f>'YPM PRG T-2'!O129</f>
        <v>0</v>
      </c>
      <c r="N130" s="209">
        <f>'YPM PRG T-2'!P129</f>
        <v>0</v>
      </c>
      <c r="O130" s="206">
        <f>'YPM PRG T-2'!Q129</f>
        <v>0</v>
      </c>
      <c r="P130" s="207">
        <f>'YPM PRG T-2'!R129</f>
        <v>0</v>
      </c>
      <c r="Q130" s="207">
        <f>'YPM PRG T-2'!S129</f>
        <v>0</v>
      </c>
      <c r="R130" s="140">
        <f>'YPM PRG T-2'!R130</f>
        <v>0</v>
      </c>
      <c r="S130" s="179"/>
      <c r="T130" s="185"/>
      <c r="U130" s="186"/>
      <c r="V130" s="186"/>
      <c r="W130" s="186"/>
      <c r="X130" s="160"/>
      <c r="Y130" s="160"/>
      <c r="Z130" s="160"/>
      <c r="AA130" s="160"/>
      <c r="AB130" s="160"/>
      <c r="AC130" s="160"/>
      <c r="AD130" s="160"/>
      <c r="AE130" s="160"/>
      <c r="AF130" s="160"/>
      <c r="AG130" s="185"/>
    </row>
    <row r="131" spans="1:33" s="147" customFormat="1" ht="18" customHeight="1">
      <c r="A131" s="19">
        <v>126</v>
      </c>
      <c r="B131" s="206">
        <f>'YPM PRG T-2'!B130</f>
        <v>0</v>
      </c>
      <c r="C131" s="206">
        <f>'YPM PRG T-2'!C130</f>
        <v>0</v>
      </c>
      <c r="D131" s="206">
        <f>'YPM PRG T-2'!D130</f>
        <v>0</v>
      </c>
      <c r="E131" s="207">
        <f>'YPM PRG T-2'!E130</f>
        <v>0</v>
      </c>
      <c r="F131" s="207">
        <f>'YPM PRG T-2'!F130</f>
        <v>0</v>
      </c>
      <c r="G131" s="207">
        <f>'YPM PRG T-2'!G130</f>
        <v>0</v>
      </c>
      <c r="H131" s="207">
        <f>'YPM PRG T-2'!H130</f>
        <v>0</v>
      </c>
      <c r="I131" s="207">
        <f>'YPM PRG T-2'!I130</f>
        <v>0</v>
      </c>
      <c r="J131" s="207">
        <f>'YPM PRG T-2'!J130</f>
        <v>0</v>
      </c>
      <c r="K131" s="207">
        <f>'YPM PRG T-2'!K130</f>
        <v>0</v>
      </c>
      <c r="L131" s="208">
        <f>'YPM PRG T-2'!N130</f>
        <v>0</v>
      </c>
      <c r="M131" s="209">
        <f>'YPM PRG T-2'!O130</f>
        <v>0</v>
      </c>
      <c r="N131" s="209">
        <f>'YPM PRG T-2'!P130</f>
        <v>0</v>
      </c>
      <c r="O131" s="206">
        <f>'YPM PRG T-2'!Q130</f>
        <v>0</v>
      </c>
      <c r="P131" s="207">
        <f>'YPM PRG T-2'!R130</f>
        <v>0</v>
      </c>
      <c r="Q131" s="207">
        <f>'YPM PRG T-2'!S130</f>
        <v>0</v>
      </c>
      <c r="R131" s="140">
        <f>'YPM PRG T-2'!R131</f>
        <v>0</v>
      </c>
      <c r="S131" s="179"/>
      <c r="T131" s="185"/>
      <c r="U131" s="186"/>
      <c r="V131" s="186"/>
      <c r="W131" s="186"/>
      <c r="X131" s="160"/>
      <c r="Y131" s="160"/>
      <c r="Z131" s="160"/>
      <c r="AA131" s="160"/>
      <c r="AB131" s="160"/>
      <c r="AC131" s="160"/>
      <c r="AD131" s="160"/>
      <c r="AE131" s="160"/>
      <c r="AF131" s="160"/>
      <c r="AG131" s="185"/>
    </row>
    <row r="132" spans="1:33" s="147" customFormat="1" ht="18" customHeight="1">
      <c r="A132" s="19">
        <v>127</v>
      </c>
      <c r="B132" s="206">
        <f>'YPM PRG T-2'!B131</f>
        <v>0</v>
      </c>
      <c r="C132" s="206">
        <f>'YPM PRG T-2'!C131</f>
        <v>0</v>
      </c>
      <c r="D132" s="206">
        <f>'YPM PRG T-2'!D131</f>
        <v>0</v>
      </c>
      <c r="E132" s="207">
        <f>'YPM PRG T-2'!E131</f>
        <v>0</v>
      </c>
      <c r="F132" s="207">
        <f>'YPM PRG T-2'!F131</f>
        <v>0</v>
      </c>
      <c r="G132" s="207">
        <f>'YPM PRG T-2'!G131</f>
        <v>0</v>
      </c>
      <c r="H132" s="207">
        <f>'YPM PRG T-2'!H131</f>
        <v>0</v>
      </c>
      <c r="I132" s="207">
        <f>'YPM PRG T-2'!I131</f>
        <v>0</v>
      </c>
      <c r="J132" s="207">
        <f>'YPM PRG T-2'!J131</f>
        <v>0</v>
      </c>
      <c r="K132" s="207">
        <f>'YPM PRG T-2'!K131</f>
        <v>0</v>
      </c>
      <c r="L132" s="208">
        <f>'YPM PRG T-2'!N131</f>
        <v>0</v>
      </c>
      <c r="M132" s="209">
        <f>'YPM PRG T-2'!O131</f>
        <v>0</v>
      </c>
      <c r="N132" s="209">
        <f>'YPM PRG T-2'!P131</f>
        <v>0</v>
      </c>
      <c r="O132" s="206">
        <f>'YPM PRG T-2'!Q131</f>
        <v>0</v>
      </c>
      <c r="P132" s="207">
        <f>'YPM PRG T-2'!R131</f>
        <v>0</v>
      </c>
      <c r="Q132" s="207">
        <f>'YPM PRG T-2'!S131</f>
        <v>0</v>
      </c>
      <c r="R132" s="140">
        <f>'YPM PRG T-2'!R132</f>
        <v>0</v>
      </c>
      <c r="S132" s="179"/>
      <c r="T132" s="185"/>
      <c r="U132" s="186"/>
      <c r="V132" s="186"/>
      <c r="W132" s="186"/>
      <c r="X132" s="160"/>
      <c r="Y132" s="160"/>
      <c r="Z132" s="160"/>
      <c r="AA132" s="160"/>
      <c r="AB132" s="160"/>
      <c r="AC132" s="160"/>
      <c r="AD132" s="160"/>
      <c r="AE132" s="160"/>
      <c r="AF132" s="160"/>
      <c r="AG132" s="185"/>
    </row>
    <row r="133" spans="1:33" s="147" customFormat="1" ht="18" customHeight="1">
      <c r="A133" s="19">
        <v>128</v>
      </c>
      <c r="B133" s="206">
        <f>'YPM PRG T-2'!B132</f>
        <v>0</v>
      </c>
      <c r="C133" s="206">
        <f>'YPM PRG T-2'!C132</f>
        <v>0</v>
      </c>
      <c r="D133" s="206">
        <f>'YPM PRG T-2'!D132</f>
        <v>0</v>
      </c>
      <c r="E133" s="207">
        <f>'YPM PRG T-2'!E132</f>
        <v>0</v>
      </c>
      <c r="F133" s="207">
        <f>'YPM PRG T-2'!F132</f>
        <v>0</v>
      </c>
      <c r="G133" s="207">
        <f>'YPM PRG T-2'!G132</f>
        <v>0</v>
      </c>
      <c r="H133" s="207">
        <f>'YPM PRG T-2'!H132</f>
        <v>0</v>
      </c>
      <c r="I133" s="207">
        <f>'YPM PRG T-2'!I132</f>
        <v>0</v>
      </c>
      <c r="J133" s="207">
        <f>'YPM PRG T-2'!J132</f>
        <v>0</v>
      </c>
      <c r="K133" s="207">
        <f>'YPM PRG T-2'!K132</f>
        <v>0</v>
      </c>
      <c r="L133" s="208">
        <f>'YPM PRG T-2'!N132</f>
        <v>0</v>
      </c>
      <c r="M133" s="209">
        <f>'YPM PRG T-2'!O132</f>
        <v>0</v>
      </c>
      <c r="N133" s="209">
        <f>'YPM PRG T-2'!P132</f>
        <v>0</v>
      </c>
      <c r="O133" s="206">
        <f>'YPM PRG T-2'!Q132</f>
        <v>0</v>
      </c>
      <c r="P133" s="207">
        <f>'YPM PRG T-2'!R132</f>
        <v>0</v>
      </c>
      <c r="Q133" s="207">
        <f>'YPM PRG T-2'!S132</f>
        <v>0</v>
      </c>
      <c r="R133" s="140">
        <f>'YPM PRG T-2'!R133</f>
        <v>0</v>
      </c>
      <c r="S133" s="179"/>
      <c r="T133" s="185"/>
      <c r="U133" s="186"/>
      <c r="V133" s="186"/>
      <c r="W133" s="186"/>
      <c r="X133" s="160"/>
      <c r="Y133" s="160"/>
      <c r="Z133" s="160"/>
      <c r="AA133" s="160"/>
      <c r="AB133" s="160"/>
      <c r="AC133" s="160"/>
      <c r="AD133" s="160"/>
      <c r="AE133" s="160"/>
      <c r="AF133" s="160"/>
      <c r="AG133" s="185"/>
    </row>
    <row r="134" spans="1:33" s="147" customFormat="1" ht="18" customHeight="1">
      <c r="A134" s="19">
        <v>129</v>
      </c>
      <c r="B134" s="206">
        <f>'YPM PRG T-2'!B133</f>
        <v>0</v>
      </c>
      <c r="C134" s="206">
        <f>'YPM PRG T-2'!C133</f>
        <v>0</v>
      </c>
      <c r="D134" s="206">
        <f>'YPM PRG T-2'!D133</f>
        <v>0</v>
      </c>
      <c r="E134" s="207">
        <f>'YPM PRG T-2'!E133</f>
        <v>0</v>
      </c>
      <c r="F134" s="207">
        <f>'YPM PRG T-2'!F133</f>
        <v>0</v>
      </c>
      <c r="G134" s="207">
        <f>'YPM PRG T-2'!G133</f>
        <v>0</v>
      </c>
      <c r="H134" s="207">
        <f>'YPM PRG T-2'!H133</f>
        <v>0</v>
      </c>
      <c r="I134" s="207">
        <f>'YPM PRG T-2'!I133</f>
        <v>0</v>
      </c>
      <c r="J134" s="207">
        <f>'YPM PRG T-2'!J133</f>
        <v>0</v>
      </c>
      <c r="K134" s="207">
        <f>'YPM PRG T-2'!K133</f>
        <v>0</v>
      </c>
      <c r="L134" s="208">
        <f>'YPM PRG T-2'!N133</f>
        <v>0</v>
      </c>
      <c r="M134" s="209">
        <f>'YPM PRG T-2'!O133</f>
        <v>0</v>
      </c>
      <c r="N134" s="209">
        <f>'YPM PRG T-2'!P133</f>
        <v>0</v>
      </c>
      <c r="O134" s="206">
        <f>'YPM PRG T-2'!Q133</f>
        <v>0</v>
      </c>
      <c r="P134" s="207">
        <f>'YPM PRG T-2'!R133</f>
        <v>0</v>
      </c>
      <c r="Q134" s="207">
        <f>'YPM PRG T-2'!S133</f>
        <v>0</v>
      </c>
      <c r="R134" s="140">
        <f>'YPM PRG T-2'!R134</f>
        <v>0</v>
      </c>
      <c r="S134" s="179"/>
      <c r="T134" s="185"/>
      <c r="U134" s="186"/>
      <c r="V134" s="186"/>
      <c r="W134" s="186"/>
      <c r="X134" s="160"/>
      <c r="Y134" s="160"/>
      <c r="Z134" s="160"/>
      <c r="AA134" s="160"/>
      <c r="AB134" s="160"/>
      <c r="AC134" s="160"/>
      <c r="AD134" s="160"/>
      <c r="AE134" s="160"/>
      <c r="AF134" s="160"/>
      <c r="AG134" s="185"/>
    </row>
    <row r="135" spans="1:33" s="147" customFormat="1" ht="18" customHeight="1">
      <c r="A135" s="19">
        <v>130</v>
      </c>
      <c r="B135" s="206">
        <f>'YPM PRG T-2'!B134</f>
        <v>0</v>
      </c>
      <c r="C135" s="206">
        <f>'YPM PRG T-2'!C134</f>
        <v>0</v>
      </c>
      <c r="D135" s="206">
        <f>'YPM PRG T-2'!D134</f>
        <v>0</v>
      </c>
      <c r="E135" s="207">
        <f>'YPM PRG T-2'!E134</f>
        <v>0</v>
      </c>
      <c r="F135" s="207">
        <f>'YPM PRG T-2'!F134</f>
        <v>0</v>
      </c>
      <c r="G135" s="207">
        <f>'YPM PRG T-2'!G134</f>
        <v>0</v>
      </c>
      <c r="H135" s="207">
        <f>'YPM PRG T-2'!H134</f>
        <v>0</v>
      </c>
      <c r="I135" s="207">
        <f>'YPM PRG T-2'!I134</f>
        <v>0</v>
      </c>
      <c r="J135" s="207">
        <f>'YPM PRG T-2'!J134</f>
        <v>0</v>
      </c>
      <c r="K135" s="207">
        <f>'YPM PRG T-2'!K134</f>
        <v>0</v>
      </c>
      <c r="L135" s="208">
        <f>'YPM PRG T-2'!N134</f>
        <v>0</v>
      </c>
      <c r="M135" s="209">
        <f>'YPM PRG T-2'!O134</f>
        <v>0</v>
      </c>
      <c r="N135" s="209">
        <f>'YPM PRG T-2'!P134</f>
        <v>0</v>
      </c>
      <c r="O135" s="206">
        <f>'YPM PRG T-2'!Q134</f>
        <v>0</v>
      </c>
      <c r="P135" s="207">
        <f>'YPM PRG T-2'!R134</f>
        <v>0</v>
      </c>
      <c r="Q135" s="207">
        <f>'YPM PRG T-2'!S134</f>
        <v>0</v>
      </c>
      <c r="R135" s="140">
        <f>'YPM PRG T-2'!R135</f>
        <v>0</v>
      </c>
      <c r="S135" s="179"/>
      <c r="T135" s="185"/>
      <c r="U135" s="186"/>
      <c r="V135" s="186"/>
      <c r="W135" s="186"/>
      <c r="X135" s="160"/>
      <c r="Y135" s="160"/>
      <c r="Z135" s="160"/>
      <c r="AA135" s="160"/>
      <c r="AB135" s="160"/>
      <c r="AC135" s="160"/>
      <c r="AD135" s="160"/>
      <c r="AE135" s="160"/>
      <c r="AF135" s="160"/>
      <c r="AG135" s="185"/>
    </row>
    <row r="136" spans="1:33" s="147" customFormat="1" ht="18" customHeight="1">
      <c r="A136" s="19">
        <v>131</v>
      </c>
      <c r="B136" s="206">
        <f>'YPM PRG T-2'!B135</f>
        <v>0</v>
      </c>
      <c r="C136" s="206">
        <f>'YPM PRG T-2'!C135</f>
        <v>0</v>
      </c>
      <c r="D136" s="206">
        <f>'YPM PRG T-2'!D135</f>
        <v>0</v>
      </c>
      <c r="E136" s="207">
        <f>'YPM PRG T-2'!E135</f>
        <v>0</v>
      </c>
      <c r="F136" s="207">
        <f>'YPM PRG T-2'!F135</f>
        <v>0</v>
      </c>
      <c r="G136" s="207">
        <f>'YPM PRG T-2'!G135</f>
        <v>0</v>
      </c>
      <c r="H136" s="207">
        <f>'YPM PRG T-2'!H135</f>
        <v>0</v>
      </c>
      <c r="I136" s="207">
        <f>'YPM PRG T-2'!I135</f>
        <v>0</v>
      </c>
      <c r="J136" s="207">
        <f>'YPM PRG T-2'!J135</f>
        <v>0</v>
      </c>
      <c r="K136" s="207">
        <f>'YPM PRG T-2'!K135</f>
        <v>0</v>
      </c>
      <c r="L136" s="208">
        <f>'YPM PRG T-2'!N135</f>
        <v>0</v>
      </c>
      <c r="M136" s="209">
        <f>'YPM PRG T-2'!O135</f>
        <v>0</v>
      </c>
      <c r="N136" s="209">
        <f>'YPM PRG T-2'!P135</f>
        <v>0</v>
      </c>
      <c r="O136" s="206">
        <f>'YPM PRG T-2'!Q135</f>
        <v>0</v>
      </c>
      <c r="P136" s="207">
        <f>'YPM PRG T-2'!R135</f>
        <v>0</v>
      </c>
      <c r="Q136" s="207">
        <f>'YPM PRG T-2'!S135</f>
        <v>0</v>
      </c>
      <c r="R136" s="140">
        <f>'YPM PRG T-2'!R136</f>
        <v>0</v>
      </c>
      <c r="S136" s="179"/>
      <c r="T136" s="185"/>
      <c r="U136" s="186"/>
      <c r="V136" s="186"/>
      <c r="W136" s="186"/>
      <c r="X136" s="160"/>
      <c r="Y136" s="160"/>
      <c r="Z136" s="160"/>
      <c r="AA136" s="160"/>
      <c r="AB136" s="160"/>
      <c r="AC136" s="160"/>
      <c r="AD136" s="160"/>
      <c r="AE136" s="160"/>
      <c r="AF136" s="160"/>
      <c r="AG136" s="185"/>
    </row>
    <row r="137" spans="1:33" s="147" customFormat="1" ht="18" customHeight="1">
      <c r="A137" s="19">
        <v>132</v>
      </c>
      <c r="B137" s="206">
        <f>'YPM PRG T-2'!B136</f>
        <v>0</v>
      </c>
      <c r="C137" s="206">
        <f>'YPM PRG T-2'!C136</f>
        <v>0</v>
      </c>
      <c r="D137" s="206">
        <f>'YPM PRG T-2'!D136</f>
        <v>0</v>
      </c>
      <c r="E137" s="207">
        <f>'YPM PRG T-2'!E136</f>
        <v>0</v>
      </c>
      <c r="F137" s="207">
        <f>'YPM PRG T-2'!F136</f>
        <v>0</v>
      </c>
      <c r="G137" s="207">
        <f>'YPM PRG T-2'!G136</f>
        <v>0</v>
      </c>
      <c r="H137" s="207">
        <f>'YPM PRG T-2'!H136</f>
        <v>0</v>
      </c>
      <c r="I137" s="207">
        <f>'YPM PRG T-2'!I136</f>
        <v>0</v>
      </c>
      <c r="J137" s="207">
        <f>'YPM PRG T-2'!J136</f>
        <v>0</v>
      </c>
      <c r="K137" s="207">
        <f>'YPM PRG T-2'!K136</f>
        <v>0</v>
      </c>
      <c r="L137" s="208">
        <f>'YPM PRG T-2'!N136</f>
        <v>0</v>
      </c>
      <c r="M137" s="209">
        <f>'YPM PRG T-2'!O136</f>
        <v>0</v>
      </c>
      <c r="N137" s="209">
        <f>'YPM PRG T-2'!P136</f>
        <v>0</v>
      </c>
      <c r="O137" s="206">
        <f>'YPM PRG T-2'!Q136</f>
        <v>0</v>
      </c>
      <c r="P137" s="207">
        <f>'YPM PRG T-2'!R136</f>
        <v>0</v>
      </c>
      <c r="Q137" s="207">
        <f>'YPM PRG T-2'!S136</f>
        <v>0</v>
      </c>
      <c r="R137" s="140">
        <f>'YPM PRG T-2'!R137</f>
        <v>0</v>
      </c>
      <c r="S137" s="179"/>
      <c r="T137" s="185"/>
      <c r="U137" s="186"/>
      <c r="V137" s="186"/>
      <c r="W137" s="186"/>
      <c r="X137" s="160"/>
      <c r="Y137" s="160"/>
      <c r="Z137" s="160"/>
      <c r="AA137" s="160"/>
      <c r="AB137" s="160"/>
      <c r="AC137" s="160"/>
      <c r="AD137" s="160"/>
      <c r="AE137" s="160"/>
      <c r="AF137" s="160"/>
      <c r="AG137" s="185"/>
    </row>
    <row r="138" spans="1:33" s="147" customFormat="1" ht="18" customHeight="1">
      <c r="A138" s="19">
        <v>133</v>
      </c>
      <c r="B138" s="206">
        <f>'YPM PRG T-2'!B137</f>
        <v>0</v>
      </c>
      <c r="C138" s="206">
        <f>'YPM PRG T-2'!C137</f>
        <v>0</v>
      </c>
      <c r="D138" s="206">
        <f>'YPM PRG T-2'!D137</f>
        <v>0</v>
      </c>
      <c r="E138" s="207">
        <f>'YPM PRG T-2'!E137</f>
        <v>0</v>
      </c>
      <c r="F138" s="207">
        <f>'YPM PRG T-2'!F137</f>
        <v>0</v>
      </c>
      <c r="G138" s="207">
        <f>'YPM PRG T-2'!G137</f>
        <v>0</v>
      </c>
      <c r="H138" s="207">
        <f>'YPM PRG T-2'!H137</f>
        <v>0</v>
      </c>
      <c r="I138" s="207">
        <f>'YPM PRG T-2'!I137</f>
        <v>0</v>
      </c>
      <c r="J138" s="207">
        <f>'YPM PRG T-2'!J137</f>
        <v>0</v>
      </c>
      <c r="K138" s="207">
        <f>'YPM PRG T-2'!K137</f>
        <v>0</v>
      </c>
      <c r="L138" s="208">
        <f>'YPM PRG T-2'!N137</f>
        <v>0</v>
      </c>
      <c r="M138" s="209">
        <f>'YPM PRG T-2'!O137</f>
        <v>0</v>
      </c>
      <c r="N138" s="209">
        <f>'YPM PRG T-2'!P137</f>
        <v>0</v>
      </c>
      <c r="O138" s="206">
        <f>'YPM PRG T-2'!Q137</f>
        <v>0</v>
      </c>
      <c r="P138" s="207">
        <f>'YPM PRG T-2'!R137</f>
        <v>0</v>
      </c>
      <c r="Q138" s="207">
        <f>'YPM PRG T-2'!S137</f>
        <v>0</v>
      </c>
      <c r="R138" s="140">
        <f>'YPM PRG T-2'!R138</f>
        <v>0</v>
      </c>
      <c r="S138" s="179"/>
      <c r="T138" s="185"/>
      <c r="U138" s="186"/>
      <c r="V138" s="186"/>
      <c r="W138" s="186"/>
      <c r="X138" s="160"/>
      <c r="Y138" s="160"/>
      <c r="Z138" s="160"/>
      <c r="AA138" s="160"/>
      <c r="AB138" s="160"/>
      <c r="AC138" s="160"/>
      <c r="AD138" s="160"/>
      <c r="AE138" s="160"/>
      <c r="AF138" s="160"/>
      <c r="AG138" s="185"/>
    </row>
    <row r="139" spans="1:33" s="147" customFormat="1" ht="18" customHeight="1">
      <c r="A139" s="19">
        <v>134</v>
      </c>
      <c r="B139" s="206">
        <f>'YPM PRG T-2'!B138</f>
        <v>0</v>
      </c>
      <c r="C139" s="206">
        <f>'YPM PRG T-2'!C138</f>
        <v>0</v>
      </c>
      <c r="D139" s="206">
        <f>'YPM PRG T-2'!D138</f>
        <v>0</v>
      </c>
      <c r="E139" s="207">
        <f>'YPM PRG T-2'!E138</f>
        <v>0</v>
      </c>
      <c r="F139" s="207">
        <f>'YPM PRG T-2'!F138</f>
        <v>0</v>
      </c>
      <c r="G139" s="207">
        <f>'YPM PRG T-2'!G138</f>
        <v>0</v>
      </c>
      <c r="H139" s="207">
        <f>'YPM PRG T-2'!H138</f>
        <v>0</v>
      </c>
      <c r="I139" s="207">
        <f>'YPM PRG T-2'!I138</f>
        <v>0</v>
      </c>
      <c r="J139" s="207">
        <f>'YPM PRG T-2'!J138</f>
        <v>0</v>
      </c>
      <c r="K139" s="207">
        <f>'YPM PRG T-2'!K138</f>
        <v>0</v>
      </c>
      <c r="L139" s="208">
        <f>'YPM PRG T-2'!N138</f>
        <v>0</v>
      </c>
      <c r="M139" s="209">
        <f>'YPM PRG T-2'!O138</f>
        <v>0</v>
      </c>
      <c r="N139" s="209">
        <f>'YPM PRG T-2'!P138</f>
        <v>0</v>
      </c>
      <c r="O139" s="206">
        <f>'YPM PRG T-2'!Q138</f>
        <v>0</v>
      </c>
      <c r="P139" s="207">
        <f>'YPM PRG T-2'!R138</f>
        <v>0</v>
      </c>
      <c r="Q139" s="207">
        <f>'YPM PRG T-2'!S138</f>
        <v>0</v>
      </c>
      <c r="R139" s="140">
        <f>'YPM PRG T-2'!R139</f>
        <v>0</v>
      </c>
      <c r="S139" s="179"/>
      <c r="T139" s="185"/>
      <c r="U139" s="186"/>
      <c r="V139" s="186"/>
      <c r="W139" s="186"/>
      <c r="X139" s="160"/>
      <c r="Y139" s="160"/>
      <c r="Z139" s="160"/>
      <c r="AA139" s="160"/>
      <c r="AB139" s="160"/>
      <c r="AC139" s="160"/>
      <c r="AD139" s="160"/>
      <c r="AE139" s="160"/>
      <c r="AF139" s="160"/>
      <c r="AG139" s="185"/>
    </row>
    <row r="140" spans="1:33" s="147" customFormat="1" ht="18" customHeight="1">
      <c r="A140" s="19">
        <v>135</v>
      </c>
      <c r="B140" s="206">
        <f>'YPM PRG T-2'!B139</f>
        <v>0</v>
      </c>
      <c r="C140" s="206">
        <f>'YPM PRG T-2'!C139</f>
        <v>0</v>
      </c>
      <c r="D140" s="206">
        <f>'YPM PRG T-2'!D139</f>
        <v>0</v>
      </c>
      <c r="E140" s="207">
        <f>'YPM PRG T-2'!E139</f>
        <v>0</v>
      </c>
      <c r="F140" s="207">
        <f>'YPM PRG T-2'!F139</f>
        <v>0</v>
      </c>
      <c r="G140" s="207">
        <f>'YPM PRG T-2'!G139</f>
        <v>0</v>
      </c>
      <c r="H140" s="207">
        <f>'YPM PRG T-2'!H139</f>
        <v>0</v>
      </c>
      <c r="I140" s="207">
        <f>'YPM PRG T-2'!I139</f>
        <v>0</v>
      </c>
      <c r="J140" s="207">
        <f>'YPM PRG T-2'!J139</f>
        <v>0</v>
      </c>
      <c r="K140" s="207">
        <f>'YPM PRG T-2'!K139</f>
        <v>0</v>
      </c>
      <c r="L140" s="208">
        <f>'YPM PRG T-2'!N139</f>
        <v>0</v>
      </c>
      <c r="M140" s="209">
        <f>'YPM PRG T-2'!O139</f>
        <v>0</v>
      </c>
      <c r="N140" s="209">
        <f>'YPM PRG T-2'!P139</f>
        <v>0</v>
      </c>
      <c r="O140" s="206">
        <f>'YPM PRG T-2'!Q139</f>
        <v>0</v>
      </c>
      <c r="P140" s="207">
        <f>'YPM PRG T-2'!R139</f>
        <v>0</v>
      </c>
      <c r="Q140" s="207">
        <f>'YPM PRG T-2'!S139</f>
        <v>0</v>
      </c>
      <c r="R140" s="140">
        <f>'YPM PRG T-2'!R140</f>
        <v>0</v>
      </c>
      <c r="S140" s="179"/>
      <c r="T140" s="185"/>
      <c r="U140" s="186"/>
      <c r="V140" s="186"/>
      <c r="W140" s="186"/>
      <c r="X140" s="160"/>
      <c r="Y140" s="160"/>
      <c r="Z140" s="160"/>
      <c r="AA140" s="160"/>
      <c r="AB140" s="160"/>
      <c r="AC140" s="160"/>
      <c r="AD140" s="160"/>
      <c r="AE140" s="160"/>
      <c r="AF140" s="160"/>
      <c r="AG140" s="185"/>
    </row>
    <row r="141" spans="1:33" s="147" customFormat="1" ht="18" customHeight="1">
      <c r="A141" s="19">
        <v>136</v>
      </c>
      <c r="B141" s="206">
        <f>'YPM PRG T-2'!B140</f>
        <v>0</v>
      </c>
      <c r="C141" s="206">
        <f>'YPM PRG T-2'!C140</f>
        <v>0</v>
      </c>
      <c r="D141" s="206">
        <f>'YPM PRG T-2'!D140</f>
        <v>0</v>
      </c>
      <c r="E141" s="207">
        <f>'YPM PRG T-2'!E140</f>
        <v>0</v>
      </c>
      <c r="F141" s="207">
        <f>'YPM PRG T-2'!F140</f>
        <v>0</v>
      </c>
      <c r="G141" s="207">
        <f>'YPM PRG T-2'!G140</f>
        <v>0</v>
      </c>
      <c r="H141" s="207">
        <f>'YPM PRG T-2'!H140</f>
        <v>0</v>
      </c>
      <c r="I141" s="207">
        <f>'YPM PRG T-2'!I140</f>
        <v>0</v>
      </c>
      <c r="J141" s="207">
        <f>'YPM PRG T-2'!J140</f>
        <v>0</v>
      </c>
      <c r="K141" s="207">
        <f>'YPM PRG T-2'!K140</f>
        <v>0</v>
      </c>
      <c r="L141" s="208">
        <f>'YPM PRG T-2'!N140</f>
        <v>0</v>
      </c>
      <c r="M141" s="209">
        <f>'YPM PRG T-2'!O140</f>
        <v>0</v>
      </c>
      <c r="N141" s="209">
        <f>'YPM PRG T-2'!P140</f>
        <v>0</v>
      </c>
      <c r="O141" s="206">
        <f>'YPM PRG T-2'!Q140</f>
        <v>0</v>
      </c>
      <c r="P141" s="207">
        <f>'YPM PRG T-2'!R140</f>
        <v>0</v>
      </c>
      <c r="Q141" s="207">
        <f>'YPM PRG T-2'!S140</f>
        <v>0</v>
      </c>
      <c r="R141" s="140">
        <f>'YPM PRG T-2'!R141</f>
        <v>0</v>
      </c>
      <c r="S141" s="179"/>
      <c r="T141" s="185"/>
      <c r="U141" s="186"/>
      <c r="V141" s="186"/>
      <c r="W141" s="186"/>
      <c r="X141" s="160"/>
      <c r="Y141" s="160"/>
      <c r="Z141" s="160"/>
      <c r="AA141" s="160"/>
      <c r="AB141" s="160"/>
      <c r="AC141" s="160"/>
      <c r="AD141" s="160"/>
      <c r="AE141" s="160"/>
      <c r="AF141" s="160"/>
      <c r="AG141" s="185"/>
    </row>
    <row r="142" spans="1:33" s="147" customFormat="1" ht="18" customHeight="1">
      <c r="A142" s="19">
        <v>137</v>
      </c>
      <c r="B142" s="206">
        <f>'YPM PRG T-2'!B141</f>
        <v>0</v>
      </c>
      <c r="C142" s="206">
        <f>'YPM PRG T-2'!C141</f>
        <v>0</v>
      </c>
      <c r="D142" s="206">
        <f>'YPM PRG T-2'!D141</f>
        <v>0</v>
      </c>
      <c r="E142" s="207">
        <f>'YPM PRG T-2'!E141</f>
        <v>0</v>
      </c>
      <c r="F142" s="207">
        <f>'YPM PRG T-2'!F141</f>
        <v>0</v>
      </c>
      <c r="G142" s="207">
        <f>'YPM PRG T-2'!G141</f>
        <v>0</v>
      </c>
      <c r="H142" s="207">
        <f>'YPM PRG T-2'!H141</f>
        <v>0</v>
      </c>
      <c r="I142" s="207">
        <f>'YPM PRG T-2'!I141</f>
        <v>0</v>
      </c>
      <c r="J142" s="207">
        <f>'YPM PRG T-2'!J141</f>
        <v>0</v>
      </c>
      <c r="K142" s="207">
        <f>'YPM PRG T-2'!K141</f>
        <v>0</v>
      </c>
      <c r="L142" s="208">
        <f>'YPM PRG T-2'!N141</f>
        <v>0</v>
      </c>
      <c r="M142" s="209">
        <f>'YPM PRG T-2'!O141</f>
        <v>0</v>
      </c>
      <c r="N142" s="209">
        <f>'YPM PRG T-2'!P141</f>
        <v>0</v>
      </c>
      <c r="O142" s="206">
        <f>'YPM PRG T-2'!Q141</f>
        <v>0</v>
      </c>
      <c r="P142" s="207">
        <f>'YPM PRG T-2'!R141</f>
        <v>0</v>
      </c>
      <c r="Q142" s="207">
        <f>'YPM PRG T-2'!S141</f>
        <v>0</v>
      </c>
      <c r="R142" s="140">
        <f>'YPM PRG T-2'!R142</f>
        <v>0</v>
      </c>
      <c r="S142" s="179"/>
      <c r="T142" s="185"/>
      <c r="U142" s="186"/>
      <c r="V142" s="186"/>
      <c r="W142" s="186"/>
      <c r="X142" s="160"/>
      <c r="Y142" s="160"/>
      <c r="Z142" s="160"/>
      <c r="AA142" s="160"/>
      <c r="AB142" s="160"/>
      <c r="AC142" s="160"/>
      <c r="AD142" s="160"/>
      <c r="AE142" s="160"/>
      <c r="AF142" s="160"/>
      <c r="AG142" s="185"/>
    </row>
    <row r="143" spans="1:33" s="147" customFormat="1" ht="18" customHeight="1">
      <c r="A143" s="19">
        <v>138</v>
      </c>
      <c r="B143" s="206">
        <f>'YPM PRG T-2'!B142</f>
        <v>0</v>
      </c>
      <c r="C143" s="206">
        <f>'YPM PRG T-2'!C142</f>
        <v>0</v>
      </c>
      <c r="D143" s="206">
        <f>'YPM PRG T-2'!D142</f>
        <v>0</v>
      </c>
      <c r="E143" s="207">
        <f>'YPM PRG T-2'!E142</f>
        <v>0</v>
      </c>
      <c r="F143" s="207">
        <f>'YPM PRG T-2'!F142</f>
        <v>0</v>
      </c>
      <c r="G143" s="207">
        <f>'YPM PRG T-2'!G142</f>
        <v>0</v>
      </c>
      <c r="H143" s="207">
        <f>'YPM PRG T-2'!H142</f>
        <v>0</v>
      </c>
      <c r="I143" s="207">
        <f>'YPM PRG T-2'!I142</f>
        <v>0</v>
      </c>
      <c r="J143" s="207">
        <f>'YPM PRG T-2'!J142</f>
        <v>0</v>
      </c>
      <c r="K143" s="207">
        <f>'YPM PRG T-2'!K142</f>
        <v>0</v>
      </c>
      <c r="L143" s="208">
        <f>'YPM PRG T-2'!N142</f>
        <v>0</v>
      </c>
      <c r="M143" s="209">
        <f>'YPM PRG T-2'!O142</f>
        <v>0</v>
      </c>
      <c r="N143" s="209">
        <f>'YPM PRG T-2'!P142</f>
        <v>0</v>
      </c>
      <c r="O143" s="206">
        <f>'YPM PRG T-2'!Q142</f>
        <v>0</v>
      </c>
      <c r="P143" s="207">
        <f>'YPM PRG T-2'!R142</f>
        <v>0</v>
      </c>
      <c r="Q143" s="207">
        <f>'YPM PRG T-2'!S142</f>
        <v>0</v>
      </c>
      <c r="R143" s="140">
        <f>'YPM PRG T-2'!R143</f>
        <v>0</v>
      </c>
      <c r="S143" s="179"/>
      <c r="T143" s="185"/>
      <c r="U143" s="186"/>
      <c r="V143" s="186"/>
      <c r="W143" s="186"/>
      <c r="X143" s="160"/>
      <c r="Y143" s="160"/>
      <c r="Z143" s="160"/>
      <c r="AA143" s="160"/>
      <c r="AB143" s="160"/>
      <c r="AC143" s="160"/>
      <c r="AD143" s="160"/>
      <c r="AE143" s="160"/>
      <c r="AF143" s="160"/>
      <c r="AG143" s="185"/>
    </row>
    <row r="144" spans="1:33" s="147" customFormat="1" ht="18" customHeight="1">
      <c r="A144" s="19">
        <v>139</v>
      </c>
      <c r="B144" s="206">
        <f>'YPM PRG T-2'!B143</f>
        <v>0</v>
      </c>
      <c r="C144" s="206">
        <f>'YPM PRG T-2'!C143</f>
        <v>0</v>
      </c>
      <c r="D144" s="206">
        <f>'YPM PRG T-2'!D143</f>
        <v>0</v>
      </c>
      <c r="E144" s="207">
        <f>'YPM PRG T-2'!E143</f>
        <v>0</v>
      </c>
      <c r="F144" s="207">
        <f>'YPM PRG T-2'!F143</f>
        <v>0</v>
      </c>
      <c r="G144" s="207">
        <f>'YPM PRG T-2'!G143</f>
        <v>0</v>
      </c>
      <c r="H144" s="207">
        <f>'YPM PRG T-2'!H143</f>
        <v>0</v>
      </c>
      <c r="I144" s="207">
        <f>'YPM PRG T-2'!I143</f>
        <v>0</v>
      </c>
      <c r="J144" s="207">
        <f>'YPM PRG T-2'!J143</f>
        <v>0</v>
      </c>
      <c r="K144" s="207">
        <f>'YPM PRG T-2'!K143</f>
        <v>0</v>
      </c>
      <c r="L144" s="208">
        <f>'YPM PRG T-2'!N143</f>
        <v>0</v>
      </c>
      <c r="M144" s="209">
        <f>'YPM PRG T-2'!O143</f>
        <v>0</v>
      </c>
      <c r="N144" s="209">
        <f>'YPM PRG T-2'!P143</f>
        <v>0</v>
      </c>
      <c r="O144" s="206">
        <f>'YPM PRG T-2'!Q143</f>
        <v>0</v>
      </c>
      <c r="P144" s="207">
        <f>'YPM PRG T-2'!R143</f>
        <v>0</v>
      </c>
      <c r="Q144" s="207">
        <f>'YPM PRG T-2'!S143</f>
        <v>0</v>
      </c>
      <c r="R144" s="140">
        <f>'YPM PRG T-2'!R144</f>
        <v>0</v>
      </c>
      <c r="S144" s="179"/>
      <c r="T144" s="185"/>
      <c r="U144" s="186"/>
      <c r="V144" s="186"/>
      <c r="W144" s="186"/>
      <c r="X144" s="160"/>
      <c r="Y144" s="160"/>
      <c r="Z144" s="160"/>
      <c r="AA144" s="160"/>
      <c r="AB144" s="160"/>
      <c r="AC144" s="160"/>
      <c r="AD144" s="160"/>
      <c r="AE144" s="160"/>
      <c r="AF144" s="160"/>
      <c r="AG144" s="185"/>
    </row>
    <row r="145" spans="1:33" s="147" customFormat="1" ht="18" customHeight="1">
      <c r="A145" s="19">
        <v>140</v>
      </c>
      <c r="B145" s="206">
        <f>'YPM PRG T-2'!B144</f>
        <v>0</v>
      </c>
      <c r="C145" s="206">
        <f>'YPM PRG T-2'!C144</f>
        <v>0</v>
      </c>
      <c r="D145" s="206">
        <f>'YPM PRG T-2'!D144</f>
        <v>0</v>
      </c>
      <c r="E145" s="207">
        <f>'YPM PRG T-2'!E144</f>
        <v>0</v>
      </c>
      <c r="F145" s="207">
        <f>'YPM PRG T-2'!F144</f>
        <v>0</v>
      </c>
      <c r="G145" s="207">
        <f>'YPM PRG T-2'!G144</f>
        <v>0</v>
      </c>
      <c r="H145" s="207">
        <f>'YPM PRG T-2'!H144</f>
        <v>0</v>
      </c>
      <c r="I145" s="207">
        <f>'YPM PRG T-2'!I144</f>
        <v>0</v>
      </c>
      <c r="J145" s="207">
        <f>'YPM PRG T-2'!J144</f>
        <v>0</v>
      </c>
      <c r="K145" s="207">
        <f>'YPM PRG T-2'!K144</f>
        <v>0</v>
      </c>
      <c r="L145" s="208">
        <f>'YPM PRG T-2'!N144</f>
        <v>0</v>
      </c>
      <c r="M145" s="209">
        <f>'YPM PRG T-2'!O144</f>
        <v>0</v>
      </c>
      <c r="N145" s="209">
        <f>'YPM PRG T-2'!P144</f>
        <v>0</v>
      </c>
      <c r="O145" s="206">
        <f>'YPM PRG T-2'!Q144</f>
        <v>0</v>
      </c>
      <c r="P145" s="207">
        <f>'YPM PRG T-2'!R144</f>
        <v>0</v>
      </c>
      <c r="Q145" s="207">
        <f>'YPM PRG T-2'!S144</f>
        <v>0</v>
      </c>
      <c r="R145" s="140">
        <f>'YPM PRG T-2'!R145</f>
        <v>0</v>
      </c>
      <c r="S145" s="179"/>
      <c r="T145" s="185"/>
      <c r="U145" s="186"/>
      <c r="V145" s="186"/>
      <c r="W145" s="186"/>
      <c r="X145" s="160"/>
      <c r="Y145" s="160"/>
      <c r="Z145" s="160"/>
      <c r="AA145" s="160"/>
      <c r="AB145" s="160"/>
      <c r="AC145" s="160"/>
      <c r="AD145" s="160"/>
      <c r="AE145" s="160"/>
      <c r="AF145" s="160"/>
      <c r="AG145" s="185"/>
    </row>
    <row r="146" spans="1:33" s="147" customFormat="1" ht="18" customHeight="1">
      <c r="A146" s="19">
        <v>141</v>
      </c>
      <c r="B146" s="206">
        <f>'YPM PRG T-2'!B145</f>
        <v>0</v>
      </c>
      <c r="C146" s="206">
        <f>'YPM PRG T-2'!C145</f>
        <v>0</v>
      </c>
      <c r="D146" s="206">
        <f>'YPM PRG T-2'!D145</f>
        <v>0</v>
      </c>
      <c r="E146" s="207">
        <f>'YPM PRG T-2'!E145</f>
        <v>0</v>
      </c>
      <c r="F146" s="207">
        <f>'YPM PRG T-2'!F145</f>
        <v>0</v>
      </c>
      <c r="G146" s="207">
        <f>'YPM PRG T-2'!G145</f>
        <v>0</v>
      </c>
      <c r="H146" s="207">
        <f>'YPM PRG T-2'!H145</f>
        <v>0</v>
      </c>
      <c r="I146" s="207">
        <f>'YPM PRG T-2'!I145</f>
        <v>0</v>
      </c>
      <c r="J146" s="207">
        <f>'YPM PRG T-2'!J145</f>
        <v>0</v>
      </c>
      <c r="K146" s="207">
        <f>'YPM PRG T-2'!K145</f>
        <v>0</v>
      </c>
      <c r="L146" s="208">
        <f>'YPM PRG T-2'!N145</f>
        <v>0</v>
      </c>
      <c r="M146" s="209">
        <f>'YPM PRG T-2'!O145</f>
        <v>0</v>
      </c>
      <c r="N146" s="209">
        <f>'YPM PRG T-2'!P145</f>
        <v>0</v>
      </c>
      <c r="O146" s="206">
        <f>'YPM PRG T-2'!Q145</f>
        <v>0</v>
      </c>
      <c r="P146" s="207">
        <f>'YPM PRG T-2'!R145</f>
        <v>0</v>
      </c>
      <c r="Q146" s="207">
        <f>'YPM PRG T-2'!S145</f>
        <v>0</v>
      </c>
      <c r="R146" s="140">
        <f>'YPM PRG T-2'!R146</f>
        <v>0</v>
      </c>
      <c r="S146" s="179"/>
      <c r="T146" s="185"/>
      <c r="U146" s="186"/>
      <c r="V146" s="186"/>
      <c r="W146" s="186"/>
      <c r="X146" s="160"/>
      <c r="Y146" s="160"/>
      <c r="Z146" s="160"/>
      <c r="AA146" s="160"/>
      <c r="AB146" s="160"/>
      <c r="AC146" s="160"/>
      <c r="AD146" s="160"/>
      <c r="AE146" s="160"/>
      <c r="AF146" s="160"/>
      <c r="AG146" s="185"/>
    </row>
    <row r="147" spans="1:33" s="147" customFormat="1" ht="18" customHeight="1">
      <c r="A147" s="19">
        <v>142</v>
      </c>
      <c r="B147" s="206">
        <f>'YPM PRG T-2'!B146</f>
        <v>0</v>
      </c>
      <c r="C147" s="206">
        <f>'YPM PRG T-2'!C146</f>
        <v>0</v>
      </c>
      <c r="D147" s="206">
        <f>'YPM PRG T-2'!D146</f>
        <v>0</v>
      </c>
      <c r="E147" s="207">
        <f>'YPM PRG T-2'!E146</f>
        <v>0</v>
      </c>
      <c r="F147" s="207">
        <f>'YPM PRG T-2'!F146</f>
        <v>0</v>
      </c>
      <c r="G147" s="207">
        <f>'YPM PRG T-2'!G146</f>
        <v>0</v>
      </c>
      <c r="H147" s="207">
        <f>'YPM PRG T-2'!H146</f>
        <v>0</v>
      </c>
      <c r="I147" s="207">
        <f>'YPM PRG T-2'!I146</f>
        <v>0</v>
      </c>
      <c r="J147" s="207">
        <f>'YPM PRG T-2'!J146</f>
        <v>0</v>
      </c>
      <c r="K147" s="207">
        <f>'YPM PRG T-2'!K146</f>
        <v>0</v>
      </c>
      <c r="L147" s="208">
        <f>'YPM PRG T-2'!N146</f>
        <v>0</v>
      </c>
      <c r="M147" s="209">
        <f>'YPM PRG T-2'!O146</f>
        <v>0</v>
      </c>
      <c r="N147" s="209">
        <f>'YPM PRG T-2'!P146</f>
        <v>0</v>
      </c>
      <c r="O147" s="206">
        <f>'YPM PRG T-2'!Q146</f>
        <v>0</v>
      </c>
      <c r="P147" s="207">
        <f>'YPM PRG T-2'!R146</f>
        <v>0</v>
      </c>
      <c r="Q147" s="207">
        <f>'YPM PRG T-2'!S146</f>
        <v>0</v>
      </c>
      <c r="R147" s="140">
        <f>'YPM PRG T-2'!R147</f>
        <v>0</v>
      </c>
      <c r="S147" s="179"/>
      <c r="T147" s="185"/>
      <c r="U147" s="186"/>
      <c r="V147" s="186"/>
      <c r="W147" s="186"/>
      <c r="X147" s="160"/>
      <c r="Y147" s="160"/>
      <c r="Z147" s="160"/>
      <c r="AA147" s="160"/>
      <c r="AB147" s="160"/>
      <c r="AC147" s="160"/>
      <c r="AD147" s="160"/>
      <c r="AE147" s="160"/>
      <c r="AF147" s="160"/>
      <c r="AG147" s="185"/>
    </row>
    <row r="148" spans="1:33" s="147" customFormat="1" ht="18" customHeight="1">
      <c r="A148" s="19">
        <v>143</v>
      </c>
      <c r="B148" s="206">
        <f>'YPM PRG T-2'!B147</f>
        <v>0</v>
      </c>
      <c r="C148" s="206">
        <f>'YPM PRG T-2'!C147</f>
        <v>0</v>
      </c>
      <c r="D148" s="206">
        <f>'YPM PRG T-2'!D147</f>
        <v>0</v>
      </c>
      <c r="E148" s="207">
        <f>'YPM PRG T-2'!E147</f>
        <v>0</v>
      </c>
      <c r="F148" s="207">
        <f>'YPM PRG T-2'!F147</f>
        <v>0</v>
      </c>
      <c r="G148" s="207">
        <f>'YPM PRG T-2'!G147</f>
        <v>0</v>
      </c>
      <c r="H148" s="207">
        <f>'YPM PRG T-2'!H147</f>
        <v>0</v>
      </c>
      <c r="I148" s="207">
        <f>'YPM PRG T-2'!I147</f>
        <v>0</v>
      </c>
      <c r="J148" s="207">
        <f>'YPM PRG T-2'!J147</f>
        <v>0</v>
      </c>
      <c r="K148" s="207">
        <f>'YPM PRG T-2'!K147</f>
        <v>0</v>
      </c>
      <c r="L148" s="208">
        <f>'YPM PRG T-2'!N147</f>
        <v>0</v>
      </c>
      <c r="M148" s="209">
        <f>'YPM PRG T-2'!O147</f>
        <v>0</v>
      </c>
      <c r="N148" s="209">
        <f>'YPM PRG T-2'!P147</f>
        <v>0</v>
      </c>
      <c r="O148" s="206">
        <f>'YPM PRG T-2'!Q147</f>
        <v>0</v>
      </c>
      <c r="P148" s="207">
        <f>'YPM PRG T-2'!R147</f>
        <v>0</v>
      </c>
      <c r="Q148" s="207">
        <f>'YPM PRG T-2'!S147</f>
        <v>0</v>
      </c>
      <c r="R148" s="140">
        <f>'YPM PRG T-2'!R148</f>
        <v>0</v>
      </c>
      <c r="S148" s="179"/>
      <c r="T148" s="185"/>
      <c r="U148" s="186"/>
      <c r="V148" s="186"/>
      <c r="W148" s="186"/>
      <c r="X148" s="160"/>
      <c r="Y148" s="160"/>
      <c r="Z148" s="160"/>
      <c r="AA148" s="160"/>
      <c r="AB148" s="160"/>
      <c r="AC148" s="160"/>
      <c r="AD148" s="160"/>
      <c r="AE148" s="160"/>
      <c r="AF148" s="160"/>
      <c r="AG148" s="185"/>
    </row>
    <row r="149" spans="1:33" s="147" customFormat="1" ht="18" customHeight="1">
      <c r="A149" s="19">
        <v>144</v>
      </c>
      <c r="B149" s="206">
        <f>'YPM PRG T-2'!B148</f>
        <v>0</v>
      </c>
      <c r="C149" s="206">
        <f>'YPM PRG T-2'!C148</f>
        <v>0</v>
      </c>
      <c r="D149" s="206">
        <f>'YPM PRG T-2'!D148</f>
        <v>0</v>
      </c>
      <c r="E149" s="207">
        <f>'YPM PRG T-2'!E148</f>
        <v>0</v>
      </c>
      <c r="F149" s="207">
        <f>'YPM PRG T-2'!F148</f>
        <v>0</v>
      </c>
      <c r="G149" s="207">
        <f>'YPM PRG T-2'!G148</f>
        <v>0</v>
      </c>
      <c r="H149" s="207">
        <f>'YPM PRG T-2'!H148</f>
        <v>0</v>
      </c>
      <c r="I149" s="207">
        <f>'YPM PRG T-2'!I148</f>
        <v>0</v>
      </c>
      <c r="J149" s="207">
        <f>'YPM PRG T-2'!J148</f>
        <v>0</v>
      </c>
      <c r="K149" s="207">
        <f>'YPM PRG T-2'!K148</f>
        <v>0</v>
      </c>
      <c r="L149" s="208">
        <f>'YPM PRG T-2'!N148</f>
        <v>0</v>
      </c>
      <c r="M149" s="209">
        <f>'YPM PRG T-2'!O148</f>
        <v>0</v>
      </c>
      <c r="N149" s="209">
        <f>'YPM PRG T-2'!P148</f>
        <v>0</v>
      </c>
      <c r="O149" s="206">
        <f>'YPM PRG T-2'!Q148</f>
        <v>0</v>
      </c>
      <c r="P149" s="207">
        <f>'YPM PRG T-2'!R148</f>
        <v>0</v>
      </c>
      <c r="Q149" s="207">
        <f>'YPM PRG T-2'!S148</f>
        <v>0</v>
      </c>
      <c r="R149" s="140">
        <f>'YPM PRG T-2'!R149</f>
        <v>0</v>
      </c>
      <c r="S149" s="179"/>
      <c r="T149" s="185"/>
      <c r="U149" s="186"/>
      <c r="V149" s="186"/>
      <c r="W149" s="186"/>
      <c r="X149" s="160"/>
      <c r="Y149" s="160"/>
      <c r="Z149" s="160"/>
      <c r="AA149" s="160"/>
      <c r="AB149" s="160"/>
      <c r="AC149" s="160"/>
      <c r="AD149" s="160"/>
      <c r="AE149" s="160"/>
      <c r="AF149" s="160"/>
      <c r="AG149" s="185"/>
    </row>
    <row r="150" spans="1:33" s="147" customFormat="1" ht="18" customHeight="1">
      <c r="A150" s="19">
        <v>145</v>
      </c>
      <c r="B150" s="206">
        <f>'YPM PRG T-2'!B149</f>
        <v>0</v>
      </c>
      <c r="C150" s="206">
        <f>'YPM PRG T-2'!C149</f>
        <v>0</v>
      </c>
      <c r="D150" s="206">
        <f>'YPM PRG T-2'!D149</f>
        <v>0</v>
      </c>
      <c r="E150" s="207">
        <f>'YPM PRG T-2'!E149</f>
        <v>0</v>
      </c>
      <c r="F150" s="207">
        <f>'YPM PRG T-2'!F149</f>
        <v>0</v>
      </c>
      <c r="G150" s="207">
        <f>'YPM PRG T-2'!G149</f>
        <v>0</v>
      </c>
      <c r="H150" s="207">
        <f>'YPM PRG T-2'!H149</f>
        <v>0</v>
      </c>
      <c r="I150" s="207">
        <f>'YPM PRG T-2'!I149</f>
        <v>0</v>
      </c>
      <c r="J150" s="207">
        <f>'YPM PRG T-2'!J149</f>
        <v>0</v>
      </c>
      <c r="K150" s="207">
        <f>'YPM PRG T-2'!K149</f>
        <v>0</v>
      </c>
      <c r="L150" s="208">
        <f>'YPM PRG T-2'!N149</f>
        <v>0</v>
      </c>
      <c r="M150" s="209">
        <f>'YPM PRG T-2'!O149</f>
        <v>0</v>
      </c>
      <c r="N150" s="209">
        <f>'YPM PRG T-2'!P149</f>
        <v>0</v>
      </c>
      <c r="O150" s="206">
        <f>'YPM PRG T-2'!Q149</f>
        <v>0</v>
      </c>
      <c r="P150" s="207">
        <f>'YPM PRG T-2'!R149</f>
        <v>0</v>
      </c>
      <c r="Q150" s="207">
        <f>'YPM PRG T-2'!S149</f>
        <v>0</v>
      </c>
      <c r="R150" s="140">
        <f>'YPM PRG T-2'!R150</f>
        <v>0</v>
      </c>
      <c r="S150" s="179"/>
      <c r="T150" s="185"/>
      <c r="U150" s="186"/>
      <c r="V150" s="186"/>
      <c r="W150" s="186"/>
      <c r="X150" s="160"/>
      <c r="Y150" s="160"/>
      <c r="Z150" s="160"/>
      <c r="AA150" s="160"/>
      <c r="AB150" s="160"/>
      <c r="AC150" s="160"/>
      <c r="AD150" s="160"/>
      <c r="AE150" s="160"/>
      <c r="AF150" s="160"/>
      <c r="AG150" s="185"/>
    </row>
    <row r="151" spans="1:33" s="147" customFormat="1" ht="18" customHeight="1">
      <c r="A151" s="19">
        <v>146</v>
      </c>
      <c r="B151" s="206">
        <f>'YPM PRG T-2'!B150</f>
        <v>0</v>
      </c>
      <c r="C151" s="206">
        <f>'YPM PRG T-2'!C150</f>
        <v>0</v>
      </c>
      <c r="D151" s="206">
        <f>'YPM PRG T-2'!D150</f>
        <v>0</v>
      </c>
      <c r="E151" s="207">
        <f>'YPM PRG T-2'!E150</f>
        <v>0</v>
      </c>
      <c r="F151" s="207">
        <f>'YPM PRG T-2'!F150</f>
        <v>0</v>
      </c>
      <c r="G151" s="207">
        <f>'YPM PRG T-2'!G150</f>
        <v>0</v>
      </c>
      <c r="H151" s="207">
        <f>'YPM PRG T-2'!H150</f>
        <v>0</v>
      </c>
      <c r="I151" s="207">
        <f>'YPM PRG T-2'!I150</f>
        <v>0</v>
      </c>
      <c r="J151" s="207">
        <f>'YPM PRG T-2'!J150</f>
        <v>0</v>
      </c>
      <c r="K151" s="207">
        <f>'YPM PRG T-2'!K150</f>
        <v>0</v>
      </c>
      <c r="L151" s="208">
        <f>'YPM PRG T-2'!N150</f>
        <v>0</v>
      </c>
      <c r="M151" s="209">
        <f>'YPM PRG T-2'!O150</f>
        <v>0</v>
      </c>
      <c r="N151" s="209">
        <f>'YPM PRG T-2'!P150</f>
        <v>0</v>
      </c>
      <c r="O151" s="206">
        <f>'YPM PRG T-2'!Q150</f>
        <v>0</v>
      </c>
      <c r="P151" s="207">
        <f>'YPM PRG T-2'!R150</f>
        <v>0</v>
      </c>
      <c r="Q151" s="207">
        <f>'YPM PRG T-2'!S150</f>
        <v>0</v>
      </c>
      <c r="R151" s="140">
        <f>'YPM PRG T-2'!R151</f>
        <v>0</v>
      </c>
      <c r="S151" s="179"/>
      <c r="T151" s="185"/>
      <c r="U151" s="186"/>
      <c r="V151" s="186"/>
      <c r="W151" s="186"/>
      <c r="X151" s="160"/>
      <c r="Y151" s="160"/>
      <c r="Z151" s="160"/>
      <c r="AA151" s="160"/>
      <c r="AB151" s="160"/>
      <c r="AC151" s="160"/>
      <c r="AD151" s="160"/>
      <c r="AE151" s="160"/>
      <c r="AF151" s="160"/>
      <c r="AG151" s="185"/>
    </row>
    <row r="152" spans="1:33" s="147" customFormat="1" ht="18" customHeight="1">
      <c r="A152" s="19">
        <v>147</v>
      </c>
      <c r="B152" s="206">
        <f>'YPM PRG T-2'!B151</f>
        <v>0</v>
      </c>
      <c r="C152" s="206">
        <f>'YPM PRG T-2'!C151</f>
        <v>0</v>
      </c>
      <c r="D152" s="206">
        <f>'YPM PRG T-2'!D151</f>
        <v>0</v>
      </c>
      <c r="E152" s="207">
        <f>'YPM PRG T-2'!E151</f>
        <v>0</v>
      </c>
      <c r="F152" s="207">
        <f>'YPM PRG T-2'!F151</f>
        <v>0</v>
      </c>
      <c r="G152" s="207">
        <f>'YPM PRG T-2'!G151</f>
        <v>0</v>
      </c>
      <c r="H152" s="207">
        <f>'YPM PRG T-2'!H151</f>
        <v>0</v>
      </c>
      <c r="I152" s="207">
        <f>'YPM PRG T-2'!I151</f>
        <v>0</v>
      </c>
      <c r="J152" s="207">
        <f>'YPM PRG T-2'!J151</f>
        <v>0</v>
      </c>
      <c r="K152" s="207">
        <f>'YPM PRG T-2'!K151</f>
        <v>0</v>
      </c>
      <c r="L152" s="208">
        <f>'YPM PRG T-2'!N151</f>
        <v>0</v>
      </c>
      <c r="M152" s="209">
        <f>'YPM PRG T-2'!O151</f>
        <v>0</v>
      </c>
      <c r="N152" s="209">
        <f>'YPM PRG T-2'!P151</f>
        <v>0</v>
      </c>
      <c r="O152" s="206">
        <f>'YPM PRG T-2'!Q151</f>
        <v>0</v>
      </c>
      <c r="P152" s="207">
        <f>'YPM PRG T-2'!R151</f>
        <v>0</v>
      </c>
      <c r="Q152" s="207">
        <f>'YPM PRG T-2'!S151</f>
        <v>0</v>
      </c>
      <c r="R152" s="140">
        <f>'YPM PRG T-2'!R152</f>
        <v>0</v>
      </c>
      <c r="S152" s="179"/>
      <c r="T152" s="185"/>
      <c r="U152" s="186"/>
      <c r="V152" s="186"/>
      <c r="W152" s="186"/>
      <c r="X152" s="160"/>
      <c r="Y152" s="160"/>
      <c r="Z152" s="160"/>
      <c r="AA152" s="160"/>
      <c r="AB152" s="160"/>
      <c r="AC152" s="160"/>
      <c r="AD152" s="160"/>
      <c r="AE152" s="160"/>
      <c r="AF152" s="160"/>
      <c r="AG152" s="185"/>
    </row>
    <row r="153" spans="1:33" s="147" customFormat="1" ht="18" customHeight="1">
      <c r="A153" s="19">
        <v>148</v>
      </c>
      <c r="B153" s="206">
        <f>'YPM PRG T-2'!B152</f>
        <v>0</v>
      </c>
      <c r="C153" s="206">
        <f>'YPM PRG T-2'!C152</f>
        <v>0</v>
      </c>
      <c r="D153" s="206">
        <f>'YPM PRG T-2'!D152</f>
        <v>0</v>
      </c>
      <c r="E153" s="207">
        <f>'YPM PRG T-2'!E152</f>
        <v>0</v>
      </c>
      <c r="F153" s="207">
        <f>'YPM PRG T-2'!F152</f>
        <v>0</v>
      </c>
      <c r="G153" s="207">
        <f>'YPM PRG T-2'!G152</f>
        <v>0</v>
      </c>
      <c r="H153" s="207">
        <f>'YPM PRG T-2'!H152</f>
        <v>0</v>
      </c>
      <c r="I153" s="207">
        <f>'YPM PRG T-2'!I152</f>
        <v>0</v>
      </c>
      <c r="J153" s="207">
        <f>'YPM PRG T-2'!J152</f>
        <v>0</v>
      </c>
      <c r="K153" s="207">
        <f>'YPM PRG T-2'!K152</f>
        <v>0</v>
      </c>
      <c r="L153" s="208">
        <f>'YPM PRG T-2'!N152</f>
        <v>0</v>
      </c>
      <c r="M153" s="209">
        <f>'YPM PRG T-2'!O152</f>
        <v>0</v>
      </c>
      <c r="N153" s="209">
        <f>'YPM PRG T-2'!P152</f>
        <v>0</v>
      </c>
      <c r="O153" s="206">
        <f>'YPM PRG T-2'!Q152</f>
        <v>0</v>
      </c>
      <c r="P153" s="207">
        <f>'YPM PRG T-2'!R152</f>
        <v>0</v>
      </c>
      <c r="Q153" s="207">
        <f>'YPM PRG T-2'!S152</f>
        <v>0</v>
      </c>
      <c r="R153" s="140">
        <f>'YPM PRG T-2'!R153</f>
        <v>0</v>
      </c>
      <c r="S153" s="179"/>
      <c r="T153" s="185"/>
      <c r="U153" s="186"/>
      <c r="V153" s="186"/>
      <c r="W153" s="186"/>
      <c r="X153" s="160"/>
      <c r="Y153" s="160"/>
      <c r="Z153" s="160"/>
      <c r="AA153" s="160"/>
      <c r="AB153" s="160"/>
      <c r="AC153" s="160"/>
      <c r="AD153" s="160"/>
      <c r="AE153" s="160"/>
      <c r="AF153" s="160"/>
      <c r="AG153" s="185"/>
    </row>
    <row r="154" spans="1:33" s="147" customFormat="1" ht="18" customHeight="1">
      <c r="A154" s="19">
        <v>149</v>
      </c>
      <c r="B154" s="206">
        <f>'YPM PRG T-2'!B153</f>
        <v>0</v>
      </c>
      <c r="C154" s="206">
        <f>'YPM PRG T-2'!C153</f>
        <v>0</v>
      </c>
      <c r="D154" s="206">
        <f>'YPM PRG T-2'!D153</f>
        <v>0</v>
      </c>
      <c r="E154" s="207">
        <f>'YPM PRG T-2'!E153</f>
        <v>0</v>
      </c>
      <c r="F154" s="207">
        <f>'YPM PRG T-2'!F153</f>
        <v>0</v>
      </c>
      <c r="G154" s="207">
        <f>'YPM PRG T-2'!G153</f>
        <v>0</v>
      </c>
      <c r="H154" s="207">
        <f>'YPM PRG T-2'!H153</f>
        <v>0</v>
      </c>
      <c r="I154" s="207">
        <f>'YPM PRG T-2'!I153</f>
        <v>0</v>
      </c>
      <c r="J154" s="207">
        <f>'YPM PRG T-2'!J153</f>
        <v>0</v>
      </c>
      <c r="K154" s="207">
        <f>'YPM PRG T-2'!K153</f>
        <v>0</v>
      </c>
      <c r="L154" s="208">
        <f>'YPM PRG T-2'!N153</f>
        <v>0</v>
      </c>
      <c r="M154" s="209">
        <f>'YPM PRG T-2'!O153</f>
        <v>0</v>
      </c>
      <c r="N154" s="209">
        <f>'YPM PRG T-2'!P153</f>
        <v>0</v>
      </c>
      <c r="O154" s="206">
        <f>'YPM PRG T-2'!Q153</f>
        <v>0</v>
      </c>
      <c r="P154" s="207">
        <f>'YPM PRG T-2'!R153</f>
        <v>0</v>
      </c>
      <c r="Q154" s="207">
        <f>'YPM PRG T-2'!S153</f>
        <v>0</v>
      </c>
      <c r="R154" s="140">
        <f>'YPM PRG T-2'!R154</f>
        <v>0</v>
      </c>
      <c r="S154" s="179"/>
      <c r="T154" s="185"/>
      <c r="U154" s="186"/>
      <c r="V154" s="186"/>
      <c r="W154" s="186"/>
      <c r="X154" s="160"/>
      <c r="Y154" s="160"/>
      <c r="Z154" s="160"/>
      <c r="AA154" s="160"/>
      <c r="AB154" s="160"/>
      <c r="AC154" s="160"/>
      <c r="AD154" s="160"/>
      <c r="AE154" s="160"/>
      <c r="AF154" s="160"/>
      <c r="AG154" s="185"/>
    </row>
    <row r="155" spans="1:33" s="147" customFormat="1" ht="18" customHeight="1">
      <c r="A155" s="19">
        <v>150</v>
      </c>
      <c r="B155" s="206">
        <f>'YPM PRG T-2'!B154</f>
        <v>0</v>
      </c>
      <c r="C155" s="206">
        <f>'YPM PRG T-2'!C154</f>
        <v>0</v>
      </c>
      <c r="D155" s="206">
        <f>'YPM PRG T-2'!D154</f>
        <v>0</v>
      </c>
      <c r="E155" s="207">
        <f>'YPM PRG T-2'!E154</f>
        <v>0</v>
      </c>
      <c r="F155" s="207">
        <f>'YPM PRG T-2'!F154</f>
        <v>0</v>
      </c>
      <c r="G155" s="207">
        <f>'YPM PRG T-2'!G154</f>
        <v>0</v>
      </c>
      <c r="H155" s="207">
        <f>'YPM PRG T-2'!H154</f>
        <v>0</v>
      </c>
      <c r="I155" s="207">
        <f>'YPM PRG T-2'!I154</f>
        <v>0</v>
      </c>
      <c r="J155" s="207">
        <f>'YPM PRG T-2'!J154</f>
        <v>0</v>
      </c>
      <c r="K155" s="207">
        <f>'YPM PRG T-2'!K154</f>
        <v>0</v>
      </c>
      <c r="L155" s="208">
        <f>'YPM PRG T-2'!N154</f>
        <v>0</v>
      </c>
      <c r="M155" s="209">
        <f>'YPM PRG T-2'!O154</f>
        <v>0</v>
      </c>
      <c r="N155" s="209">
        <f>'YPM PRG T-2'!P154</f>
        <v>0</v>
      </c>
      <c r="O155" s="206">
        <f>'YPM PRG T-2'!Q154</f>
        <v>0</v>
      </c>
      <c r="P155" s="207">
        <f>'YPM PRG T-2'!R154</f>
        <v>0</v>
      </c>
      <c r="Q155" s="207">
        <f>'YPM PRG T-2'!S154</f>
        <v>0</v>
      </c>
      <c r="R155" s="140">
        <f>'YPM PRG T-2'!R155</f>
        <v>0</v>
      </c>
      <c r="S155" s="179"/>
      <c r="T155" s="185"/>
      <c r="U155" s="186"/>
      <c r="V155" s="186"/>
      <c r="W155" s="186"/>
      <c r="X155" s="160"/>
      <c r="Y155" s="160"/>
      <c r="Z155" s="160"/>
      <c r="AA155" s="160"/>
      <c r="AB155" s="160"/>
      <c r="AC155" s="160"/>
      <c r="AD155" s="160"/>
      <c r="AE155" s="160"/>
      <c r="AF155" s="160"/>
      <c r="AG155" s="185"/>
    </row>
    <row r="156" spans="1:33" s="162" customFormat="1" ht="18" customHeight="1">
      <c r="A156" s="371" t="s">
        <v>64</v>
      </c>
      <c r="B156" s="371"/>
      <c r="C156" s="371"/>
      <c r="D156" s="371"/>
      <c r="E156" s="184">
        <f t="shared" ref="E156:K156" si="0">SUM(E6:E155)</f>
        <v>0</v>
      </c>
      <c r="F156" s="184">
        <f t="shared" si="0"/>
        <v>0</v>
      </c>
      <c r="G156" s="184">
        <f t="shared" si="0"/>
        <v>0</v>
      </c>
      <c r="H156" s="184">
        <f t="shared" si="0"/>
        <v>0</v>
      </c>
      <c r="I156" s="184">
        <f t="shared" si="0"/>
        <v>0</v>
      </c>
      <c r="J156" s="184">
        <f t="shared" si="0"/>
        <v>0</v>
      </c>
      <c r="K156" s="184">
        <f t="shared" si="0"/>
        <v>0</v>
      </c>
      <c r="L156" s="372"/>
      <c r="M156" s="373"/>
      <c r="N156" s="373"/>
      <c r="O156" s="373"/>
      <c r="P156" s="373"/>
      <c r="Q156" s="374"/>
      <c r="R156" s="161"/>
      <c r="S156" s="375"/>
      <c r="T156" s="375"/>
      <c r="U156" s="375"/>
      <c r="V156" s="375"/>
      <c r="W156" s="375"/>
      <c r="X156" s="375"/>
      <c r="Y156" s="375"/>
      <c r="Z156" s="375"/>
      <c r="AA156" s="375"/>
      <c r="AB156" s="375"/>
      <c r="AC156" s="375"/>
      <c r="AD156" s="375"/>
      <c r="AE156" s="375"/>
      <c r="AF156" s="375"/>
      <c r="AG156" s="375"/>
    </row>
    <row r="157" spans="1:33" ht="7.15" customHeight="1">
      <c r="A157" s="376"/>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row>
    <row r="158" spans="1:33" s="166" customFormat="1" ht="100.15" customHeight="1">
      <c r="A158" s="364" t="s">
        <v>6</v>
      </c>
      <c r="B158" s="365"/>
      <c r="C158" s="365"/>
      <c r="D158" s="365"/>
      <c r="E158" s="365"/>
      <c r="F158" s="365"/>
      <c r="G158" s="365"/>
      <c r="H158" s="365"/>
      <c r="I158" s="365"/>
      <c r="J158" s="365"/>
      <c r="K158" s="365"/>
      <c r="L158" s="365"/>
      <c r="M158" s="365"/>
      <c r="N158" s="365"/>
      <c r="O158" s="365"/>
      <c r="P158" s="365"/>
      <c r="Q158" s="365"/>
      <c r="R158" s="164"/>
      <c r="S158" s="165"/>
      <c r="T158" s="366" t="s">
        <v>7</v>
      </c>
      <c r="U158" s="366"/>
      <c r="V158" s="366"/>
      <c r="W158" s="366"/>
      <c r="X158" s="366"/>
      <c r="Y158" s="366"/>
      <c r="Z158" s="366"/>
      <c r="AA158" s="366"/>
      <c r="AB158" s="366"/>
      <c r="AC158" s="366"/>
      <c r="AD158" s="366"/>
      <c r="AE158" s="366"/>
      <c r="AF158" s="366"/>
      <c r="AG158" s="367"/>
    </row>
  </sheetData>
  <sheetProtection formatColumns="0" formatRows="0" autoFilter="0"/>
  <mergeCells count="23">
    <mergeCell ref="B1:C1"/>
    <mergeCell ref="E1:AE1"/>
    <mergeCell ref="A3:Q3"/>
    <mergeCell ref="S3:AG3"/>
    <mergeCell ref="A4:A5"/>
    <mergeCell ref="B4:B5"/>
    <mergeCell ref="C4:C5"/>
    <mergeCell ref="D4:D5"/>
    <mergeCell ref="E4:K4"/>
    <mergeCell ref="L4:L5"/>
    <mergeCell ref="A158:Q158"/>
    <mergeCell ref="T158:AG158"/>
    <mergeCell ref="M4:N4"/>
    <mergeCell ref="O4:Q4"/>
    <mergeCell ref="S4:W4"/>
    <mergeCell ref="X4:Y4"/>
    <mergeCell ref="AB4:AC4"/>
    <mergeCell ref="AD4:AE4"/>
    <mergeCell ref="AF4:AG4"/>
    <mergeCell ref="A156:D156"/>
    <mergeCell ref="L156:Q156"/>
    <mergeCell ref="S156:AG156"/>
    <mergeCell ref="A157:AG157"/>
  </mergeCells>
  <conditionalFormatting sqref="S6:AG155">
    <cfRule type="containsText" dxfId="10" priority="1" operator="containsText" text=".">
      <formula>NOT(ISERROR(SEARCH(".",S6)))</formula>
    </cfRule>
    <cfRule type="containsText" dxfId="9" priority="2" operator="containsText" text="TIR">
      <formula>NOT(ISERROR(SEARCH("TIR",S6)))</formula>
    </cfRule>
    <cfRule type="containsText" dxfId="8" priority="3" operator="containsText" text="CAK">
      <formula>NOT(ISERROR(SEARCH("CAK",S6)))</formula>
    </cfRule>
    <cfRule type="containsText" dxfId="7" priority="4" operator="containsText" text="MA">
      <formula>NOT(ISERROR(SEARCH("MA",S6)))</formula>
    </cfRule>
    <cfRule type="containsText" dxfId="6" priority="5" operator="containsText" text="PIL">
      <formula>NOT(ISERROR(SEARCH("PIL",S6)))</formula>
    </cfRule>
    <cfRule type="containsText" dxfId="5" priority="6" operator="containsText" text="YA">
      <formula>NOT(ISERROR(SEARCH("YA",S6)))</formula>
    </cfRule>
    <cfRule type="containsText" dxfId="4" priority="7" operator="containsText" text="Şİ">
      <formula>NOT(ISERROR(SEARCH("Şİ",S6)))</formula>
    </cfRule>
    <cfRule type="containsText" dxfId="3" priority="8" operator="containsText" text="Gİ">
      <formula>NOT(ISERROR(SEARCH("Gİ",S6)))</formula>
    </cfRule>
    <cfRule type="containsText" dxfId="2" priority="9" operator="containsText" text="Rİ">
      <formula>NOT(ISERROR(SEARCH("Rİ",S6)))</formula>
    </cfRule>
    <cfRule type="containsText" dxfId="1" priority="10" operator="containsText" text="VE">
      <formula>NOT(ISERROR(SEARCH("VE",S6)))</formula>
    </cfRule>
    <cfRule type="containsText" dxfId="0" priority="11" operator="containsText" text="*---">
      <formula>NOT(ISERROR(SEARCH("*---",S6)))</formula>
    </cfRule>
  </conditionalFormatting>
  <printOptions horizontalCentered="1" verticalCentered="1"/>
  <pageMargins left="0.19685039370078741" right="0.19685039370078741" top="0.78740157480314965" bottom="0.19685039370078741" header="0" footer="0"/>
  <pageSetup paperSize="9" scale="76" fitToHeight="0" orientation="landscape" horizontalDpi="4294967293" verticalDpi="4294967293" r:id="rId1"/>
  <rowBreaks count="1" manualBreakCount="1">
    <brk id="1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showZeros="0" view="pageBreakPreview" zoomScaleNormal="100" zoomScaleSheetLayoutView="100" workbookViewId="0">
      <selection activeCell="I141" sqref="I141"/>
    </sheetView>
  </sheetViews>
  <sheetFormatPr defaultRowHeight="11.25"/>
  <cols>
    <col min="1" max="1" width="3.28515625" style="1" customWidth="1"/>
    <col min="2" max="2" width="12.7109375" style="1" customWidth="1"/>
    <col min="3" max="3" width="8.7109375" style="109" customWidth="1"/>
    <col min="4" max="7" width="12.7109375" style="109" customWidth="1"/>
    <col min="8" max="8" width="10.28515625" style="109" customWidth="1"/>
    <col min="9" max="9" width="11" style="109" customWidth="1"/>
    <col min="10" max="257" width="9.140625" style="109"/>
    <col min="258" max="258" width="10.28515625" style="109" customWidth="1"/>
    <col min="259" max="259" width="15.140625" style="109" customWidth="1"/>
    <col min="260" max="260" width="12" style="109" customWidth="1"/>
    <col min="261" max="262" width="14.5703125" style="109" customWidth="1"/>
    <col min="263" max="263" width="11.7109375" style="109" customWidth="1"/>
    <col min="264" max="264" width="13.7109375" style="109" customWidth="1"/>
    <col min="265" max="513" width="9.140625" style="109"/>
    <col min="514" max="514" width="10.28515625" style="109" customWidth="1"/>
    <col min="515" max="515" width="15.140625" style="109" customWidth="1"/>
    <col min="516" max="516" width="12" style="109" customWidth="1"/>
    <col min="517" max="518" width="14.5703125" style="109" customWidth="1"/>
    <col min="519" max="519" width="11.7109375" style="109" customWidth="1"/>
    <col min="520" max="520" width="13.7109375" style="109" customWidth="1"/>
    <col min="521" max="769" width="9.140625" style="109"/>
    <col min="770" max="770" width="10.28515625" style="109" customWidth="1"/>
    <col min="771" max="771" width="15.140625" style="109" customWidth="1"/>
    <col min="772" max="772" width="12" style="109" customWidth="1"/>
    <col min="773" max="774" width="14.5703125" style="109" customWidth="1"/>
    <col min="775" max="775" width="11.7109375" style="109" customWidth="1"/>
    <col min="776" max="776" width="13.7109375" style="109" customWidth="1"/>
    <col min="777" max="1025" width="9.140625" style="109"/>
    <col min="1026" max="1026" width="10.28515625" style="109" customWidth="1"/>
    <col min="1027" max="1027" width="15.140625" style="109" customWidth="1"/>
    <col min="1028" max="1028" width="12" style="109" customWidth="1"/>
    <col min="1029" max="1030" width="14.5703125" style="109" customWidth="1"/>
    <col min="1031" max="1031" width="11.7109375" style="109" customWidth="1"/>
    <col min="1032" max="1032" width="13.7109375" style="109" customWidth="1"/>
    <col min="1033" max="1281" width="9.140625" style="109"/>
    <col min="1282" max="1282" width="10.28515625" style="109" customWidth="1"/>
    <col min="1283" max="1283" width="15.140625" style="109" customWidth="1"/>
    <col min="1284" max="1284" width="12" style="109" customWidth="1"/>
    <col min="1285" max="1286" width="14.5703125" style="109" customWidth="1"/>
    <col min="1287" max="1287" width="11.7109375" style="109" customWidth="1"/>
    <col min="1288" max="1288" width="13.7109375" style="109" customWidth="1"/>
    <col min="1289" max="1537" width="9.140625" style="109"/>
    <col min="1538" max="1538" width="10.28515625" style="109" customWidth="1"/>
    <col min="1539" max="1539" width="15.140625" style="109" customWidth="1"/>
    <col min="1540" max="1540" width="12" style="109" customWidth="1"/>
    <col min="1541" max="1542" width="14.5703125" style="109" customWidth="1"/>
    <col min="1543" max="1543" width="11.7109375" style="109" customWidth="1"/>
    <col min="1544" max="1544" width="13.7109375" style="109" customWidth="1"/>
    <col min="1545" max="1793" width="9.140625" style="109"/>
    <col min="1794" max="1794" width="10.28515625" style="109" customWidth="1"/>
    <col min="1795" max="1795" width="15.140625" style="109" customWidth="1"/>
    <col min="1796" max="1796" width="12" style="109" customWidth="1"/>
    <col min="1797" max="1798" width="14.5703125" style="109" customWidth="1"/>
    <col min="1799" max="1799" width="11.7109375" style="109" customWidth="1"/>
    <col min="1800" max="1800" width="13.7109375" style="109" customWidth="1"/>
    <col min="1801" max="2049" width="9.140625" style="109"/>
    <col min="2050" max="2050" width="10.28515625" style="109" customWidth="1"/>
    <col min="2051" max="2051" width="15.140625" style="109" customWidth="1"/>
    <col min="2052" max="2052" width="12" style="109" customWidth="1"/>
    <col min="2053" max="2054" width="14.5703125" style="109" customWidth="1"/>
    <col min="2055" max="2055" width="11.7109375" style="109" customWidth="1"/>
    <col min="2056" max="2056" width="13.7109375" style="109" customWidth="1"/>
    <col min="2057" max="2305" width="9.140625" style="109"/>
    <col min="2306" max="2306" width="10.28515625" style="109" customWidth="1"/>
    <col min="2307" max="2307" width="15.140625" style="109" customWidth="1"/>
    <col min="2308" max="2308" width="12" style="109" customWidth="1"/>
    <col min="2309" max="2310" width="14.5703125" style="109" customWidth="1"/>
    <col min="2311" max="2311" width="11.7109375" style="109" customWidth="1"/>
    <col min="2312" max="2312" width="13.7109375" style="109" customWidth="1"/>
    <col min="2313" max="2561" width="9.140625" style="109"/>
    <col min="2562" max="2562" width="10.28515625" style="109" customWidth="1"/>
    <col min="2563" max="2563" width="15.140625" style="109" customWidth="1"/>
    <col min="2564" max="2564" width="12" style="109" customWidth="1"/>
    <col min="2565" max="2566" width="14.5703125" style="109" customWidth="1"/>
    <col min="2567" max="2567" width="11.7109375" style="109" customWidth="1"/>
    <col min="2568" max="2568" width="13.7109375" style="109" customWidth="1"/>
    <col min="2569" max="2817" width="9.140625" style="109"/>
    <col min="2818" max="2818" width="10.28515625" style="109" customWidth="1"/>
    <col min="2819" max="2819" width="15.140625" style="109" customWidth="1"/>
    <col min="2820" max="2820" width="12" style="109" customWidth="1"/>
    <col min="2821" max="2822" width="14.5703125" style="109" customWidth="1"/>
    <col min="2823" max="2823" width="11.7109375" style="109" customWidth="1"/>
    <col min="2824" max="2824" width="13.7109375" style="109" customWidth="1"/>
    <col min="2825" max="3073" width="9.140625" style="109"/>
    <col min="3074" max="3074" width="10.28515625" style="109" customWidth="1"/>
    <col min="3075" max="3075" width="15.140625" style="109" customWidth="1"/>
    <col min="3076" max="3076" width="12" style="109" customWidth="1"/>
    <col min="3077" max="3078" width="14.5703125" style="109" customWidth="1"/>
    <col min="3079" max="3079" width="11.7109375" style="109" customWidth="1"/>
    <col min="3080" max="3080" width="13.7109375" style="109" customWidth="1"/>
    <col min="3081" max="3329" width="9.140625" style="109"/>
    <col min="3330" max="3330" width="10.28515625" style="109" customWidth="1"/>
    <col min="3331" max="3331" width="15.140625" style="109" customWidth="1"/>
    <col min="3332" max="3332" width="12" style="109" customWidth="1"/>
    <col min="3333" max="3334" width="14.5703125" style="109" customWidth="1"/>
    <col min="3335" max="3335" width="11.7109375" style="109" customWidth="1"/>
    <col min="3336" max="3336" width="13.7109375" style="109" customWidth="1"/>
    <col min="3337" max="3585" width="9.140625" style="109"/>
    <col min="3586" max="3586" width="10.28515625" style="109" customWidth="1"/>
    <col min="3587" max="3587" width="15.140625" style="109" customWidth="1"/>
    <col min="3588" max="3588" width="12" style="109" customWidth="1"/>
    <col min="3589" max="3590" width="14.5703125" style="109" customWidth="1"/>
    <col min="3591" max="3591" width="11.7109375" style="109" customWidth="1"/>
    <col min="3592" max="3592" width="13.7109375" style="109" customWidth="1"/>
    <col min="3593" max="3841" width="9.140625" style="109"/>
    <col min="3842" max="3842" width="10.28515625" style="109" customWidth="1"/>
    <col min="3843" max="3843" width="15.140625" style="109" customWidth="1"/>
    <col min="3844" max="3844" width="12" style="109" customWidth="1"/>
    <col min="3845" max="3846" width="14.5703125" style="109" customWidth="1"/>
    <col min="3847" max="3847" width="11.7109375" style="109" customWidth="1"/>
    <col min="3848" max="3848" width="13.7109375" style="109" customWidth="1"/>
    <col min="3849" max="4097" width="9.140625" style="109"/>
    <col min="4098" max="4098" width="10.28515625" style="109" customWidth="1"/>
    <col min="4099" max="4099" width="15.140625" style="109" customWidth="1"/>
    <col min="4100" max="4100" width="12" style="109" customWidth="1"/>
    <col min="4101" max="4102" width="14.5703125" style="109" customWidth="1"/>
    <col min="4103" max="4103" width="11.7109375" style="109" customWidth="1"/>
    <col min="4104" max="4104" width="13.7109375" style="109" customWidth="1"/>
    <col min="4105" max="4353" width="9.140625" style="109"/>
    <col min="4354" max="4354" width="10.28515625" style="109" customWidth="1"/>
    <col min="4355" max="4355" width="15.140625" style="109" customWidth="1"/>
    <col min="4356" max="4356" width="12" style="109" customWidth="1"/>
    <col min="4357" max="4358" width="14.5703125" style="109" customWidth="1"/>
    <col min="4359" max="4359" width="11.7109375" style="109" customWidth="1"/>
    <col min="4360" max="4360" width="13.7109375" style="109" customWidth="1"/>
    <col min="4361" max="4609" width="9.140625" style="109"/>
    <col min="4610" max="4610" width="10.28515625" style="109" customWidth="1"/>
    <col min="4611" max="4611" width="15.140625" style="109" customWidth="1"/>
    <col min="4612" max="4612" width="12" style="109" customWidth="1"/>
    <col min="4613" max="4614" width="14.5703125" style="109" customWidth="1"/>
    <col min="4615" max="4615" width="11.7109375" style="109" customWidth="1"/>
    <col min="4616" max="4616" width="13.7109375" style="109" customWidth="1"/>
    <col min="4617" max="4865" width="9.140625" style="109"/>
    <col min="4866" max="4866" width="10.28515625" style="109" customWidth="1"/>
    <col min="4867" max="4867" width="15.140625" style="109" customWidth="1"/>
    <col min="4868" max="4868" width="12" style="109" customWidth="1"/>
    <col min="4869" max="4870" width="14.5703125" style="109" customWidth="1"/>
    <col min="4871" max="4871" width="11.7109375" style="109" customWidth="1"/>
    <col min="4872" max="4872" width="13.7109375" style="109" customWidth="1"/>
    <col min="4873" max="5121" width="9.140625" style="109"/>
    <col min="5122" max="5122" width="10.28515625" style="109" customWidth="1"/>
    <col min="5123" max="5123" width="15.140625" style="109" customWidth="1"/>
    <col min="5124" max="5124" width="12" style="109" customWidth="1"/>
    <col min="5125" max="5126" width="14.5703125" style="109" customWidth="1"/>
    <col min="5127" max="5127" width="11.7109375" style="109" customWidth="1"/>
    <col min="5128" max="5128" width="13.7109375" style="109" customWidth="1"/>
    <col min="5129" max="5377" width="9.140625" style="109"/>
    <col min="5378" max="5378" width="10.28515625" style="109" customWidth="1"/>
    <col min="5379" max="5379" width="15.140625" style="109" customWidth="1"/>
    <col min="5380" max="5380" width="12" style="109" customWidth="1"/>
    <col min="5381" max="5382" width="14.5703125" style="109" customWidth="1"/>
    <col min="5383" max="5383" width="11.7109375" style="109" customWidth="1"/>
    <col min="5384" max="5384" width="13.7109375" style="109" customWidth="1"/>
    <col min="5385" max="5633" width="9.140625" style="109"/>
    <col min="5634" max="5634" width="10.28515625" style="109" customWidth="1"/>
    <col min="5635" max="5635" width="15.140625" style="109" customWidth="1"/>
    <col min="5636" max="5636" width="12" style="109" customWidth="1"/>
    <col min="5637" max="5638" width="14.5703125" style="109" customWidth="1"/>
    <col min="5639" max="5639" width="11.7109375" style="109" customWidth="1"/>
    <col min="5640" max="5640" width="13.7109375" style="109" customWidth="1"/>
    <col min="5641" max="5889" width="9.140625" style="109"/>
    <col min="5890" max="5890" width="10.28515625" style="109" customWidth="1"/>
    <col min="5891" max="5891" width="15.140625" style="109" customWidth="1"/>
    <col min="5892" max="5892" width="12" style="109" customWidth="1"/>
    <col min="5893" max="5894" width="14.5703125" style="109" customWidth="1"/>
    <col min="5895" max="5895" width="11.7109375" style="109" customWidth="1"/>
    <col min="5896" max="5896" width="13.7109375" style="109" customWidth="1"/>
    <col min="5897" max="6145" width="9.140625" style="109"/>
    <col min="6146" max="6146" width="10.28515625" style="109" customWidth="1"/>
    <col min="6147" max="6147" width="15.140625" style="109" customWidth="1"/>
    <col min="6148" max="6148" width="12" style="109" customWidth="1"/>
    <col min="6149" max="6150" width="14.5703125" style="109" customWidth="1"/>
    <col min="6151" max="6151" width="11.7109375" style="109" customWidth="1"/>
    <col min="6152" max="6152" width="13.7109375" style="109" customWidth="1"/>
    <col min="6153" max="6401" width="9.140625" style="109"/>
    <col min="6402" max="6402" width="10.28515625" style="109" customWidth="1"/>
    <col min="6403" max="6403" width="15.140625" style="109" customWidth="1"/>
    <col min="6404" max="6404" width="12" style="109" customWidth="1"/>
    <col min="6405" max="6406" width="14.5703125" style="109" customWidth="1"/>
    <col min="6407" max="6407" width="11.7109375" style="109" customWidth="1"/>
    <col min="6408" max="6408" width="13.7109375" style="109" customWidth="1"/>
    <col min="6409" max="6657" width="9.140625" style="109"/>
    <col min="6658" max="6658" width="10.28515625" style="109" customWidth="1"/>
    <col min="6659" max="6659" width="15.140625" style="109" customWidth="1"/>
    <col min="6660" max="6660" width="12" style="109" customWidth="1"/>
    <col min="6661" max="6662" width="14.5703125" style="109" customWidth="1"/>
    <col min="6663" max="6663" width="11.7109375" style="109" customWidth="1"/>
    <col min="6664" max="6664" width="13.7109375" style="109" customWidth="1"/>
    <col min="6665" max="6913" width="9.140625" style="109"/>
    <col min="6914" max="6914" width="10.28515625" style="109" customWidth="1"/>
    <col min="6915" max="6915" width="15.140625" style="109" customWidth="1"/>
    <col min="6916" max="6916" width="12" style="109" customWidth="1"/>
    <col min="6917" max="6918" width="14.5703125" style="109" customWidth="1"/>
    <col min="6919" max="6919" width="11.7109375" style="109" customWidth="1"/>
    <col min="6920" max="6920" width="13.7109375" style="109" customWidth="1"/>
    <col min="6921" max="7169" width="9.140625" style="109"/>
    <col min="7170" max="7170" width="10.28515625" style="109" customWidth="1"/>
    <col min="7171" max="7171" width="15.140625" style="109" customWidth="1"/>
    <col min="7172" max="7172" width="12" style="109" customWidth="1"/>
    <col min="7173" max="7174" width="14.5703125" style="109" customWidth="1"/>
    <col min="7175" max="7175" width="11.7109375" style="109" customWidth="1"/>
    <col min="7176" max="7176" width="13.7109375" style="109" customWidth="1"/>
    <col min="7177" max="7425" width="9.140625" style="109"/>
    <col min="7426" max="7426" width="10.28515625" style="109" customWidth="1"/>
    <col min="7427" max="7427" width="15.140625" style="109" customWidth="1"/>
    <col min="7428" max="7428" width="12" style="109" customWidth="1"/>
    <col min="7429" max="7430" width="14.5703125" style="109" customWidth="1"/>
    <col min="7431" max="7431" width="11.7109375" style="109" customWidth="1"/>
    <col min="7432" max="7432" width="13.7109375" style="109" customWidth="1"/>
    <col min="7433" max="7681" width="9.140625" style="109"/>
    <col min="7682" max="7682" width="10.28515625" style="109" customWidth="1"/>
    <col min="7683" max="7683" width="15.140625" style="109" customWidth="1"/>
    <col min="7684" max="7684" width="12" style="109" customWidth="1"/>
    <col min="7685" max="7686" width="14.5703125" style="109" customWidth="1"/>
    <col min="7687" max="7687" width="11.7109375" style="109" customWidth="1"/>
    <col min="7688" max="7688" width="13.7109375" style="109" customWidth="1"/>
    <col min="7689" max="7937" width="9.140625" style="109"/>
    <col min="7938" max="7938" width="10.28515625" style="109" customWidth="1"/>
    <col min="7939" max="7939" width="15.140625" style="109" customWidth="1"/>
    <col min="7940" max="7940" width="12" style="109" customWidth="1"/>
    <col min="7941" max="7942" width="14.5703125" style="109" customWidth="1"/>
    <col min="7943" max="7943" width="11.7109375" style="109" customWidth="1"/>
    <col min="7944" max="7944" width="13.7109375" style="109" customWidth="1"/>
    <col min="7945" max="8193" width="9.140625" style="109"/>
    <col min="8194" max="8194" width="10.28515625" style="109" customWidth="1"/>
    <col min="8195" max="8195" width="15.140625" style="109" customWidth="1"/>
    <col min="8196" max="8196" width="12" style="109" customWidth="1"/>
    <col min="8197" max="8198" width="14.5703125" style="109" customWidth="1"/>
    <col min="8199" max="8199" width="11.7109375" style="109" customWidth="1"/>
    <col min="8200" max="8200" width="13.7109375" style="109" customWidth="1"/>
    <col min="8201" max="8449" width="9.140625" style="109"/>
    <col min="8450" max="8450" width="10.28515625" style="109" customWidth="1"/>
    <col min="8451" max="8451" width="15.140625" style="109" customWidth="1"/>
    <col min="8452" max="8452" width="12" style="109" customWidth="1"/>
    <col min="8453" max="8454" width="14.5703125" style="109" customWidth="1"/>
    <col min="8455" max="8455" width="11.7109375" style="109" customWidth="1"/>
    <col min="8456" max="8456" width="13.7109375" style="109" customWidth="1"/>
    <col min="8457" max="8705" width="9.140625" style="109"/>
    <col min="8706" max="8706" width="10.28515625" style="109" customWidth="1"/>
    <col min="8707" max="8707" width="15.140625" style="109" customWidth="1"/>
    <col min="8708" max="8708" width="12" style="109" customWidth="1"/>
    <col min="8709" max="8710" width="14.5703125" style="109" customWidth="1"/>
    <col min="8711" max="8711" width="11.7109375" style="109" customWidth="1"/>
    <col min="8712" max="8712" width="13.7109375" style="109" customWidth="1"/>
    <col min="8713" max="8961" width="9.140625" style="109"/>
    <col min="8962" max="8962" width="10.28515625" style="109" customWidth="1"/>
    <col min="8963" max="8963" width="15.140625" style="109" customWidth="1"/>
    <col min="8964" max="8964" width="12" style="109" customWidth="1"/>
    <col min="8965" max="8966" width="14.5703125" style="109" customWidth="1"/>
    <col min="8967" max="8967" width="11.7109375" style="109" customWidth="1"/>
    <col min="8968" max="8968" width="13.7109375" style="109" customWidth="1"/>
    <col min="8969" max="9217" width="9.140625" style="109"/>
    <col min="9218" max="9218" width="10.28515625" style="109" customWidth="1"/>
    <col min="9219" max="9219" width="15.140625" style="109" customWidth="1"/>
    <col min="9220" max="9220" width="12" style="109" customWidth="1"/>
    <col min="9221" max="9222" width="14.5703125" style="109" customWidth="1"/>
    <col min="9223" max="9223" width="11.7109375" style="109" customWidth="1"/>
    <col min="9224" max="9224" width="13.7109375" style="109" customWidth="1"/>
    <col min="9225" max="9473" width="9.140625" style="109"/>
    <col min="9474" max="9474" width="10.28515625" style="109" customWidth="1"/>
    <col min="9475" max="9475" width="15.140625" style="109" customWidth="1"/>
    <col min="9476" max="9476" width="12" style="109" customWidth="1"/>
    <col min="9477" max="9478" width="14.5703125" style="109" customWidth="1"/>
    <col min="9479" max="9479" width="11.7109375" style="109" customWidth="1"/>
    <col min="9480" max="9480" width="13.7109375" style="109" customWidth="1"/>
    <col min="9481" max="9729" width="9.140625" style="109"/>
    <col min="9730" max="9730" width="10.28515625" style="109" customWidth="1"/>
    <col min="9731" max="9731" width="15.140625" style="109" customWidth="1"/>
    <col min="9732" max="9732" width="12" style="109" customWidth="1"/>
    <col min="9733" max="9734" width="14.5703125" style="109" customWidth="1"/>
    <col min="9735" max="9735" width="11.7109375" style="109" customWidth="1"/>
    <col min="9736" max="9736" width="13.7109375" style="109" customWidth="1"/>
    <col min="9737" max="9985" width="9.140625" style="109"/>
    <col min="9986" max="9986" width="10.28515625" style="109" customWidth="1"/>
    <col min="9987" max="9987" width="15.140625" style="109" customWidth="1"/>
    <col min="9988" max="9988" width="12" style="109" customWidth="1"/>
    <col min="9989" max="9990" width="14.5703125" style="109" customWidth="1"/>
    <col min="9991" max="9991" width="11.7109375" style="109" customWidth="1"/>
    <col min="9992" max="9992" width="13.7109375" style="109" customWidth="1"/>
    <col min="9993" max="10241" width="9.140625" style="109"/>
    <col min="10242" max="10242" width="10.28515625" style="109" customWidth="1"/>
    <col min="10243" max="10243" width="15.140625" style="109" customWidth="1"/>
    <col min="10244" max="10244" width="12" style="109" customWidth="1"/>
    <col min="10245" max="10246" width="14.5703125" style="109" customWidth="1"/>
    <col min="10247" max="10247" width="11.7109375" style="109" customWidth="1"/>
    <col min="10248" max="10248" width="13.7109375" style="109" customWidth="1"/>
    <col min="10249" max="10497" width="9.140625" style="109"/>
    <col min="10498" max="10498" width="10.28515625" style="109" customWidth="1"/>
    <col min="10499" max="10499" width="15.140625" style="109" customWidth="1"/>
    <col min="10500" max="10500" width="12" style="109" customWidth="1"/>
    <col min="10501" max="10502" width="14.5703125" style="109" customWidth="1"/>
    <col min="10503" max="10503" width="11.7109375" style="109" customWidth="1"/>
    <col min="10504" max="10504" width="13.7109375" style="109" customWidth="1"/>
    <col min="10505" max="10753" width="9.140625" style="109"/>
    <col min="10754" max="10754" width="10.28515625" style="109" customWidth="1"/>
    <col min="10755" max="10755" width="15.140625" style="109" customWidth="1"/>
    <col min="10756" max="10756" width="12" style="109" customWidth="1"/>
    <col min="10757" max="10758" width="14.5703125" style="109" customWidth="1"/>
    <col min="10759" max="10759" width="11.7109375" style="109" customWidth="1"/>
    <col min="10760" max="10760" width="13.7109375" style="109" customWidth="1"/>
    <col min="10761" max="11009" width="9.140625" style="109"/>
    <col min="11010" max="11010" width="10.28515625" style="109" customWidth="1"/>
    <col min="11011" max="11011" width="15.140625" style="109" customWidth="1"/>
    <col min="11012" max="11012" width="12" style="109" customWidth="1"/>
    <col min="11013" max="11014" width="14.5703125" style="109" customWidth="1"/>
    <col min="11015" max="11015" width="11.7109375" style="109" customWidth="1"/>
    <col min="11016" max="11016" width="13.7109375" style="109" customWidth="1"/>
    <col min="11017" max="11265" width="9.140625" style="109"/>
    <col min="11266" max="11266" width="10.28515625" style="109" customWidth="1"/>
    <col min="11267" max="11267" width="15.140625" style="109" customWidth="1"/>
    <col min="11268" max="11268" width="12" style="109" customWidth="1"/>
    <col min="11269" max="11270" width="14.5703125" style="109" customWidth="1"/>
    <col min="11271" max="11271" width="11.7109375" style="109" customWidth="1"/>
    <col min="11272" max="11272" width="13.7109375" style="109" customWidth="1"/>
    <col min="11273" max="11521" width="9.140625" style="109"/>
    <col min="11522" max="11522" width="10.28515625" style="109" customWidth="1"/>
    <col min="11523" max="11523" width="15.140625" style="109" customWidth="1"/>
    <col min="11524" max="11524" width="12" style="109" customWidth="1"/>
    <col min="11525" max="11526" width="14.5703125" style="109" customWidth="1"/>
    <col min="11527" max="11527" width="11.7109375" style="109" customWidth="1"/>
    <col min="11528" max="11528" width="13.7109375" style="109" customWidth="1"/>
    <col min="11529" max="11777" width="9.140625" style="109"/>
    <col min="11778" max="11778" width="10.28515625" style="109" customWidth="1"/>
    <col min="11779" max="11779" width="15.140625" style="109" customWidth="1"/>
    <col min="11780" max="11780" width="12" style="109" customWidth="1"/>
    <col min="11781" max="11782" width="14.5703125" style="109" customWidth="1"/>
    <col min="11783" max="11783" width="11.7109375" style="109" customWidth="1"/>
    <col min="11784" max="11784" width="13.7109375" style="109" customWidth="1"/>
    <col min="11785" max="12033" width="9.140625" style="109"/>
    <col min="12034" max="12034" width="10.28515625" style="109" customWidth="1"/>
    <col min="12035" max="12035" width="15.140625" style="109" customWidth="1"/>
    <col min="12036" max="12036" width="12" style="109" customWidth="1"/>
    <col min="12037" max="12038" width="14.5703125" style="109" customWidth="1"/>
    <col min="12039" max="12039" width="11.7109375" style="109" customWidth="1"/>
    <col min="12040" max="12040" width="13.7109375" style="109" customWidth="1"/>
    <col min="12041" max="12289" width="9.140625" style="109"/>
    <col min="12290" max="12290" width="10.28515625" style="109" customWidth="1"/>
    <col min="12291" max="12291" width="15.140625" style="109" customWidth="1"/>
    <col min="12292" max="12292" width="12" style="109" customWidth="1"/>
    <col min="12293" max="12294" width="14.5703125" style="109" customWidth="1"/>
    <col min="12295" max="12295" width="11.7109375" style="109" customWidth="1"/>
    <col min="12296" max="12296" width="13.7109375" style="109" customWidth="1"/>
    <col min="12297" max="12545" width="9.140625" style="109"/>
    <col min="12546" max="12546" width="10.28515625" style="109" customWidth="1"/>
    <col min="12547" max="12547" width="15.140625" style="109" customWidth="1"/>
    <col min="12548" max="12548" width="12" style="109" customWidth="1"/>
    <col min="12549" max="12550" width="14.5703125" style="109" customWidth="1"/>
    <col min="12551" max="12551" width="11.7109375" style="109" customWidth="1"/>
    <col min="12552" max="12552" width="13.7109375" style="109" customWidth="1"/>
    <col min="12553" max="12801" width="9.140625" style="109"/>
    <col min="12802" max="12802" width="10.28515625" style="109" customWidth="1"/>
    <col min="12803" max="12803" width="15.140625" style="109" customWidth="1"/>
    <col min="12804" max="12804" width="12" style="109" customWidth="1"/>
    <col min="12805" max="12806" width="14.5703125" style="109" customWidth="1"/>
    <col min="12807" max="12807" width="11.7109375" style="109" customWidth="1"/>
    <col min="12808" max="12808" width="13.7109375" style="109" customWidth="1"/>
    <col min="12809" max="13057" width="9.140625" style="109"/>
    <col min="13058" max="13058" width="10.28515625" style="109" customWidth="1"/>
    <col min="13059" max="13059" width="15.140625" style="109" customWidth="1"/>
    <col min="13060" max="13060" width="12" style="109" customWidth="1"/>
    <col min="13061" max="13062" width="14.5703125" style="109" customWidth="1"/>
    <col min="13063" max="13063" width="11.7109375" style="109" customWidth="1"/>
    <col min="13064" max="13064" width="13.7109375" style="109" customWidth="1"/>
    <col min="13065" max="13313" width="9.140625" style="109"/>
    <col min="13314" max="13314" width="10.28515625" style="109" customWidth="1"/>
    <col min="13315" max="13315" width="15.140625" style="109" customWidth="1"/>
    <col min="13316" max="13316" width="12" style="109" customWidth="1"/>
    <col min="13317" max="13318" width="14.5703125" style="109" customWidth="1"/>
    <col min="13319" max="13319" width="11.7109375" style="109" customWidth="1"/>
    <col min="13320" max="13320" width="13.7109375" style="109" customWidth="1"/>
    <col min="13321" max="13569" width="9.140625" style="109"/>
    <col min="13570" max="13570" width="10.28515625" style="109" customWidth="1"/>
    <col min="13571" max="13571" width="15.140625" style="109" customWidth="1"/>
    <col min="13572" max="13572" width="12" style="109" customWidth="1"/>
    <col min="13573" max="13574" width="14.5703125" style="109" customWidth="1"/>
    <col min="13575" max="13575" width="11.7109375" style="109" customWidth="1"/>
    <col min="13576" max="13576" width="13.7109375" style="109" customWidth="1"/>
    <col min="13577" max="13825" width="9.140625" style="109"/>
    <col min="13826" max="13826" width="10.28515625" style="109" customWidth="1"/>
    <col min="13827" max="13827" width="15.140625" style="109" customWidth="1"/>
    <col min="13828" max="13828" width="12" style="109" customWidth="1"/>
    <col min="13829" max="13830" width="14.5703125" style="109" customWidth="1"/>
    <col min="13831" max="13831" width="11.7109375" style="109" customWidth="1"/>
    <col min="13832" max="13832" width="13.7109375" style="109" customWidth="1"/>
    <col min="13833" max="14081" width="9.140625" style="109"/>
    <col min="14082" max="14082" width="10.28515625" style="109" customWidth="1"/>
    <col min="14083" max="14083" width="15.140625" style="109" customWidth="1"/>
    <col min="14084" max="14084" width="12" style="109" customWidth="1"/>
    <col min="14085" max="14086" width="14.5703125" style="109" customWidth="1"/>
    <col min="14087" max="14087" width="11.7109375" style="109" customWidth="1"/>
    <col min="14088" max="14088" width="13.7109375" style="109" customWidth="1"/>
    <col min="14089" max="14337" width="9.140625" style="109"/>
    <col min="14338" max="14338" width="10.28515625" style="109" customWidth="1"/>
    <col min="14339" max="14339" width="15.140625" style="109" customWidth="1"/>
    <col min="14340" max="14340" width="12" style="109" customWidth="1"/>
    <col min="14341" max="14342" width="14.5703125" style="109" customWidth="1"/>
    <col min="14343" max="14343" width="11.7109375" style="109" customWidth="1"/>
    <col min="14344" max="14344" width="13.7109375" style="109" customWidth="1"/>
    <col min="14345" max="14593" width="9.140625" style="109"/>
    <col min="14594" max="14594" width="10.28515625" style="109" customWidth="1"/>
    <col min="14595" max="14595" width="15.140625" style="109" customWidth="1"/>
    <col min="14596" max="14596" width="12" style="109" customWidth="1"/>
    <col min="14597" max="14598" width="14.5703125" style="109" customWidth="1"/>
    <col min="14599" max="14599" width="11.7109375" style="109" customWidth="1"/>
    <col min="14600" max="14600" width="13.7109375" style="109" customWidth="1"/>
    <col min="14601" max="14849" width="9.140625" style="109"/>
    <col min="14850" max="14850" width="10.28515625" style="109" customWidth="1"/>
    <col min="14851" max="14851" width="15.140625" style="109" customWidth="1"/>
    <col min="14852" max="14852" width="12" style="109" customWidth="1"/>
    <col min="14853" max="14854" width="14.5703125" style="109" customWidth="1"/>
    <col min="14855" max="14855" width="11.7109375" style="109" customWidth="1"/>
    <col min="14856" max="14856" width="13.7109375" style="109" customWidth="1"/>
    <col min="14857" max="15105" width="9.140625" style="109"/>
    <col min="15106" max="15106" width="10.28515625" style="109" customWidth="1"/>
    <col min="15107" max="15107" width="15.140625" style="109" customWidth="1"/>
    <col min="15108" max="15108" width="12" style="109" customWidth="1"/>
    <col min="15109" max="15110" width="14.5703125" style="109" customWidth="1"/>
    <col min="15111" max="15111" width="11.7109375" style="109" customWidth="1"/>
    <col min="15112" max="15112" width="13.7109375" style="109" customWidth="1"/>
    <col min="15113" max="15361" width="9.140625" style="109"/>
    <col min="15362" max="15362" width="10.28515625" style="109" customWidth="1"/>
    <col min="15363" max="15363" width="15.140625" style="109" customWidth="1"/>
    <col min="15364" max="15364" width="12" style="109" customWidth="1"/>
    <col min="15365" max="15366" width="14.5703125" style="109" customWidth="1"/>
    <col min="15367" max="15367" width="11.7109375" style="109" customWidth="1"/>
    <col min="15368" max="15368" width="13.7109375" style="109" customWidth="1"/>
    <col min="15369" max="15617" width="9.140625" style="109"/>
    <col min="15618" max="15618" width="10.28515625" style="109" customWidth="1"/>
    <col min="15619" max="15619" width="15.140625" style="109" customWidth="1"/>
    <col min="15620" max="15620" width="12" style="109" customWidth="1"/>
    <col min="15621" max="15622" width="14.5703125" style="109" customWidth="1"/>
    <col min="15623" max="15623" width="11.7109375" style="109" customWidth="1"/>
    <col min="15624" max="15624" width="13.7109375" style="109" customWidth="1"/>
    <col min="15625" max="15873" width="9.140625" style="109"/>
    <col min="15874" max="15874" width="10.28515625" style="109" customWidth="1"/>
    <col min="15875" max="15875" width="15.140625" style="109" customWidth="1"/>
    <col min="15876" max="15876" width="12" style="109" customWidth="1"/>
    <col min="15877" max="15878" width="14.5703125" style="109" customWidth="1"/>
    <col min="15879" max="15879" width="11.7109375" style="109" customWidth="1"/>
    <col min="15880" max="15880" width="13.7109375" style="109" customWidth="1"/>
    <col min="15881" max="16129" width="9.140625" style="109"/>
    <col min="16130" max="16130" width="10.28515625" style="109" customWidth="1"/>
    <col min="16131" max="16131" width="15.140625" style="109" customWidth="1"/>
    <col min="16132" max="16132" width="12" style="109" customWidth="1"/>
    <col min="16133" max="16134" width="14.5703125" style="109" customWidth="1"/>
    <col min="16135" max="16135" width="11.7109375" style="109" customWidth="1"/>
    <col min="16136" max="16136" width="13.7109375" style="109" customWidth="1"/>
    <col min="16137" max="16384" width="9.140625" style="109"/>
  </cols>
  <sheetData>
    <row r="1" spans="1:9" s="85" customFormat="1" ht="18" customHeight="1">
      <c r="A1" s="402" t="s">
        <v>131</v>
      </c>
      <c r="B1" s="402"/>
      <c r="C1" s="402"/>
      <c r="D1" s="402"/>
      <c r="E1" s="402"/>
      <c r="F1" s="402"/>
      <c r="G1" s="402"/>
      <c r="H1" s="391" t="s">
        <v>100</v>
      </c>
      <c r="I1" s="392"/>
    </row>
    <row r="2" spans="1:9" s="85" customFormat="1" ht="7.9" customHeight="1">
      <c r="A2" s="82"/>
      <c r="B2" s="82"/>
      <c r="C2" s="89"/>
      <c r="D2" s="89"/>
      <c r="E2" s="89"/>
      <c r="F2" s="89"/>
      <c r="G2" s="89"/>
      <c r="H2" s="89"/>
      <c r="I2" s="90"/>
    </row>
    <row r="3" spans="1:9" s="85" customFormat="1" ht="18" customHeight="1">
      <c r="A3" s="117" t="s">
        <v>46</v>
      </c>
      <c r="B3" s="377">
        <f>'YILI BÜTÇ T-1'!B3:C3</f>
        <v>0</v>
      </c>
      <c r="C3" s="377"/>
      <c r="D3" s="91"/>
      <c r="E3" s="91"/>
      <c r="F3" s="89"/>
      <c r="G3" s="89"/>
      <c r="H3" s="89"/>
      <c r="I3" s="90"/>
    </row>
    <row r="4" spans="1:9" ht="7.9" customHeight="1">
      <c r="A4" s="92"/>
      <c r="B4" s="92"/>
      <c r="C4" s="110"/>
      <c r="D4" s="110"/>
      <c r="E4" s="110"/>
      <c r="F4" s="110"/>
      <c r="G4" s="110"/>
      <c r="H4" s="110"/>
      <c r="I4" s="111"/>
    </row>
    <row r="5" spans="1:9" ht="15" customHeight="1">
      <c r="A5" s="388" t="s">
        <v>175</v>
      </c>
      <c r="B5" s="388"/>
      <c r="C5" s="388"/>
      <c r="D5" s="389" t="s">
        <v>64</v>
      </c>
      <c r="E5" s="190" t="s">
        <v>123</v>
      </c>
      <c r="F5" s="190" t="s">
        <v>103</v>
      </c>
      <c r="G5" s="190" t="s">
        <v>104</v>
      </c>
      <c r="H5" s="396" t="s">
        <v>105</v>
      </c>
      <c r="I5" s="397"/>
    </row>
    <row r="6" spans="1:9" ht="15" customHeight="1">
      <c r="A6" s="388"/>
      <c r="B6" s="388"/>
      <c r="C6" s="388"/>
      <c r="D6" s="390"/>
      <c r="E6" s="191" t="s">
        <v>124</v>
      </c>
      <c r="F6" s="192"/>
      <c r="G6" s="192"/>
      <c r="H6" s="398"/>
      <c r="I6" s="399"/>
    </row>
    <row r="7" spans="1:9" ht="15" customHeight="1">
      <c r="A7" s="388"/>
      <c r="B7" s="388"/>
      <c r="C7" s="388"/>
      <c r="D7" s="390"/>
      <c r="E7" s="191" t="s">
        <v>125</v>
      </c>
      <c r="F7" s="192"/>
      <c r="G7" s="192"/>
      <c r="H7" s="398"/>
      <c r="I7" s="399"/>
    </row>
    <row r="8" spans="1:9" ht="15" customHeight="1">
      <c r="A8" s="388"/>
      <c r="B8" s="388"/>
      <c r="C8" s="388"/>
      <c r="D8" s="390"/>
      <c r="E8" s="191" t="s">
        <v>126</v>
      </c>
      <c r="F8" s="192"/>
      <c r="G8" s="192"/>
      <c r="H8" s="398"/>
      <c r="I8" s="399"/>
    </row>
    <row r="9" spans="1:9" ht="15" customHeight="1">
      <c r="A9" s="388"/>
      <c r="B9" s="388"/>
      <c r="C9" s="388"/>
      <c r="D9" s="388" t="s">
        <v>183</v>
      </c>
      <c r="E9" s="119" t="s">
        <v>124</v>
      </c>
      <c r="F9" s="120"/>
      <c r="G9" s="120"/>
      <c r="H9" s="400"/>
      <c r="I9" s="401"/>
    </row>
    <row r="10" spans="1:9" ht="15" customHeight="1">
      <c r="A10" s="388"/>
      <c r="B10" s="388"/>
      <c r="C10" s="388"/>
      <c r="D10" s="388"/>
      <c r="E10" s="119" t="s">
        <v>125</v>
      </c>
      <c r="F10" s="120"/>
      <c r="G10" s="120"/>
      <c r="H10" s="400"/>
      <c r="I10" s="401"/>
    </row>
    <row r="11" spans="1:9" ht="15" customHeight="1">
      <c r="A11" s="388"/>
      <c r="B11" s="388"/>
      <c r="C11" s="388"/>
      <c r="D11" s="388"/>
      <c r="E11" s="119" t="s">
        <v>126</v>
      </c>
      <c r="F11" s="120"/>
      <c r="G11" s="120"/>
      <c r="H11" s="400"/>
      <c r="I11" s="401"/>
    </row>
    <row r="12" spans="1:9" ht="15" customHeight="1">
      <c r="A12" s="388"/>
      <c r="B12" s="388"/>
      <c r="C12" s="388"/>
      <c r="D12" s="403" t="s">
        <v>182</v>
      </c>
      <c r="E12" s="123" t="s">
        <v>124</v>
      </c>
      <c r="F12" s="124"/>
      <c r="G12" s="124"/>
      <c r="H12" s="386"/>
      <c r="I12" s="387"/>
    </row>
    <row r="13" spans="1:9" ht="15" customHeight="1">
      <c r="A13" s="388"/>
      <c r="B13" s="388"/>
      <c r="C13" s="388"/>
      <c r="D13" s="403"/>
      <c r="E13" s="123" t="s">
        <v>125</v>
      </c>
      <c r="F13" s="124"/>
      <c r="G13" s="124"/>
      <c r="H13" s="386"/>
      <c r="I13" s="387"/>
    </row>
    <row r="14" spans="1:9" ht="15" customHeight="1">
      <c r="A14" s="388"/>
      <c r="B14" s="388"/>
      <c r="C14" s="388"/>
      <c r="D14" s="403"/>
      <c r="E14" s="123" t="s">
        <v>126</v>
      </c>
      <c r="F14" s="124"/>
      <c r="G14" s="124"/>
      <c r="H14" s="386"/>
      <c r="I14" s="387"/>
    </row>
    <row r="15" spans="1:9" ht="5.45" customHeight="1">
      <c r="A15" s="93"/>
      <c r="B15" s="93"/>
      <c r="C15" s="112"/>
      <c r="D15" s="113"/>
      <c r="E15" s="110"/>
      <c r="F15" s="114"/>
      <c r="G15" s="114"/>
      <c r="H15" s="114"/>
    </row>
    <row r="16" spans="1:9" s="85" customFormat="1" ht="15" customHeight="1">
      <c r="A16" s="404" t="s">
        <v>184</v>
      </c>
      <c r="B16" s="404"/>
      <c r="C16" s="404"/>
      <c r="D16" s="404"/>
      <c r="E16" s="404"/>
      <c r="F16" s="404"/>
      <c r="G16" s="404"/>
      <c r="H16" s="404"/>
      <c r="I16" s="404"/>
    </row>
    <row r="17" spans="1:9" ht="6" customHeight="1">
      <c r="A17" s="93"/>
      <c r="B17" s="93"/>
      <c r="C17" s="110"/>
      <c r="D17" s="110"/>
      <c r="E17" s="110"/>
      <c r="F17" s="110"/>
      <c r="G17" s="110"/>
      <c r="H17" s="110"/>
      <c r="I17" s="110"/>
    </row>
    <row r="18" spans="1:9" ht="27.75" customHeight="1">
      <c r="A18" s="384" t="s">
        <v>0</v>
      </c>
      <c r="B18" s="385" t="s">
        <v>39</v>
      </c>
      <c r="C18" s="385" t="s">
        <v>57</v>
      </c>
      <c r="D18" s="385" t="s">
        <v>40</v>
      </c>
      <c r="E18" s="385" t="s">
        <v>41</v>
      </c>
      <c r="F18" s="385" t="s">
        <v>42</v>
      </c>
      <c r="G18" s="393" t="s">
        <v>127</v>
      </c>
      <c r="H18" s="394" t="s">
        <v>185</v>
      </c>
      <c r="I18" s="395"/>
    </row>
    <row r="19" spans="1:9" ht="36.75" customHeight="1">
      <c r="A19" s="384"/>
      <c r="B19" s="385"/>
      <c r="C19" s="385"/>
      <c r="D19" s="385"/>
      <c r="E19" s="385"/>
      <c r="F19" s="385"/>
      <c r="G19" s="393"/>
      <c r="H19" s="232" t="s">
        <v>177</v>
      </c>
      <c r="I19" s="232" t="s">
        <v>178</v>
      </c>
    </row>
    <row r="20" spans="1:9" ht="15" customHeight="1">
      <c r="A20" s="381">
        <v>1</v>
      </c>
      <c r="B20" s="381"/>
      <c r="C20" s="118" t="s">
        <v>103</v>
      </c>
      <c r="D20" s="121"/>
      <c r="E20" s="121"/>
      <c r="F20" s="121"/>
      <c r="G20" s="212" t="e">
        <f>F20/E20</f>
        <v>#DIV/0!</v>
      </c>
      <c r="H20" s="212">
        <f>F20/20-E20</f>
        <v>0</v>
      </c>
      <c r="I20" s="212">
        <f>F20/20-E20</f>
        <v>0</v>
      </c>
    </row>
    <row r="21" spans="1:9" ht="15" customHeight="1">
      <c r="A21" s="382"/>
      <c r="B21" s="382"/>
      <c r="C21" s="118" t="s">
        <v>104</v>
      </c>
      <c r="D21" s="121"/>
      <c r="E21" s="121"/>
      <c r="F21" s="121"/>
      <c r="G21" s="212" t="e">
        <f t="shared" ref="G21:G23" si="0">F21/E21</f>
        <v>#DIV/0!</v>
      </c>
      <c r="H21" s="212">
        <f>F21/24-E21</f>
        <v>0</v>
      </c>
      <c r="I21" s="212">
        <f>F21/30-E21</f>
        <v>0</v>
      </c>
    </row>
    <row r="22" spans="1:9" ht="15" customHeight="1">
      <c r="A22" s="383"/>
      <c r="B22" s="383"/>
      <c r="C22" s="118" t="s">
        <v>105</v>
      </c>
      <c r="D22" s="121"/>
      <c r="E22" s="121"/>
      <c r="F22" s="121"/>
      <c r="G22" s="212" t="e">
        <f t="shared" si="0"/>
        <v>#DIV/0!</v>
      </c>
      <c r="H22" s="212">
        <f>F22/24-E22</f>
        <v>0</v>
      </c>
      <c r="I22" s="212">
        <f>F22/30-E22</f>
        <v>0</v>
      </c>
    </row>
    <row r="23" spans="1:9" ht="15" customHeight="1">
      <c r="A23" s="381">
        <v>2</v>
      </c>
      <c r="B23" s="381"/>
      <c r="C23" s="118" t="s">
        <v>103</v>
      </c>
      <c r="D23" s="121"/>
      <c r="E23" s="121"/>
      <c r="F23" s="121"/>
      <c r="G23" s="212" t="e">
        <f t="shared" si="0"/>
        <v>#DIV/0!</v>
      </c>
      <c r="H23" s="212">
        <f t="shared" ref="H23" si="1">F23/20-E23</f>
        <v>0</v>
      </c>
      <c r="I23" s="212">
        <f t="shared" ref="I23" si="2">F23/20-E23</f>
        <v>0</v>
      </c>
    </row>
    <row r="24" spans="1:9" ht="15" customHeight="1">
      <c r="A24" s="382"/>
      <c r="B24" s="382"/>
      <c r="C24" s="118" t="s">
        <v>104</v>
      </c>
      <c r="D24" s="121"/>
      <c r="E24" s="121"/>
      <c r="F24" s="121"/>
      <c r="G24" s="212" t="e">
        <f t="shared" ref="G24:G87" si="3">F24/E24</f>
        <v>#DIV/0!</v>
      </c>
      <c r="H24" s="212">
        <f t="shared" ref="H24:H25" si="4">F24/24-E24</f>
        <v>0</v>
      </c>
      <c r="I24" s="212">
        <f t="shared" ref="I24:I25" si="5">F24/30-E24</f>
        <v>0</v>
      </c>
    </row>
    <row r="25" spans="1:9" ht="15" customHeight="1">
      <c r="A25" s="383"/>
      <c r="B25" s="383"/>
      <c r="C25" s="118" t="s">
        <v>105</v>
      </c>
      <c r="D25" s="121"/>
      <c r="E25" s="121"/>
      <c r="F25" s="121"/>
      <c r="G25" s="212" t="e">
        <f t="shared" si="3"/>
        <v>#DIV/0!</v>
      </c>
      <c r="H25" s="212">
        <f t="shared" si="4"/>
        <v>0</v>
      </c>
      <c r="I25" s="212">
        <f t="shared" si="5"/>
        <v>0</v>
      </c>
    </row>
    <row r="26" spans="1:9" ht="15" customHeight="1">
      <c r="A26" s="381">
        <v>3</v>
      </c>
      <c r="B26" s="381"/>
      <c r="C26" s="118" t="s">
        <v>103</v>
      </c>
      <c r="D26" s="121"/>
      <c r="E26" s="121"/>
      <c r="F26" s="121"/>
      <c r="G26" s="212" t="e">
        <f t="shared" si="3"/>
        <v>#DIV/0!</v>
      </c>
      <c r="H26" s="212">
        <f t="shared" ref="H26" si="6">F26/20-E26</f>
        <v>0</v>
      </c>
      <c r="I26" s="212">
        <f t="shared" ref="I26" si="7">F26/20-E26</f>
        <v>0</v>
      </c>
    </row>
    <row r="27" spans="1:9" ht="15" customHeight="1">
      <c r="A27" s="382"/>
      <c r="B27" s="382"/>
      <c r="C27" s="118" t="s">
        <v>104</v>
      </c>
      <c r="D27" s="121"/>
      <c r="E27" s="121"/>
      <c r="F27" s="121"/>
      <c r="G27" s="212" t="e">
        <f t="shared" si="3"/>
        <v>#DIV/0!</v>
      </c>
      <c r="H27" s="212">
        <f t="shared" ref="H27:H28" si="8">F27/24-E27</f>
        <v>0</v>
      </c>
      <c r="I27" s="212">
        <f t="shared" ref="I27:I28" si="9">F27/30-E27</f>
        <v>0</v>
      </c>
    </row>
    <row r="28" spans="1:9" ht="15" customHeight="1">
      <c r="A28" s="383"/>
      <c r="B28" s="383"/>
      <c r="C28" s="118" t="s">
        <v>105</v>
      </c>
      <c r="D28" s="121"/>
      <c r="E28" s="121"/>
      <c r="F28" s="121"/>
      <c r="G28" s="212" t="e">
        <f t="shared" si="3"/>
        <v>#DIV/0!</v>
      </c>
      <c r="H28" s="212">
        <f t="shared" si="8"/>
        <v>0</v>
      </c>
      <c r="I28" s="212">
        <f t="shared" si="9"/>
        <v>0</v>
      </c>
    </row>
    <row r="29" spans="1:9" ht="15" customHeight="1">
      <c r="A29" s="381">
        <v>4</v>
      </c>
      <c r="B29" s="381"/>
      <c r="C29" s="118" t="s">
        <v>103</v>
      </c>
      <c r="D29" s="121"/>
      <c r="E29" s="121"/>
      <c r="F29" s="121"/>
      <c r="G29" s="212" t="e">
        <f t="shared" si="3"/>
        <v>#DIV/0!</v>
      </c>
      <c r="H29" s="212">
        <f t="shared" ref="H29" si="10">F29/20-E29</f>
        <v>0</v>
      </c>
      <c r="I29" s="212">
        <f t="shared" ref="I29" si="11">F29/20-E29</f>
        <v>0</v>
      </c>
    </row>
    <row r="30" spans="1:9" ht="15" customHeight="1">
      <c r="A30" s="382"/>
      <c r="B30" s="382"/>
      <c r="C30" s="118" t="s">
        <v>104</v>
      </c>
      <c r="D30" s="121"/>
      <c r="E30" s="121"/>
      <c r="F30" s="121"/>
      <c r="G30" s="212" t="e">
        <f t="shared" si="3"/>
        <v>#DIV/0!</v>
      </c>
      <c r="H30" s="212">
        <f t="shared" ref="H30:H31" si="12">F30/24-E30</f>
        <v>0</v>
      </c>
      <c r="I30" s="212">
        <f t="shared" ref="I30:I31" si="13">F30/30-E30</f>
        <v>0</v>
      </c>
    </row>
    <row r="31" spans="1:9" ht="15" customHeight="1">
      <c r="A31" s="383"/>
      <c r="B31" s="383"/>
      <c r="C31" s="118" t="s">
        <v>105</v>
      </c>
      <c r="D31" s="121"/>
      <c r="E31" s="121"/>
      <c r="F31" s="121"/>
      <c r="G31" s="212" t="e">
        <f t="shared" si="3"/>
        <v>#DIV/0!</v>
      </c>
      <c r="H31" s="212">
        <f t="shared" si="12"/>
        <v>0</v>
      </c>
      <c r="I31" s="212">
        <f t="shared" si="13"/>
        <v>0</v>
      </c>
    </row>
    <row r="32" spans="1:9" ht="15" customHeight="1">
      <c r="A32" s="381">
        <v>5</v>
      </c>
      <c r="B32" s="381"/>
      <c r="C32" s="118" t="s">
        <v>103</v>
      </c>
      <c r="D32" s="121"/>
      <c r="E32" s="121"/>
      <c r="F32" s="121"/>
      <c r="G32" s="212" t="e">
        <f t="shared" si="3"/>
        <v>#DIV/0!</v>
      </c>
      <c r="H32" s="212">
        <f t="shared" ref="H32" si="14">F32/20-E32</f>
        <v>0</v>
      </c>
      <c r="I32" s="212">
        <f t="shared" ref="I32" si="15">F32/20-E32</f>
        <v>0</v>
      </c>
    </row>
    <row r="33" spans="1:9" ht="15" customHeight="1">
      <c r="A33" s="382"/>
      <c r="B33" s="382"/>
      <c r="C33" s="118" t="s">
        <v>104</v>
      </c>
      <c r="D33" s="121"/>
      <c r="E33" s="121"/>
      <c r="F33" s="121"/>
      <c r="G33" s="212" t="e">
        <f t="shared" si="3"/>
        <v>#DIV/0!</v>
      </c>
      <c r="H33" s="212">
        <f t="shared" ref="H33:H34" si="16">F33/24-E33</f>
        <v>0</v>
      </c>
      <c r="I33" s="212">
        <f t="shared" ref="I33:I34" si="17">F33/30-E33</f>
        <v>0</v>
      </c>
    </row>
    <row r="34" spans="1:9" ht="15" customHeight="1">
      <c r="A34" s="383"/>
      <c r="B34" s="383"/>
      <c r="C34" s="118" t="s">
        <v>105</v>
      </c>
      <c r="D34" s="121"/>
      <c r="E34" s="121"/>
      <c r="F34" s="121"/>
      <c r="G34" s="212" t="e">
        <f t="shared" si="3"/>
        <v>#DIV/0!</v>
      </c>
      <c r="H34" s="212">
        <f t="shared" si="16"/>
        <v>0</v>
      </c>
      <c r="I34" s="212">
        <f t="shared" si="17"/>
        <v>0</v>
      </c>
    </row>
    <row r="35" spans="1:9" ht="15" customHeight="1">
      <c r="A35" s="381">
        <v>6</v>
      </c>
      <c r="B35" s="381"/>
      <c r="C35" s="118" t="s">
        <v>103</v>
      </c>
      <c r="D35" s="121"/>
      <c r="E35" s="121"/>
      <c r="F35" s="121"/>
      <c r="G35" s="212" t="e">
        <f t="shared" si="3"/>
        <v>#DIV/0!</v>
      </c>
      <c r="H35" s="212">
        <f t="shared" ref="H35" si="18">F35/20-E35</f>
        <v>0</v>
      </c>
      <c r="I35" s="212">
        <f t="shared" ref="I35" si="19">F35/20-E35</f>
        <v>0</v>
      </c>
    </row>
    <row r="36" spans="1:9" ht="15" customHeight="1">
      <c r="A36" s="382"/>
      <c r="B36" s="382"/>
      <c r="C36" s="118" t="s">
        <v>104</v>
      </c>
      <c r="D36" s="121"/>
      <c r="E36" s="121"/>
      <c r="F36" s="121"/>
      <c r="G36" s="212" t="e">
        <f t="shared" si="3"/>
        <v>#DIV/0!</v>
      </c>
      <c r="H36" s="212">
        <f t="shared" ref="H36:H37" si="20">F36/24-E36</f>
        <v>0</v>
      </c>
      <c r="I36" s="212">
        <f t="shared" ref="I36:I37" si="21">F36/30-E36</f>
        <v>0</v>
      </c>
    </row>
    <row r="37" spans="1:9" ht="15" customHeight="1">
      <c r="A37" s="383"/>
      <c r="B37" s="383"/>
      <c r="C37" s="118" t="s">
        <v>105</v>
      </c>
      <c r="D37" s="121"/>
      <c r="E37" s="121"/>
      <c r="F37" s="121"/>
      <c r="G37" s="212" t="e">
        <f t="shared" si="3"/>
        <v>#DIV/0!</v>
      </c>
      <c r="H37" s="212">
        <f t="shared" si="20"/>
        <v>0</v>
      </c>
      <c r="I37" s="212">
        <f t="shared" si="21"/>
        <v>0</v>
      </c>
    </row>
    <row r="38" spans="1:9" ht="15" customHeight="1">
      <c r="A38" s="381">
        <v>7</v>
      </c>
      <c r="B38" s="381"/>
      <c r="C38" s="118" t="s">
        <v>103</v>
      </c>
      <c r="D38" s="121"/>
      <c r="E38" s="121"/>
      <c r="F38" s="121"/>
      <c r="G38" s="212" t="e">
        <f t="shared" si="3"/>
        <v>#DIV/0!</v>
      </c>
      <c r="H38" s="212">
        <f t="shared" ref="H38" si="22">F38/20-E38</f>
        <v>0</v>
      </c>
      <c r="I38" s="212">
        <f t="shared" ref="I38" si="23">F38/20-E38</f>
        <v>0</v>
      </c>
    </row>
    <row r="39" spans="1:9" ht="15" customHeight="1">
      <c r="A39" s="382"/>
      <c r="B39" s="382"/>
      <c r="C39" s="118" t="s">
        <v>104</v>
      </c>
      <c r="D39" s="121"/>
      <c r="E39" s="121"/>
      <c r="F39" s="121"/>
      <c r="G39" s="212" t="e">
        <f t="shared" si="3"/>
        <v>#DIV/0!</v>
      </c>
      <c r="H39" s="212">
        <f t="shared" ref="H39:H40" si="24">F39/24-E39</f>
        <v>0</v>
      </c>
      <c r="I39" s="212">
        <f t="shared" ref="I39:I40" si="25">F39/30-E39</f>
        <v>0</v>
      </c>
    </row>
    <row r="40" spans="1:9" ht="15" customHeight="1">
      <c r="A40" s="383"/>
      <c r="B40" s="383"/>
      <c r="C40" s="118" t="s">
        <v>105</v>
      </c>
      <c r="D40" s="121"/>
      <c r="E40" s="121"/>
      <c r="F40" s="121"/>
      <c r="G40" s="212" t="e">
        <f t="shared" si="3"/>
        <v>#DIV/0!</v>
      </c>
      <c r="H40" s="212">
        <f t="shared" si="24"/>
        <v>0</v>
      </c>
      <c r="I40" s="212">
        <f t="shared" si="25"/>
        <v>0</v>
      </c>
    </row>
    <row r="41" spans="1:9" ht="15" customHeight="1">
      <c r="A41" s="381">
        <v>8</v>
      </c>
      <c r="B41" s="381"/>
      <c r="C41" s="118" t="s">
        <v>103</v>
      </c>
      <c r="D41" s="121"/>
      <c r="E41" s="121"/>
      <c r="F41" s="121"/>
      <c r="G41" s="212" t="e">
        <f t="shared" si="3"/>
        <v>#DIV/0!</v>
      </c>
      <c r="H41" s="212">
        <f t="shared" ref="H41" si="26">F41/20-E41</f>
        <v>0</v>
      </c>
      <c r="I41" s="212">
        <f t="shared" ref="I41" si="27">F41/20-E41</f>
        <v>0</v>
      </c>
    </row>
    <row r="42" spans="1:9" ht="15" customHeight="1">
      <c r="A42" s="382"/>
      <c r="B42" s="382"/>
      <c r="C42" s="118" t="s">
        <v>104</v>
      </c>
      <c r="D42" s="121"/>
      <c r="E42" s="121"/>
      <c r="F42" s="121"/>
      <c r="G42" s="212" t="e">
        <f t="shared" si="3"/>
        <v>#DIV/0!</v>
      </c>
      <c r="H42" s="212">
        <f t="shared" ref="H42:H43" si="28">F42/24-E42</f>
        <v>0</v>
      </c>
      <c r="I42" s="212">
        <f t="shared" ref="I42:I43" si="29">F42/30-E42</f>
        <v>0</v>
      </c>
    </row>
    <row r="43" spans="1:9" ht="15" customHeight="1">
      <c r="A43" s="383"/>
      <c r="B43" s="383"/>
      <c r="C43" s="118" t="s">
        <v>105</v>
      </c>
      <c r="D43" s="121"/>
      <c r="E43" s="121"/>
      <c r="F43" s="121"/>
      <c r="G43" s="212" t="e">
        <f t="shared" si="3"/>
        <v>#DIV/0!</v>
      </c>
      <c r="H43" s="212">
        <f t="shared" si="28"/>
        <v>0</v>
      </c>
      <c r="I43" s="212">
        <f t="shared" si="29"/>
        <v>0</v>
      </c>
    </row>
    <row r="44" spans="1:9" ht="15" customHeight="1">
      <c r="A44" s="381">
        <v>9</v>
      </c>
      <c r="B44" s="381"/>
      <c r="C44" s="118" t="s">
        <v>103</v>
      </c>
      <c r="D44" s="121"/>
      <c r="E44" s="121"/>
      <c r="F44" s="121"/>
      <c r="G44" s="212" t="e">
        <f t="shared" si="3"/>
        <v>#DIV/0!</v>
      </c>
      <c r="H44" s="212">
        <f t="shared" ref="H44" si="30">F44/20-E44</f>
        <v>0</v>
      </c>
      <c r="I44" s="212">
        <f t="shared" ref="I44" si="31">F44/20-E44</f>
        <v>0</v>
      </c>
    </row>
    <row r="45" spans="1:9" ht="15" customHeight="1">
      <c r="A45" s="382"/>
      <c r="B45" s="382"/>
      <c r="C45" s="118" t="s">
        <v>104</v>
      </c>
      <c r="D45" s="121"/>
      <c r="E45" s="121"/>
      <c r="F45" s="121"/>
      <c r="G45" s="212" t="e">
        <f t="shared" si="3"/>
        <v>#DIV/0!</v>
      </c>
      <c r="H45" s="212">
        <f t="shared" ref="H45:H46" si="32">F45/24-E45</f>
        <v>0</v>
      </c>
      <c r="I45" s="212">
        <f t="shared" ref="I45:I46" si="33">F45/30-E45</f>
        <v>0</v>
      </c>
    </row>
    <row r="46" spans="1:9" ht="15" customHeight="1">
      <c r="A46" s="383"/>
      <c r="B46" s="383"/>
      <c r="C46" s="118" t="s">
        <v>105</v>
      </c>
      <c r="D46" s="121"/>
      <c r="E46" s="121"/>
      <c r="F46" s="121"/>
      <c r="G46" s="212" t="e">
        <f t="shared" si="3"/>
        <v>#DIV/0!</v>
      </c>
      <c r="H46" s="212">
        <f t="shared" si="32"/>
        <v>0</v>
      </c>
      <c r="I46" s="212">
        <f t="shared" si="33"/>
        <v>0</v>
      </c>
    </row>
    <row r="47" spans="1:9" ht="15" customHeight="1">
      <c r="A47" s="381">
        <v>10</v>
      </c>
      <c r="B47" s="381"/>
      <c r="C47" s="118" t="s">
        <v>103</v>
      </c>
      <c r="D47" s="121"/>
      <c r="E47" s="121"/>
      <c r="F47" s="121"/>
      <c r="G47" s="212" t="e">
        <f t="shared" si="3"/>
        <v>#DIV/0!</v>
      </c>
      <c r="H47" s="212">
        <f t="shared" ref="H47" si="34">F47/20-E47</f>
        <v>0</v>
      </c>
      <c r="I47" s="212">
        <f t="shared" ref="I47" si="35">F47/20-E47</f>
        <v>0</v>
      </c>
    </row>
    <row r="48" spans="1:9" ht="15" customHeight="1">
      <c r="A48" s="382"/>
      <c r="B48" s="382"/>
      <c r="C48" s="118" t="s">
        <v>104</v>
      </c>
      <c r="D48" s="121"/>
      <c r="E48" s="121"/>
      <c r="F48" s="121"/>
      <c r="G48" s="212" t="e">
        <f t="shared" si="3"/>
        <v>#DIV/0!</v>
      </c>
      <c r="H48" s="212">
        <f t="shared" ref="H48:H49" si="36">F48/24-E48</f>
        <v>0</v>
      </c>
      <c r="I48" s="212">
        <f t="shared" ref="I48:I49" si="37">F48/30-E48</f>
        <v>0</v>
      </c>
    </row>
    <row r="49" spans="1:9" ht="15" customHeight="1">
      <c r="A49" s="383"/>
      <c r="B49" s="383"/>
      <c r="C49" s="118" t="s">
        <v>105</v>
      </c>
      <c r="D49" s="121"/>
      <c r="E49" s="121"/>
      <c r="F49" s="121"/>
      <c r="G49" s="212" t="e">
        <f t="shared" si="3"/>
        <v>#DIV/0!</v>
      </c>
      <c r="H49" s="212">
        <f t="shared" si="36"/>
        <v>0</v>
      </c>
      <c r="I49" s="212">
        <f t="shared" si="37"/>
        <v>0</v>
      </c>
    </row>
    <row r="50" spans="1:9" ht="15" customHeight="1">
      <c r="A50" s="381">
        <v>11</v>
      </c>
      <c r="B50" s="381"/>
      <c r="C50" s="118" t="s">
        <v>103</v>
      </c>
      <c r="D50" s="121"/>
      <c r="E50" s="121"/>
      <c r="F50" s="121"/>
      <c r="G50" s="212" t="e">
        <f t="shared" si="3"/>
        <v>#DIV/0!</v>
      </c>
      <c r="H50" s="212">
        <f t="shared" ref="H50" si="38">F50/20-E50</f>
        <v>0</v>
      </c>
      <c r="I50" s="212">
        <f t="shared" ref="I50" si="39">F50/20-E50</f>
        <v>0</v>
      </c>
    </row>
    <row r="51" spans="1:9" ht="15" customHeight="1">
      <c r="A51" s="382"/>
      <c r="B51" s="382"/>
      <c r="C51" s="118" t="s">
        <v>104</v>
      </c>
      <c r="D51" s="121"/>
      <c r="E51" s="121"/>
      <c r="F51" s="121"/>
      <c r="G51" s="212" t="e">
        <f t="shared" si="3"/>
        <v>#DIV/0!</v>
      </c>
      <c r="H51" s="212">
        <f t="shared" ref="H51:H52" si="40">F51/24-E51</f>
        <v>0</v>
      </c>
      <c r="I51" s="212">
        <f t="shared" ref="I51:I52" si="41">F51/30-E51</f>
        <v>0</v>
      </c>
    </row>
    <row r="52" spans="1:9" ht="15" customHeight="1">
      <c r="A52" s="383"/>
      <c r="B52" s="383"/>
      <c r="C52" s="118" t="s">
        <v>105</v>
      </c>
      <c r="D52" s="121"/>
      <c r="E52" s="121"/>
      <c r="F52" s="121"/>
      <c r="G52" s="212" t="e">
        <f t="shared" si="3"/>
        <v>#DIV/0!</v>
      </c>
      <c r="H52" s="212">
        <f t="shared" si="40"/>
        <v>0</v>
      </c>
      <c r="I52" s="212">
        <f t="shared" si="41"/>
        <v>0</v>
      </c>
    </row>
    <row r="53" spans="1:9" ht="15" customHeight="1">
      <c r="A53" s="381">
        <v>12</v>
      </c>
      <c r="B53" s="381"/>
      <c r="C53" s="118" t="s">
        <v>103</v>
      </c>
      <c r="D53" s="121"/>
      <c r="E53" s="121"/>
      <c r="F53" s="121"/>
      <c r="G53" s="212" t="e">
        <f t="shared" si="3"/>
        <v>#DIV/0!</v>
      </c>
      <c r="H53" s="212">
        <f t="shared" ref="H53" si="42">F53/20-E53</f>
        <v>0</v>
      </c>
      <c r="I53" s="212">
        <f t="shared" ref="I53" si="43">F53/20-E53</f>
        <v>0</v>
      </c>
    </row>
    <row r="54" spans="1:9" ht="15" customHeight="1">
      <c r="A54" s="382"/>
      <c r="B54" s="382"/>
      <c r="C54" s="118" t="s">
        <v>104</v>
      </c>
      <c r="D54" s="121"/>
      <c r="E54" s="121"/>
      <c r="F54" s="121"/>
      <c r="G54" s="212" t="e">
        <f t="shared" si="3"/>
        <v>#DIV/0!</v>
      </c>
      <c r="H54" s="212">
        <f t="shared" ref="H54:H55" si="44">F54/24-E54</f>
        <v>0</v>
      </c>
      <c r="I54" s="212">
        <f t="shared" ref="I54:I55" si="45">F54/30-E54</f>
        <v>0</v>
      </c>
    </row>
    <row r="55" spans="1:9" ht="15" customHeight="1">
      <c r="A55" s="383"/>
      <c r="B55" s="383"/>
      <c r="C55" s="118" t="s">
        <v>105</v>
      </c>
      <c r="D55" s="121"/>
      <c r="E55" s="121"/>
      <c r="F55" s="121"/>
      <c r="G55" s="212" t="e">
        <f t="shared" si="3"/>
        <v>#DIV/0!</v>
      </c>
      <c r="H55" s="212">
        <f t="shared" si="44"/>
        <v>0</v>
      </c>
      <c r="I55" s="212">
        <f t="shared" si="45"/>
        <v>0</v>
      </c>
    </row>
    <row r="56" spans="1:9" ht="15" customHeight="1">
      <c r="A56" s="381">
        <v>13</v>
      </c>
      <c r="B56" s="381"/>
      <c r="C56" s="118" t="s">
        <v>103</v>
      </c>
      <c r="D56" s="121"/>
      <c r="E56" s="121"/>
      <c r="F56" s="121"/>
      <c r="G56" s="212" t="e">
        <f t="shared" si="3"/>
        <v>#DIV/0!</v>
      </c>
      <c r="H56" s="212">
        <f t="shared" ref="H56" si="46">F56/20-E56</f>
        <v>0</v>
      </c>
      <c r="I56" s="212">
        <f t="shared" ref="I56" si="47">F56/20-E56</f>
        <v>0</v>
      </c>
    </row>
    <row r="57" spans="1:9" ht="15" customHeight="1">
      <c r="A57" s="382"/>
      <c r="B57" s="382"/>
      <c r="C57" s="118" t="s">
        <v>104</v>
      </c>
      <c r="D57" s="121"/>
      <c r="E57" s="121"/>
      <c r="F57" s="121"/>
      <c r="G57" s="212" t="e">
        <f t="shared" si="3"/>
        <v>#DIV/0!</v>
      </c>
      <c r="H57" s="212">
        <f t="shared" ref="H57:H58" si="48">F57/24-E57</f>
        <v>0</v>
      </c>
      <c r="I57" s="212">
        <f t="shared" ref="I57:I58" si="49">F57/30-E57</f>
        <v>0</v>
      </c>
    </row>
    <row r="58" spans="1:9" ht="15" customHeight="1">
      <c r="A58" s="383"/>
      <c r="B58" s="383"/>
      <c r="C58" s="118" t="s">
        <v>105</v>
      </c>
      <c r="D58" s="121"/>
      <c r="E58" s="121"/>
      <c r="F58" s="121"/>
      <c r="G58" s="212" t="e">
        <f t="shared" si="3"/>
        <v>#DIV/0!</v>
      </c>
      <c r="H58" s="212">
        <f t="shared" si="48"/>
        <v>0</v>
      </c>
      <c r="I58" s="212">
        <f t="shared" si="49"/>
        <v>0</v>
      </c>
    </row>
    <row r="59" spans="1:9" ht="15" customHeight="1">
      <c r="A59" s="381">
        <v>14</v>
      </c>
      <c r="B59" s="381"/>
      <c r="C59" s="118" t="s">
        <v>103</v>
      </c>
      <c r="D59" s="121"/>
      <c r="E59" s="121"/>
      <c r="F59" s="121"/>
      <c r="G59" s="212" t="e">
        <f t="shared" si="3"/>
        <v>#DIV/0!</v>
      </c>
      <c r="H59" s="212">
        <f t="shared" ref="H59" si="50">F59/20-E59</f>
        <v>0</v>
      </c>
      <c r="I59" s="212">
        <f t="shared" ref="I59" si="51">F59/20-E59</f>
        <v>0</v>
      </c>
    </row>
    <row r="60" spans="1:9" ht="15" customHeight="1">
      <c r="A60" s="382"/>
      <c r="B60" s="382"/>
      <c r="C60" s="118" t="s">
        <v>104</v>
      </c>
      <c r="D60" s="121"/>
      <c r="E60" s="121"/>
      <c r="F60" s="121"/>
      <c r="G60" s="212" t="e">
        <f t="shared" si="3"/>
        <v>#DIV/0!</v>
      </c>
      <c r="H60" s="212">
        <f t="shared" ref="H60:H61" si="52">F60/24-E60</f>
        <v>0</v>
      </c>
      <c r="I60" s="212">
        <f t="shared" ref="I60:I61" si="53">F60/30-E60</f>
        <v>0</v>
      </c>
    </row>
    <row r="61" spans="1:9" ht="15" customHeight="1">
      <c r="A61" s="383"/>
      <c r="B61" s="383"/>
      <c r="C61" s="118" t="s">
        <v>105</v>
      </c>
      <c r="D61" s="121"/>
      <c r="E61" s="121"/>
      <c r="F61" s="121"/>
      <c r="G61" s="212" t="e">
        <f t="shared" si="3"/>
        <v>#DIV/0!</v>
      </c>
      <c r="H61" s="212">
        <f t="shared" si="52"/>
        <v>0</v>
      </c>
      <c r="I61" s="212">
        <f t="shared" si="53"/>
        <v>0</v>
      </c>
    </row>
    <row r="62" spans="1:9" ht="15" customHeight="1">
      <c r="A62" s="381">
        <v>15</v>
      </c>
      <c r="B62" s="381"/>
      <c r="C62" s="118" t="s">
        <v>103</v>
      </c>
      <c r="D62" s="121"/>
      <c r="E62" s="121"/>
      <c r="F62" s="121"/>
      <c r="G62" s="212" t="e">
        <f t="shared" si="3"/>
        <v>#DIV/0!</v>
      </c>
      <c r="H62" s="212">
        <f t="shared" ref="H62" si="54">F62/20-E62</f>
        <v>0</v>
      </c>
      <c r="I62" s="212">
        <f t="shared" ref="I62" si="55">F62/20-E62</f>
        <v>0</v>
      </c>
    </row>
    <row r="63" spans="1:9" ht="15" customHeight="1">
      <c r="A63" s="382"/>
      <c r="B63" s="382"/>
      <c r="C63" s="118" t="s">
        <v>104</v>
      </c>
      <c r="D63" s="121"/>
      <c r="E63" s="121"/>
      <c r="F63" s="121"/>
      <c r="G63" s="212" t="e">
        <f t="shared" si="3"/>
        <v>#DIV/0!</v>
      </c>
      <c r="H63" s="212">
        <f t="shared" ref="H63:H64" si="56">F63/24-E63</f>
        <v>0</v>
      </c>
      <c r="I63" s="212">
        <f t="shared" ref="I63:I64" si="57">F63/30-E63</f>
        <v>0</v>
      </c>
    </row>
    <row r="64" spans="1:9" ht="15" customHeight="1">
      <c r="A64" s="383"/>
      <c r="B64" s="383"/>
      <c r="C64" s="118" t="s">
        <v>105</v>
      </c>
      <c r="D64" s="121"/>
      <c r="E64" s="121"/>
      <c r="F64" s="121"/>
      <c r="G64" s="212" t="e">
        <f t="shared" si="3"/>
        <v>#DIV/0!</v>
      </c>
      <c r="H64" s="212">
        <f t="shared" si="56"/>
        <v>0</v>
      </c>
      <c r="I64" s="212">
        <f t="shared" si="57"/>
        <v>0</v>
      </c>
    </row>
    <row r="65" spans="1:9" ht="15" customHeight="1">
      <c r="A65" s="381">
        <v>16</v>
      </c>
      <c r="B65" s="381"/>
      <c r="C65" s="118" t="s">
        <v>103</v>
      </c>
      <c r="D65" s="121"/>
      <c r="E65" s="121"/>
      <c r="F65" s="121"/>
      <c r="G65" s="212" t="e">
        <f t="shared" si="3"/>
        <v>#DIV/0!</v>
      </c>
      <c r="H65" s="212">
        <f t="shared" ref="H65" si="58">F65/20-E65</f>
        <v>0</v>
      </c>
      <c r="I65" s="212">
        <f t="shared" ref="I65" si="59">F65/20-E65</f>
        <v>0</v>
      </c>
    </row>
    <row r="66" spans="1:9" ht="15" customHeight="1">
      <c r="A66" s="382"/>
      <c r="B66" s="382"/>
      <c r="C66" s="118" t="s">
        <v>104</v>
      </c>
      <c r="D66" s="121"/>
      <c r="E66" s="121"/>
      <c r="F66" s="121"/>
      <c r="G66" s="212" t="e">
        <f t="shared" si="3"/>
        <v>#DIV/0!</v>
      </c>
      <c r="H66" s="212">
        <f t="shared" ref="H66:H67" si="60">F66/24-E66</f>
        <v>0</v>
      </c>
      <c r="I66" s="212">
        <f t="shared" ref="I66:I67" si="61">F66/30-E66</f>
        <v>0</v>
      </c>
    </row>
    <row r="67" spans="1:9" ht="15" customHeight="1">
      <c r="A67" s="383"/>
      <c r="B67" s="383"/>
      <c r="C67" s="118" t="s">
        <v>105</v>
      </c>
      <c r="D67" s="121"/>
      <c r="E67" s="121"/>
      <c r="F67" s="121"/>
      <c r="G67" s="212" t="e">
        <f t="shared" si="3"/>
        <v>#DIV/0!</v>
      </c>
      <c r="H67" s="212">
        <f t="shared" si="60"/>
        <v>0</v>
      </c>
      <c r="I67" s="212">
        <f t="shared" si="61"/>
        <v>0</v>
      </c>
    </row>
    <row r="68" spans="1:9" ht="15" customHeight="1">
      <c r="A68" s="381">
        <v>17</v>
      </c>
      <c r="B68" s="381"/>
      <c r="C68" s="118" t="s">
        <v>103</v>
      </c>
      <c r="D68" s="121"/>
      <c r="E68" s="121"/>
      <c r="F68" s="121"/>
      <c r="G68" s="212" t="e">
        <f t="shared" si="3"/>
        <v>#DIV/0!</v>
      </c>
      <c r="H68" s="212">
        <f t="shared" ref="H68" si="62">F68/20-E68</f>
        <v>0</v>
      </c>
      <c r="I68" s="212">
        <f t="shared" ref="I68" si="63">F68/20-E68</f>
        <v>0</v>
      </c>
    </row>
    <row r="69" spans="1:9" ht="15" customHeight="1">
      <c r="A69" s="382"/>
      <c r="B69" s="382"/>
      <c r="C69" s="118" t="s">
        <v>104</v>
      </c>
      <c r="D69" s="121"/>
      <c r="E69" s="121"/>
      <c r="F69" s="121"/>
      <c r="G69" s="212" t="e">
        <f t="shared" si="3"/>
        <v>#DIV/0!</v>
      </c>
      <c r="H69" s="212">
        <f t="shared" ref="H69:H70" si="64">F69/24-E69</f>
        <v>0</v>
      </c>
      <c r="I69" s="212">
        <f t="shared" ref="I69:I70" si="65">F69/30-E69</f>
        <v>0</v>
      </c>
    </row>
    <row r="70" spans="1:9" ht="15" customHeight="1">
      <c r="A70" s="383"/>
      <c r="B70" s="383"/>
      <c r="C70" s="118" t="s">
        <v>105</v>
      </c>
      <c r="D70" s="121"/>
      <c r="E70" s="121"/>
      <c r="F70" s="121"/>
      <c r="G70" s="212" t="e">
        <f t="shared" si="3"/>
        <v>#DIV/0!</v>
      </c>
      <c r="H70" s="212">
        <f t="shared" si="64"/>
        <v>0</v>
      </c>
      <c r="I70" s="212">
        <f t="shared" si="65"/>
        <v>0</v>
      </c>
    </row>
    <row r="71" spans="1:9" ht="15" customHeight="1">
      <c r="A71" s="381">
        <v>18</v>
      </c>
      <c r="B71" s="381"/>
      <c r="C71" s="118" t="s">
        <v>103</v>
      </c>
      <c r="D71" s="121"/>
      <c r="E71" s="121"/>
      <c r="F71" s="121"/>
      <c r="G71" s="212" t="e">
        <f t="shared" si="3"/>
        <v>#DIV/0!</v>
      </c>
      <c r="H71" s="212">
        <f t="shared" ref="H71" si="66">F71/20-E71</f>
        <v>0</v>
      </c>
      <c r="I71" s="212">
        <f t="shared" ref="I71" si="67">F71/20-E71</f>
        <v>0</v>
      </c>
    </row>
    <row r="72" spans="1:9" ht="15" customHeight="1">
      <c r="A72" s="382"/>
      <c r="B72" s="382"/>
      <c r="C72" s="118" t="s">
        <v>104</v>
      </c>
      <c r="D72" s="121"/>
      <c r="E72" s="121"/>
      <c r="F72" s="121"/>
      <c r="G72" s="212" t="e">
        <f t="shared" si="3"/>
        <v>#DIV/0!</v>
      </c>
      <c r="H72" s="212">
        <f t="shared" ref="H72:H73" si="68">F72/24-E72</f>
        <v>0</v>
      </c>
      <c r="I72" s="212">
        <f t="shared" ref="I72:I73" si="69">F72/30-E72</f>
        <v>0</v>
      </c>
    </row>
    <row r="73" spans="1:9" ht="15" customHeight="1">
      <c r="A73" s="383"/>
      <c r="B73" s="383"/>
      <c r="C73" s="118" t="s">
        <v>105</v>
      </c>
      <c r="D73" s="121"/>
      <c r="E73" s="121"/>
      <c r="F73" s="121"/>
      <c r="G73" s="212" t="e">
        <f t="shared" si="3"/>
        <v>#DIV/0!</v>
      </c>
      <c r="H73" s="212">
        <f t="shared" si="68"/>
        <v>0</v>
      </c>
      <c r="I73" s="212">
        <f t="shared" si="69"/>
        <v>0</v>
      </c>
    </row>
    <row r="74" spans="1:9" ht="15" customHeight="1">
      <c r="A74" s="381">
        <v>19</v>
      </c>
      <c r="B74" s="381"/>
      <c r="C74" s="118" t="s">
        <v>103</v>
      </c>
      <c r="D74" s="121"/>
      <c r="E74" s="121"/>
      <c r="F74" s="121"/>
      <c r="G74" s="212" t="e">
        <f t="shared" si="3"/>
        <v>#DIV/0!</v>
      </c>
      <c r="H74" s="212">
        <f t="shared" ref="H74" si="70">F74/20-E74</f>
        <v>0</v>
      </c>
      <c r="I74" s="212">
        <f t="shared" ref="I74" si="71">F74/20-E74</f>
        <v>0</v>
      </c>
    </row>
    <row r="75" spans="1:9" ht="15" customHeight="1">
      <c r="A75" s="382"/>
      <c r="B75" s="382"/>
      <c r="C75" s="118" t="s">
        <v>104</v>
      </c>
      <c r="D75" s="121"/>
      <c r="E75" s="121"/>
      <c r="F75" s="121"/>
      <c r="G75" s="212" t="e">
        <f t="shared" si="3"/>
        <v>#DIV/0!</v>
      </c>
      <c r="H75" s="212">
        <f t="shared" ref="H75:H76" si="72">F75/24-E75</f>
        <v>0</v>
      </c>
      <c r="I75" s="212">
        <f t="shared" ref="I75:I76" si="73">F75/30-E75</f>
        <v>0</v>
      </c>
    </row>
    <row r="76" spans="1:9" ht="15" customHeight="1">
      <c r="A76" s="383"/>
      <c r="B76" s="383"/>
      <c r="C76" s="118" t="s">
        <v>105</v>
      </c>
      <c r="D76" s="121"/>
      <c r="E76" s="121"/>
      <c r="F76" s="121"/>
      <c r="G76" s="212" t="e">
        <f t="shared" si="3"/>
        <v>#DIV/0!</v>
      </c>
      <c r="H76" s="212">
        <f t="shared" si="72"/>
        <v>0</v>
      </c>
      <c r="I76" s="212">
        <f t="shared" si="73"/>
        <v>0</v>
      </c>
    </row>
    <row r="77" spans="1:9" ht="15" customHeight="1">
      <c r="A77" s="381">
        <v>20</v>
      </c>
      <c r="B77" s="381"/>
      <c r="C77" s="118" t="s">
        <v>103</v>
      </c>
      <c r="D77" s="121"/>
      <c r="E77" s="121"/>
      <c r="F77" s="121"/>
      <c r="G77" s="212" t="e">
        <f t="shared" si="3"/>
        <v>#DIV/0!</v>
      </c>
      <c r="H77" s="212">
        <f t="shared" ref="H77" si="74">F77/20-E77</f>
        <v>0</v>
      </c>
      <c r="I77" s="212">
        <f t="shared" ref="I77" si="75">F77/20-E77</f>
        <v>0</v>
      </c>
    </row>
    <row r="78" spans="1:9" ht="15" customHeight="1">
      <c r="A78" s="382"/>
      <c r="B78" s="382"/>
      <c r="C78" s="118" t="s">
        <v>104</v>
      </c>
      <c r="D78" s="121"/>
      <c r="E78" s="121"/>
      <c r="F78" s="121"/>
      <c r="G78" s="212" t="e">
        <f t="shared" si="3"/>
        <v>#DIV/0!</v>
      </c>
      <c r="H78" s="212">
        <f t="shared" ref="H78:H79" si="76">F78/24-E78</f>
        <v>0</v>
      </c>
      <c r="I78" s="212">
        <f t="shared" ref="I78:I79" si="77">F78/30-E78</f>
        <v>0</v>
      </c>
    </row>
    <row r="79" spans="1:9" ht="15" customHeight="1">
      <c r="A79" s="383"/>
      <c r="B79" s="383"/>
      <c r="C79" s="118" t="s">
        <v>105</v>
      </c>
      <c r="D79" s="121"/>
      <c r="E79" s="121"/>
      <c r="F79" s="121"/>
      <c r="G79" s="212" t="e">
        <f t="shared" si="3"/>
        <v>#DIV/0!</v>
      </c>
      <c r="H79" s="212">
        <f t="shared" si="76"/>
        <v>0</v>
      </c>
      <c r="I79" s="212">
        <f t="shared" si="77"/>
        <v>0</v>
      </c>
    </row>
    <row r="80" spans="1:9" ht="15" customHeight="1">
      <c r="A80" s="381">
        <v>21</v>
      </c>
      <c r="B80" s="381"/>
      <c r="C80" s="118" t="s">
        <v>103</v>
      </c>
      <c r="D80" s="121"/>
      <c r="E80" s="121"/>
      <c r="F80" s="121"/>
      <c r="G80" s="212" t="e">
        <f t="shared" si="3"/>
        <v>#DIV/0!</v>
      </c>
      <c r="H80" s="212">
        <f t="shared" ref="H80" si="78">F80/20-E80</f>
        <v>0</v>
      </c>
      <c r="I80" s="212">
        <f t="shared" ref="I80" si="79">F80/20-E80</f>
        <v>0</v>
      </c>
    </row>
    <row r="81" spans="1:9" ht="15" customHeight="1">
      <c r="A81" s="382"/>
      <c r="B81" s="382"/>
      <c r="C81" s="118" t="s">
        <v>104</v>
      </c>
      <c r="D81" s="121"/>
      <c r="E81" s="121"/>
      <c r="F81" s="121"/>
      <c r="G81" s="212" t="e">
        <f t="shared" si="3"/>
        <v>#DIV/0!</v>
      </c>
      <c r="H81" s="212">
        <f t="shared" ref="H81:H82" si="80">F81/24-E81</f>
        <v>0</v>
      </c>
      <c r="I81" s="212">
        <f t="shared" ref="I81:I82" si="81">F81/30-E81</f>
        <v>0</v>
      </c>
    </row>
    <row r="82" spans="1:9" ht="15" customHeight="1">
      <c r="A82" s="383"/>
      <c r="B82" s="383"/>
      <c r="C82" s="118" t="s">
        <v>105</v>
      </c>
      <c r="D82" s="121"/>
      <c r="E82" s="121"/>
      <c r="F82" s="121"/>
      <c r="G82" s="212" t="e">
        <f t="shared" si="3"/>
        <v>#DIV/0!</v>
      </c>
      <c r="H82" s="212">
        <f t="shared" si="80"/>
        <v>0</v>
      </c>
      <c r="I82" s="212">
        <f t="shared" si="81"/>
        <v>0</v>
      </c>
    </row>
    <row r="83" spans="1:9" ht="15" customHeight="1">
      <c r="A83" s="381">
        <v>22</v>
      </c>
      <c r="B83" s="381"/>
      <c r="C83" s="118" t="s">
        <v>103</v>
      </c>
      <c r="D83" s="121"/>
      <c r="E83" s="121"/>
      <c r="F83" s="121"/>
      <c r="G83" s="212" t="e">
        <f t="shared" si="3"/>
        <v>#DIV/0!</v>
      </c>
      <c r="H83" s="212">
        <f t="shared" ref="H83" si="82">F83/20-E83</f>
        <v>0</v>
      </c>
      <c r="I83" s="212">
        <f t="shared" ref="I83" si="83">F83/20-E83</f>
        <v>0</v>
      </c>
    </row>
    <row r="84" spans="1:9" ht="15" customHeight="1">
      <c r="A84" s="382"/>
      <c r="B84" s="382"/>
      <c r="C84" s="118" t="s">
        <v>104</v>
      </c>
      <c r="D84" s="121"/>
      <c r="E84" s="121"/>
      <c r="F84" s="121"/>
      <c r="G84" s="212" t="e">
        <f t="shared" si="3"/>
        <v>#DIV/0!</v>
      </c>
      <c r="H84" s="212">
        <f t="shared" ref="H84:H85" si="84">F84/24-E84</f>
        <v>0</v>
      </c>
      <c r="I84" s="212">
        <f t="shared" ref="I84:I85" si="85">F84/30-E84</f>
        <v>0</v>
      </c>
    </row>
    <row r="85" spans="1:9" ht="15" customHeight="1">
      <c r="A85" s="383"/>
      <c r="B85" s="383"/>
      <c r="C85" s="118" t="s">
        <v>105</v>
      </c>
      <c r="D85" s="121"/>
      <c r="E85" s="121"/>
      <c r="F85" s="121"/>
      <c r="G85" s="212" t="e">
        <f t="shared" si="3"/>
        <v>#DIV/0!</v>
      </c>
      <c r="H85" s="212">
        <f t="shared" si="84"/>
        <v>0</v>
      </c>
      <c r="I85" s="212">
        <f t="shared" si="85"/>
        <v>0</v>
      </c>
    </row>
    <row r="86" spans="1:9" ht="15" customHeight="1">
      <c r="A86" s="381">
        <v>23</v>
      </c>
      <c r="B86" s="381"/>
      <c r="C86" s="118" t="s">
        <v>103</v>
      </c>
      <c r="D86" s="121"/>
      <c r="E86" s="121"/>
      <c r="F86" s="121"/>
      <c r="G86" s="212" t="e">
        <f t="shared" si="3"/>
        <v>#DIV/0!</v>
      </c>
      <c r="H86" s="212">
        <f t="shared" ref="H86" si="86">F86/20-E86</f>
        <v>0</v>
      </c>
      <c r="I86" s="212">
        <f t="shared" ref="I86" si="87">F86/20-E86</f>
        <v>0</v>
      </c>
    </row>
    <row r="87" spans="1:9" ht="15" customHeight="1">
      <c r="A87" s="382"/>
      <c r="B87" s="382"/>
      <c r="C87" s="118" t="s">
        <v>104</v>
      </c>
      <c r="D87" s="121"/>
      <c r="E87" s="121"/>
      <c r="F87" s="121"/>
      <c r="G87" s="212" t="e">
        <f t="shared" si="3"/>
        <v>#DIV/0!</v>
      </c>
      <c r="H87" s="212">
        <f t="shared" ref="H87:H88" si="88">F87/24-E87</f>
        <v>0</v>
      </c>
      <c r="I87" s="212">
        <f t="shared" ref="I87:I88" si="89">F87/30-E87</f>
        <v>0</v>
      </c>
    </row>
    <row r="88" spans="1:9" ht="15" customHeight="1">
      <c r="A88" s="383"/>
      <c r="B88" s="383"/>
      <c r="C88" s="118" t="s">
        <v>105</v>
      </c>
      <c r="D88" s="121"/>
      <c r="E88" s="121"/>
      <c r="F88" s="121"/>
      <c r="G88" s="212" t="e">
        <f t="shared" ref="G88:G139" si="90">F88/E88</f>
        <v>#DIV/0!</v>
      </c>
      <c r="H88" s="212">
        <f t="shared" si="88"/>
        <v>0</v>
      </c>
      <c r="I88" s="212">
        <f t="shared" si="89"/>
        <v>0</v>
      </c>
    </row>
    <row r="89" spans="1:9" ht="15" customHeight="1">
      <c r="A89" s="381">
        <v>24</v>
      </c>
      <c r="B89" s="381"/>
      <c r="C89" s="118" t="s">
        <v>103</v>
      </c>
      <c r="D89" s="121"/>
      <c r="E89" s="121"/>
      <c r="F89" s="121"/>
      <c r="G89" s="212" t="e">
        <f t="shared" si="90"/>
        <v>#DIV/0!</v>
      </c>
      <c r="H89" s="212">
        <f t="shared" ref="H89" si="91">F89/20-E89</f>
        <v>0</v>
      </c>
      <c r="I89" s="212">
        <f t="shared" ref="I89" si="92">F89/20-E89</f>
        <v>0</v>
      </c>
    </row>
    <row r="90" spans="1:9" ht="15" customHeight="1">
      <c r="A90" s="382"/>
      <c r="B90" s="382"/>
      <c r="C90" s="118" t="s">
        <v>104</v>
      </c>
      <c r="D90" s="121"/>
      <c r="E90" s="121"/>
      <c r="F90" s="121"/>
      <c r="G90" s="212" t="e">
        <f t="shared" si="90"/>
        <v>#DIV/0!</v>
      </c>
      <c r="H90" s="212">
        <f t="shared" ref="H90:H91" si="93">F90/24-E90</f>
        <v>0</v>
      </c>
      <c r="I90" s="212">
        <f t="shared" ref="I90:I91" si="94">F90/30-E90</f>
        <v>0</v>
      </c>
    </row>
    <row r="91" spans="1:9" ht="15" customHeight="1">
      <c r="A91" s="383"/>
      <c r="B91" s="383"/>
      <c r="C91" s="118" t="s">
        <v>105</v>
      </c>
      <c r="D91" s="121"/>
      <c r="E91" s="121"/>
      <c r="F91" s="121"/>
      <c r="G91" s="212" t="e">
        <f t="shared" si="90"/>
        <v>#DIV/0!</v>
      </c>
      <c r="H91" s="212">
        <f t="shared" si="93"/>
        <v>0</v>
      </c>
      <c r="I91" s="212">
        <f t="shared" si="94"/>
        <v>0</v>
      </c>
    </row>
    <row r="92" spans="1:9" ht="15" customHeight="1">
      <c r="A92" s="381">
        <v>25</v>
      </c>
      <c r="B92" s="381"/>
      <c r="C92" s="118" t="s">
        <v>103</v>
      </c>
      <c r="D92" s="121"/>
      <c r="E92" s="121"/>
      <c r="F92" s="121"/>
      <c r="G92" s="212" t="e">
        <f t="shared" si="90"/>
        <v>#DIV/0!</v>
      </c>
      <c r="H92" s="212">
        <f t="shared" ref="H92" si="95">F92/20-E92</f>
        <v>0</v>
      </c>
      <c r="I92" s="212">
        <f t="shared" ref="I92" si="96">F92/20-E92</f>
        <v>0</v>
      </c>
    </row>
    <row r="93" spans="1:9" ht="15" customHeight="1">
      <c r="A93" s="382"/>
      <c r="B93" s="382"/>
      <c r="C93" s="118" t="s">
        <v>104</v>
      </c>
      <c r="D93" s="121"/>
      <c r="E93" s="121"/>
      <c r="F93" s="121"/>
      <c r="G93" s="212" t="e">
        <f t="shared" si="90"/>
        <v>#DIV/0!</v>
      </c>
      <c r="H93" s="212">
        <f t="shared" ref="H93:H94" si="97">F93/24-E93</f>
        <v>0</v>
      </c>
      <c r="I93" s="212">
        <f t="shared" ref="I93:I94" si="98">F93/30-E93</f>
        <v>0</v>
      </c>
    </row>
    <row r="94" spans="1:9" ht="15" customHeight="1">
      <c r="A94" s="383"/>
      <c r="B94" s="383"/>
      <c r="C94" s="118" t="s">
        <v>105</v>
      </c>
      <c r="D94" s="121"/>
      <c r="E94" s="121"/>
      <c r="F94" s="121"/>
      <c r="G94" s="212" t="e">
        <f t="shared" si="90"/>
        <v>#DIV/0!</v>
      </c>
      <c r="H94" s="212">
        <f t="shared" si="97"/>
        <v>0</v>
      </c>
      <c r="I94" s="212">
        <f t="shared" si="98"/>
        <v>0</v>
      </c>
    </row>
    <row r="95" spans="1:9" ht="15" customHeight="1">
      <c r="A95" s="381">
        <v>26</v>
      </c>
      <c r="B95" s="381"/>
      <c r="C95" s="118" t="s">
        <v>103</v>
      </c>
      <c r="D95" s="121"/>
      <c r="E95" s="121"/>
      <c r="F95" s="121"/>
      <c r="G95" s="212" t="e">
        <f t="shared" si="90"/>
        <v>#DIV/0!</v>
      </c>
      <c r="H95" s="212">
        <f t="shared" ref="H95" si="99">F95/20-E95</f>
        <v>0</v>
      </c>
      <c r="I95" s="212">
        <f t="shared" ref="I95" si="100">F95/20-E95</f>
        <v>0</v>
      </c>
    </row>
    <row r="96" spans="1:9" ht="15" customHeight="1">
      <c r="A96" s="382"/>
      <c r="B96" s="382"/>
      <c r="C96" s="118" t="s">
        <v>104</v>
      </c>
      <c r="D96" s="121"/>
      <c r="E96" s="121"/>
      <c r="F96" s="121"/>
      <c r="G96" s="212" t="e">
        <f t="shared" si="90"/>
        <v>#DIV/0!</v>
      </c>
      <c r="H96" s="212">
        <f t="shared" ref="H96:H97" si="101">F96/24-E96</f>
        <v>0</v>
      </c>
      <c r="I96" s="212">
        <f t="shared" ref="I96:I97" si="102">F96/30-E96</f>
        <v>0</v>
      </c>
    </row>
    <row r="97" spans="1:9" ht="15" customHeight="1">
      <c r="A97" s="383"/>
      <c r="B97" s="383"/>
      <c r="C97" s="118" t="s">
        <v>105</v>
      </c>
      <c r="D97" s="121"/>
      <c r="E97" s="121"/>
      <c r="F97" s="121"/>
      <c r="G97" s="212" t="e">
        <f t="shared" si="90"/>
        <v>#DIV/0!</v>
      </c>
      <c r="H97" s="212">
        <f t="shared" si="101"/>
        <v>0</v>
      </c>
      <c r="I97" s="212">
        <f t="shared" si="102"/>
        <v>0</v>
      </c>
    </row>
    <row r="98" spans="1:9" ht="15" customHeight="1">
      <c r="A98" s="381">
        <v>27</v>
      </c>
      <c r="B98" s="381"/>
      <c r="C98" s="118" t="s">
        <v>103</v>
      </c>
      <c r="D98" s="121"/>
      <c r="E98" s="121"/>
      <c r="F98" s="121"/>
      <c r="G98" s="212" t="e">
        <f t="shared" si="90"/>
        <v>#DIV/0!</v>
      </c>
      <c r="H98" s="212">
        <f t="shared" ref="H98" si="103">F98/20-E98</f>
        <v>0</v>
      </c>
      <c r="I98" s="212">
        <f t="shared" ref="I98" si="104">F98/20-E98</f>
        <v>0</v>
      </c>
    </row>
    <row r="99" spans="1:9" ht="15" customHeight="1">
      <c r="A99" s="382"/>
      <c r="B99" s="382"/>
      <c r="C99" s="118" t="s">
        <v>104</v>
      </c>
      <c r="D99" s="121"/>
      <c r="E99" s="121"/>
      <c r="F99" s="121"/>
      <c r="G99" s="212" t="e">
        <f t="shared" si="90"/>
        <v>#DIV/0!</v>
      </c>
      <c r="H99" s="212">
        <f t="shared" ref="H99:H100" si="105">F99/24-E99</f>
        <v>0</v>
      </c>
      <c r="I99" s="212">
        <f t="shared" ref="I99:I100" si="106">F99/30-E99</f>
        <v>0</v>
      </c>
    </row>
    <row r="100" spans="1:9" ht="15" customHeight="1">
      <c r="A100" s="383"/>
      <c r="B100" s="383"/>
      <c r="C100" s="118" t="s">
        <v>105</v>
      </c>
      <c r="D100" s="121"/>
      <c r="E100" s="121"/>
      <c r="F100" s="121"/>
      <c r="G100" s="212" t="e">
        <f t="shared" si="90"/>
        <v>#DIV/0!</v>
      </c>
      <c r="H100" s="212">
        <f t="shared" si="105"/>
        <v>0</v>
      </c>
      <c r="I100" s="212">
        <f t="shared" si="106"/>
        <v>0</v>
      </c>
    </row>
    <row r="101" spans="1:9" ht="15" customHeight="1">
      <c r="A101" s="381">
        <v>28</v>
      </c>
      <c r="B101" s="381"/>
      <c r="C101" s="118" t="s">
        <v>103</v>
      </c>
      <c r="D101" s="121"/>
      <c r="E101" s="121"/>
      <c r="F101" s="121"/>
      <c r="G101" s="212" t="e">
        <f t="shared" si="90"/>
        <v>#DIV/0!</v>
      </c>
      <c r="H101" s="212">
        <f t="shared" ref="H101" si="107">F101/20-E101</f>
        <v>0</v>
      </c>
      <c r="I101" s="212">
        <f t="shared" ref="I101" si="108">F101/20-E101</f>
        <v>0</v>
      </c>
    </row>
    <row r="102" spans="1:9" ht="15" customHeight="1">
      <c r="A102" s="382"/>
      <c r="B102" s="382"/>
      <c r="C102" s="118" t="s">
        <v>104</v>
      </c>
      <c r="D102" s="121"/>
      <c r="E102" s="121"/>
      <c r="F102" s="121"/>
      <c r="G102" s="212" t="e">
        <f t="shared" si="90"/>
        <v>#DIV/0!</v>
      </c>
      <c r="H102" s="212">
        <f t="shared" ref="H102:H103" si="109">F102/24-E102</f>
        <v>0</v>
      </c>
      <c r="I102" s="212">
        <f t="shared" ref="I102:I103" si="110">F102/30-E102</f>
        <v>0</v>
      </c>
    </row>
    <row r="103" spans="1:9" ht="15" customHeight="1">
      <c r="A103" s="383"/>
      <c r="B103" s="383"/>
      <c r="C103" s="118" t="s">
        <v>105</v>
      </c>
      <c r="D103" s="121"/>
      <c r="E103" s="121"/>
      <c r="F103" s="121"/>
      <c r="G103" s="212" t="e">
        <f t="shared" si="90"/>
        <v>#DIV/0!</v>
      </c>
      <c r="H103" s="212">
        <f t="shared" si="109"/>
        <v>0</v>
      </c>
      <c r="I103" s="212">
        <f t="shared" si="110"/>
        <v>0</v>
      </c>
    </row>
    <row r="104" spans="1:9" ht="15" customHeight="1">
      <c r="A104" s="381">
        <v>29</v>
      </c>
      <c r="B104" s="381"/>
      <c r="C104" s="118" t="s">
        <v>103</v>
      </c>
      <c r="D104" s="121"/>
      <c r="E104" s="121"/>
      <c r="F104" s="121"/>
      <c r="G104" s="212" t="e">
        <f t="shared" si="90"/>
        <v>#DIV/0!</v>
      </c>
      <c r="H104" s="212">
        <f t="shared" ref="H104" si="111">F104/20-E104</f>
        <v>0</v>
      </c>
      <c r="I104" s="212">
        <f t="shared" ref="I104" si="112">F104/20-E104</f>
        <v>0</v>
      </c>
    </row>
    <row r="105" spans="1:9" ht="15" customHeight="1">
      <c r="A105" s="382"/>
      <c r="B105" s="382"/>
      <c r="C105" s="118" t="s">
        <v>104</v>
      </c>
      <c r="D105" s="121"/>
      <c r="E105" s="121"/>
      <c r="F105" s="121"/>
      <c r="G105" s="212" t="e">
        <f t="shared" si="90"/>
        <v>#DIV/0!</v>
      </c>
      <c r="H105" s="212">
        <f t="shared" ref="H105:H106" si="113">F105/24-E105</f>
        <v>0</v>
      </c>
      <c r="I105" s="212">
        <f t="shared" ref="I105:I106" si="114">F105/30-E105</f>
        <v>0</v>
      </c>
    </row>
    <row r="106" spans="1:9" ht="15" customHeight="1">
      <c r="A106" s="383"/>
      <c r="B106" s="383"/>
      <c r="C106" s="118" t="s">
        <v>105</v>
      </c>
      <c r="D106" s="121"/>
      <c r="E106" s="121"/>
      <c r="F106" s="121"/>
      <c r="G106" s="212" t="e">
        <f t="shared" si="90"/>
        <v>#DIV/0!</v>
      </c>
      <c r="H106" s="212">
        <f t="shared" si="113"/>
        <v>0</v>
      </c>
      <c r="I106" s="212">
        <f t="shared" si="114"/>
        <v>0</v>
      </c>
    </row>
    <row r="107" spans="1:9" ht="15" customHeight="1">
      <c r="A107" s="381">
        <v>30</v>
      </c>
      <c r="B107" s="381"/>
      <c r="C107" s="118" t="s">
        <v>103</v>
      </c>
      <c r="D107" s="121"/>
      <c r="E107" s="121"/>
      <c r="F107" s="121"/>
      <c r="G107" s="212" t="e">
        <f t="shared" si="90"/>
        <v>#DIV/0!</v>
      </c>
      <c r="H107" s="212">
        <f t="shared" ref="H107" si="115">F107/20-E107</f>
        <v>0</v>
      </c>
      <c r="I107" s="212">
        <f t="shared" ref="I107" si="116">F107/20-E107</f>
        <v>0</v>
      </c>
    </row>
    <row r="108" spans="1:9" ht="15" customHeight="1">
      <c r="A108" s="382"/>
      <c r="B108" s="382"/>
      <c r="C108" s="118" t="s">
        <v>104</v>
      </c>
      <c r="D108" s="121"/>
      <c r="E108" s="121"/>
      <c r="F108" s="121"/>
      <c r="G108" s="212" t="e">
        <f t="shared" si="90"/>
        <v>#DIV/0!</v>
      </c>
      <c r="H108" s="212">
        <f t="shared" ref="H108:H109" si="117">F108/24-E108</f>
        <v>0</v>
      </c>
      <c r="I108" s="212">
        <f t="shared" ref="I108:I109" si="118">F108/30-E108</f>
        <v>0</v>
      </c>
    </row>
    <row r="109" spans="1:9" ht="15" customHeight="1">
      <c r="A109" s="383"/>
      <c r="B109" s="383"/>
      <c r="C109" s="118" t="s">
        <v>105</v>
      </c>
      <c r="D109" s="121"/>
      <c r="E109" s="121"/>
      <c r="F109" s="121"/>
      <c r="G109" s="212" t="e">
        <f t="shared" si="90"/>
        <v>#DIV/0!</v>
      </c>
      <c r="H109" s="212">
        <f t="shared" si="117"/>
        <v>0</v>
      </c>
      <c r="I109" s="212">
        <f t="shared" si="118"/>
        <v>0</v>
      </c>
    </row>
    <row r="110" spans="1:9" ht="15" customHeight="1">
      <c r="A110" s="381">
        <v>31</v>
      </c>
      <c r="B110" s="381"/>
      <c r="C110" s="118" t="s">
        <v>103</v>
      </c>
      <c r="D110" s="121"/>
      <c r="E110" s="121"/>
      <c r="F110" s="121"/>
      <c r="G110" s="212" t="e">
        <f t="shared" si="90"/>
        <v>#DIV/0!</v>
      </c>
      <c r="H110" s="212">
        <f t="shared" ref="H110" si="119">F110/20-E110</f>
        <v>0</v>
      </c>
      <c r="I110" s="212">
        <f t="shared" ref="I110" si="120">F110/20-E110</f>
        <v>0</v>
      </c>
    </row>
    <row r="111" spans="1:9" ht="15" customHeight="1">
      <c r="A111" s="382"/>
      <c r="B111" s="382"/>
      <c r="C111" s="118" t="s">
        <v>104</v>
      </c>
      <c r="D111" s="121"/>
      <c r="E111" s="121"/>
      <c r="F111" s="121"/>
      <c r="G111" s="212" t="e">
        <f t="shared" si="90"/>
        <v>#DIV/0!</v>
      </c>
      <c r="H111" s="212">
        <f t="shared" ref="H111:H112" si="121">F111/24-E111</f>
        <v>0</v>
      </c>
      <c r="I111" s="212">
        <f t="shared" ref="I111:I112" si="122">F111/30-E111</f>
        <v>0</v>
      </c>
    </row>
    <row r="112" spans="1:9" ht="15" customHeight="1">
      <c r="A112" s="383"/>
      <c r="B112" s="383"/>
      <c r="C112" s="118" t="s">
        <v>105</v>
      </c>
      <c r="D112" s="121"/>
      <c r="E112" s="121"/>
      <c r="F112" s="121"/>
      <c r="G112" s="212" t="e">
        <f t="shared" si="90"/>
        <v>#DIV/0!</v>
      </c>
      <c r="H112" s="212">
        <f t="shared" si="121"/>
        <v>0</v>
      </c>
      <c r="I112" s="212">
        <f t="shared" si="122"/>
        <v>0</v>
      </c>
    </row>
    <row r="113" spans="1:9" ht="15" customHeight="1">
      <c r="A113" s="381">
        <v>32</v>
      </c>
      <c r="B113" s="381"/>
      <c r="C113" s="118" t="s">
        <v>103</v>
      </c>
      <c r="D113" s="121"/>
      <c r="E113" s="121"/>
      <c r="F113" s="121"/>
      <c r="G113" s="212" t="e">
        <f t="shared" si="90"/>
        <v>#DIV/0!</v>
      </c>
      <c r="H113" s="212">
        <f t="shared" ref="H113" si="123">F113/20-E113</f>
        <v>0</v>
      </c>
      <c r="I113" s="212">
        <f t="shared" ref="I113" si="124">F113/20-E113</f>
        <v>0</v>
      </c>
    </row>
    <row r="114" spans="1:9" ht="15" customHeight="1">
      <c r="A114" s="382"/>
      <c r="B114" s="382"/>
      <c r="C114" s="118" t="s">
        <v>104</v>
      </c>
      <c r="D114" s="121"/>
      <c r="E114" s="121"/>
      <c r="F114" s="121"/>
      <c r="G114" s="212" t="e">
        <f t="shared" si="90"/>
        <v>#DIV/0!</v>
      </c>
      <c r="H114" s="212">
        <f t="shared" ref="H114:H115" si="125">F114/24-E114</f>
        <v>0</v>
      </c>
      <c r="I114" s="212">
        <f t="shared" ref="I114:I115" si="126">F114/30-E114</f>
        <v>0</v>
      </c>
    </row>
    <row r="115" spans="1:9" ht="15" customHeight="1">
      <c r="A115" s="383"/>
      <c r="B115" s="383"/>
      <c r="C115" s="118" t="s">
        <v>105</v>
      </c>
      <c r="D115" s="121"/>
      <c r="E115" s="121"/>
      <c r="F115" s="121"/>
      <c r="G115" s="212" t="e">
        <f t="shared" si="90"/>
        <v>#DIV/0!</v>
      </c>
      <c r="H115" s="212">
        <f t="shared" si="125"/>
        <v>0</v>
      </c>
      <c r="I115" s="212">
        <f t="shared" si="126"/>
        <v>0</v>
      </c>
    </row>
    <row r="116" spans="1:9" ht="15" customHeight="1">
      <c r="A116" s="381">
        <v>33</v>
      </c>
      <c r="B116" s="381"/>
      <c r="C116" s="118" t="s">
        <v>103</v>
      </c>
      <c r="D116" s="121"/>
      <c r="E116" s="121"/>
      <c r="F116" s="121"/>
      <c r="G116" s="212" t="e">
        <f t="shared" si="90"/>
        <v>#DIV/0!</v>
      </c>
      <c r="H116" s="212">
        <f t="shared" ref="H116" si="127">F116/20-E116</f>
        <v>0</v>
      </c>
      <c r="I116" s="212">
        <f t="shared" ref="I116" si="128">F116/20-E116</f>
        <v>0</v>
      </c>
    </row>
    <row r="117" spans="1:9" ht="15" customHeight="1">
      <c r="A117" s="382"/>
      <c r="B117" s="382"/>
      <c r="C117" s="118" t="s">
        <v>104</v>
      </c>
      <c r="D117" s="121"/>
      <c r="E117" s="121"/>
      <c r="F117" s="121"/>
      <c r="G117" s="212" t="e">
        <f t="shared" si="90"/>
        <v>#DIV/0!</v>
      </c>
      <c r="H117" s="212">
        <f t="shared" ref="H117:H118" si="129">F117/24-E117</f>
        <v>0</v>
      </c>
      <c r="I117" s="212">
        <f t="shared" ref="I117:I118" si="130">F117/30-E117</f>
        <v>0</v>
      </c>
    </row>
    <row r="118" spans="1:9" ht="15" customHeight="1">
      <c r="A118" s="383"/>
      <c r="B118" s="383"/>
      <c r="C118" s="118" t="s">
        <v>105</v>
      </c>
      <c r="D118" s="121"/>
      <c r="E118" s="121"/>
      <c r="F118" s="121"/>
      <c r="G118" s="212" t="e">
        <f t="shared" si="90"/>
        <v>#DIV/0!</v>
      </c>
      <c r="H118" s="212">
        <f t="shared" si="129"/>
        <v>0</v>
      </c>
      <c r="I118" s="212">
        <f t="shared" si="130"/>
        <v>0</v>
      </c>
    </row>
    <row r="119" spans="1:9" ht="15" customHeight="1">
      <c r="A119" s="381">
        <v>34</v>
      </c>
      <c r="B119" s="381"/>
      <c r="C119" s="118" t="s">
        <v>103</v>
      </c>
      <c r="D119" s="121"/>
      <c r="E119" s="121"/>
      <c r="F119" s="121"/>
      <c r="G119" s="212" t="e">
        <f t="shared" si="90"/>
        <v>#DIV/0!</v>
      </c>
      <c r="H119" s="212">
        <f t="shared" ref="H119" si="131">F119/20-E119</f>
        <v>0</v>
      </c>
      <c r="I119" s="212">
        <f t="shared" ref="I119" si="132">F119/20-E119</f>
        <v>0</v>
      </c>
    </row>
    <row r="120" spans="1:9" ht="15" customHeight="1">
      <c r="A120" s="382"/>
      <c r="B120" s="382"/>
      <c r="C120" s="118" t="s">
        <v>104</v>
      </c>
      <c r="D120" s="121"/>
      <c r="E120" s="121"/>
      <c r="F120" s="121"/>
      <c r="G120" s="212" t="e">
        <f t="shared" si="90"/>
        <v>#DIV/0!</v>
      </c>
      <c r="H120" s="212">
        <f t="shared" ref="H120:H121" si="133">F120/24-E120</f>
        <v>0</v>
      </c>
      <c r="I120" s="212">
        <f t="shared" ref="I120:I121" si="134">F120/30-E120</f>
        <v>0</v>
      </c>
    </row>
    <row r="121" spans="1:9" ht="15" customHeight="1">
      <c r="A121" s="383"/>
      <c r="B121" s="383"/>
      <c r="C121" s="118" t="s">
        <v>105</v>
      </c>
      <c r="D121" s="121"/>
      <c r="E121" s="121"/>
      <c r="F121" s="121"/>
      <c r="G121" s="212" t="e">
        <f t="shared" si="90"/>
        <v>#DIV/0!</v>
      </c>
      <c r="H121" s="212">
        <f t="shared" si="133"/>
        <v>0</v>
      </c>
      <c r="I121" s="212">
        <f t="shared" si="134"/>
        <v>0</v>
      </c>
    </row>
    <row r="122" spans="1:9" ht="15" customHeight="1">
      <c r="A122" s="381">
        <v>35</v>
      </c>
      <c r="B122" s="381"/>
      <c r="C122" s="118" t="s">
        <v>103</v>
      </c>
      <c r="D122" s="121"/>
      <c r="E122" s="121"/>
      <c r="F122" s="121"/>
      <c r="G122" s="212" t="e">
        <f t="shared" si="90"/>
        <v>#DIV/0!</v>
      </c>
      <c r="H122" s="212">
        <f t="shared" ref="H122" si="135">F122/20-E122</f>
        <v>0</v>
      </c>
      <c r="I122" s="212">
        <f t="shared" ref="I122" si="136">F122/20-E122</f>
        <v>0</v>
      </c>
    </row>
    <row r="123" spans="1:9" ht="15" customHeight="1">
      <c r="A123" s="382"/>
      <c r="B123" s="382"/>
      <c r="C123" s="118" t="s">
        <v>104</v>
      </c>
      <c r="D123" s="121"/>
      <c r="E123" s="121"/>
      <c r="F123" s="121"/>
      <c r="G123" s="212" t="e">
        <f t="shared" si="90"/>
        <v>#DIV/0!</v>
      </c>
      <c r="H123" s="212">
        <f t="shared" ref="H123:H124" si="137">F123/24-E123</f>
        <v>0</v>
      </c>
      <c r="I123" s="212">
        <f t="shared" ref="I123:I124" si="138">F123/30-E123</f>
        <v>0</v>
      </c>
    </row>
    <row r="124" spans="1:9" ht="15" customHeight="1">
      <c r="A124" s="383"/>
      <c r="B124" s="383"/>
      <c r="C124" s="118" t="s">
        <v>105</v>
      </c>
      <c r="D124" s="121"/>
      <c r="E124" s="121"/>
      <c r="F124" s="121"/>
      <c r="G124" s="212" t="e">
        <f t="shared" si="90"/>
        <v>#DIV/0!</v>
      </c>
      <c r="H124" s="212">
        <f t="shared" si="137"/>
        <v>0</v>
      </c>
      <c r="I124" s="212">
        <f t="shared" si="138"/>
        <v>0</v>
      </c>
    </row>
    <row r="125" spans="1:9" ht="15" customHeight="1">
      <c r="A125" s="381">
        <v>36</v>
      </c>
      <c r="B125" s="381"/>
      <c r="C125" s="118" t="s">
        <v>103</v>
      </c>
      <c r="D125" s="121"/>
      <c r="E125" s="121"/>
      <c r="F125" s="121"/>
      <c r="G125" s="212" t="e">
        <f t="shared" si="90"/>
        <v>#DIV/0!</v>
      </c>
      <c r="H125" s="212">
        <f t="shared" ref="H125" si="139">F125/20-E125</f>
        <v>0</v>
      </c>
      <c r="I125" s="212">
        <f t="shared" ref="I125" si="140">F125/20-E125</f>
        <v>0</v>
      </c>
    </row>
    <row r="126" spans="1:9" ht="15" customHeight="1">
      <c r="A126" s="382"/>
      <c r="B126" s="382"/>
      <c r="C126" s="118" t="s">
        <v>104</v>
      </c>
      <c r="D126" s="121"/>
      <c r="E126" s="121"/>
      <c r="F126" s="121"/>
      <c r="G126" s="212" t="e">
        <f t="shared" si="90"/>
        <v>#DIV/0!</v>
      </c>
      <c r="H126" s="212">
        <f t="shared" ref="H126:H127" si="141">F126/24-E126</f>
        <v>0</v>
      </c>
      <c r="I126" s="212">
        <f t="shared" ref="I126:I127" si="142">F126/30-E126</f>
        <v>0</v>
      </c>
    </row>
    <row r="127" spans="1:9" ht="15" customHeight="1">
      <c r="A127" s="383"/>
      <c r="B127" s="383"/>
      <c r="C127" s="118" t="s">
        <v>105</v>
      </c>
      <c r="D127" s="121"/>
      <c r="E127" s="121"/>
      <c r="F127" s="121"/>
      <c r="G127" s="212" t="e">
        <f t="shared" si="90"/>
        <v>#DIV/0!</v>
      </c>
      <c r="H127" s="212">
        <f t="shared" si="141"/>
        <v>0</v>
      </c>
      <c r="I127" s="212">
        <f t="shared" si="142"/>
        <v>0</v>
      </c>
    </row>
    <row r="128" spans="1:9" ht="15" customHeight="1">
      <c r="A128" s="381">
        <v>37</v>
      </c>
      <c r="B128" s="381"/>
      <c r="C128" s="118" t="s">
        <v>103</v>
      </c>
      <c r="D128" s="121"/>
      <c r="E128" s="121"/>
      <c r="F128" s="121"/>
      <c r="G128" s="212" t="e">
        <f t="shared" si="90"/>
        <v>#DIV/0!</v>
      </c>
      <c r="H128" s="212">
        <f t="shared" ref="H128" si="143">F128/20-E128</f>
        <v>0</v>
      </c>
      <c r="I128" s="212">
        <f t="shared" ref="I128" si="144">F128/20-E128</f>
        <v>0</v>
      </c>
    </row>
    <row r="129" spans="1:11" ht="15" customHeight="1">
      <c r="A129" s="382"/>
      <c r="B129" s="382"/>
      <c r="C129" s="118" t="s">
        <v>104</v>
      </c>
      <c r="D129" s="121"/>
      <c r="E129" s="121"/>
      <c r="F129" s="121"/>
      <c r="G129" s="212" t="e">
        <f t="shared" si="90"/>
        <v>#DIV/0!</v>
      </c>
      <c r="H129" s="212">
        <f t="shared" ref="H129:H130" si="145">F129/24-E129</f>
        <v>0</v>
      </c>
      <c r="I129" s="212">
        <f t="shared" ref="I129:I130" si="146">F129/30-E129</f>
        <v>0</v>
      </c>
    </row>
    <row r="130" spans="1:11" ht="15" customHeight="1">
      <c r="A130" s="383"/>
      <c r="B130" s="383"/>
      <c r="C130" s="118" t="s">
        <v>105</v>
      </c>
      <c r="D130" s="121"/>
      <c r="E130" s="121"/>
      <c r="F130" s="121"/>
      <c r="G130" s="212" t="e">
        <f t="shared" si="90"/>
        <v>#DIV/0!</v>
      </c>
      <c r="H130" s="212">
        <f t="shared" si="145"/>
        <v>0</v>
      </c>
      <c r="I130" s="212">
        <f t="shared" si="146"/>
        <v>0</v>
      </c>
    </row>
    <row r="131" spans="1:11" ht="15" customHeight="1">
      <c r="A131" s="381">
        <v>38</v>
      </c>
      <c r="B131" s="381"/>
      <c r="C131" s="118" t="s">
        <v>103</v>
      </c>
      <c r="D131" s="121"/>
      <c r="E131" s="121"/>
      <c r="F131" s="121"/>
      <c r="G131" s="212" t="e">
        <f t="shared" si="90"/>
        <v>#DIV/0!</v>
      </c>
      <c r="H131" s="212">
        <f t="shared" ref="H131" si="147">F131/20-E131</f>
        <v>0</v>
      </c>
      <c r="I131" s="212">
        <f t="shared" ref="I131" si="148">F131/20-E131</f>
        <v>0</v>
      </c>
    </row>
    <row r="132" spans="1:11" ht="15" customHeight="1">
      <c r="A132" s="382"/>
      <c r="B132" s="382"/>
      <c r="C132" s="118" t="s">
        <v>104</v>
      </c>
      <c r="D132" s="121"/>
      <c r="E132" s="121"/>
      <c r="F132" s="121"/>
      <c r="G132" s="212" t="e">
        <f t="shared" si="90"/>
        <v>#DIV/0!</v>
      </c>
      <c r="H132" s="212">
        <f t="shared" ref="H132:H133" si="149">F132/24-E132</f>
        <v>0</v>
      </c>
      <c r="I132" s="212">
        <f t="shared" ref="I132:I133" si="150">F132/30-E132</f>
        <v>0</v>
      </c>
    </row>
    <row r="133" spans="1:11" ht="15" customHeight="1">
      <c r="A133" s="383"/>
      <c r="B133" s="383"/>
      <c r="C133" s="118" t="s">
        <v>105</v>
      </c>
      <c r="D133" s="121"/>
      <c r="E133" s="121"/>
      <c r="F133" s="121"/>
      <c r="G133" s="212" t="e">
        <f t="shared" si="90"/>
        <v>#DIV/0!</v>
      </c>
      <c r="H133" s="212">
        <f t="shared" si="149"/>
        <v>0</v>
      </c>
      <c r="I133" s="212">
        <f t="shared" si="150"/>
        <v>0</v>
      </c>
    </row>
    <row r="134" spans="1:11" ht="15" customHeight="1">
      <c r="A134" s="381">
        <v>39</v>
      </c>
      <c r="B134" s="381"/>
      <c r="C134" s="118" t="s">
        <v>103</v>
      </c>
      <c r="D134" s="121"/>
      <c r="E134" s="121"/>
      <c r="F134" s="121"/>
      <c r="G134" s="212" t="e">
        <f t="shared" si="90"/>
        <v>#DIV/0!</v>
      </c>
      <c r="H134" s="212">
        <f t="shared" ref="H134" si="151">F134/20-E134</f>
        <v>0</v>
      </c>
      <c r="I134" s="212">
        <f t="shared" ref="I134" si="152">F134/20-E134</f>
        <v>0</v>
      </c>
    </row>
    <row r="135" spans="1:11" ht="15" customHeight="1">
      <c r="A135" s="382"/>
      <c r="B135" s="382"/>
      <c r="C135" s="118" t="s">
        <v>104</v>
      </c>
      <c r="D135" s="121"/>
      <c r="E135" s="121"/>
      <c r="F135" s="121"/>
      <c r="G135" s="212" t="e">
        <f t="shared" si="90"/>
        <v>#DIV/0!</v>
      </c>
      <c r="H135" s="212">
        <f t="shared" ref="H135:H136" si="153">F135/24-E135</f>
        <v>0</v>
      </c>
      <c r="I135" s="212">
        <f t="shared" ref="I135:I136" si="154">F135/30-E135</f>
        <v>0</v>
      </c>
    </row>
    <row r="136" spans="1:11" ht="15" customHeight="1">
      <c r="A136" s="383"/>
      <c r="B136" s="383"/>
      <c r="C136" s="118" t="s">
        <v>105</v>
      </c>
      <c r="D136" s="121"/>
      <c r="E136" s="121"/>
      <c r="F136" s="121"/>
      <c r="G136" s="212" t="e">
        <f t="shared" si="90"/>
        <v>#DIV/0!</v>
      </c>
      <c r="H136" s="212">
        <f t="shared" si="153"/>
        <v>0</v>
      </c>
      <c r="I136" s="212">
        <f t="shared" si="154"/>
        <v>0</v>
      </c>
    </row>
    <row r="137" spans="1:11" ht="15" customHeight="1">
      <c r="A137" s="381">
        <v>40</v>
      </c>
      <c r="B137" s="381"/>
      <c r="C137" s="118" t="s">
        <v>103</v>
      </c>
      <c r="D137" s="121"/>
      <c r="E137" s="121"/>
      <c r="F137" s="121"/>
      <c r="G137" s="212" t="e">
        <f t="shared" si="90"/>
        <v>#DIV/0!</v>
      </c>
      <c r="H137" s="212">
        <f t="shared" ref="H137" si="155">F137/20-E137</f>
        <v>0</v>
      </c>
      <c r="I137" s="212">
        <f t="shared" ref="I137" si="156">F137/20-E137</f>
        <v>0</v>
      </c>
    </row>
    <row r="138" spans="1:11" ht="15" customHeight="1">
      <c r="A138" s="382"/>
      <c r="B138" s="382"/>
      <c r="C138" s="118" t="s">
        <v>104</v>
      </c>
      <c r="D138" s="121"/>
      <c r="E138" s="121"/>
      <c r="F138" s="121"/>
      <c r="G138" s="212" t="e">
        <f t="shared" si="90"/>
        <v>#DIV/0!</v>
      </c>
      <c r="H138" s="212">
        <f t="shared" ref="H138:H139" si="157">F138/24-E138</f>
        <v>0</v>
      </c>
      <c r="I138" s="212">
        <f t="shared" ref="I138:I139" si="158">F138/30-E138</f>
        <v>0</v>
      </c>
    </row>
    <row r="139" spans="1:11" ht="15" customHeight="1">
      <c r="A139" s="383"/>
      <c r="B139" s="383"/>
      <c r="C139" s="118" t="s">
        <v>105</v>
      </c>
      <c r="D139" s="121"/>
      <c r="E139" s="121"/>
      <c r="F139" s="121"/>
      <c r="G139" s="212" t="e">
        <f t="shared" si="90"/>
        <v>#DIV/0!</v>
      </c>
      <c r="H139" s="212">
        <f t="shared" si="157"/>
        <v>0</v>
      </c>
      <c r="I139" s="212">
        <f t="shared" si="158"/>
        <v>0</v>
      </c>
    </row>
    <row r="140" spans="1:11" ht="15" customHeight="1">
      <c r="A140" s="405" t="s">
        <v>5</v>
      </c>
      <c r="B140" s="406"/>
      <c r="C140" s="210" t="s">
        <v>103</v>
      </c>
      <c r="D140" s="211">
        <f>SUMIFS($D$20:$D$139,$C$20:$C$139,"Anaokulu",$D$20:$D$139,"&gt;0")</f>
        <v>0</v>
      </c>
      <c r="E140" s="211">
        <f>SUMIFS($E$20:$E$139,$C$20:$C$139,"Anaokulu",$E$20:$E$139,"&gt;0")</f>
        <v>0</v>
      </c>
      <c r="F140" s="211">
        <f>SUMIFS($F$20:$F$139,$C$20:$C$139,"Anaokulu",$F$20:$F$139,"&gt;0")</f>
        <v>0</v>
      </c>
      <c r="G140" s="211" t="e">
        <f>F140/E140</f>
        <v>#DIV/0!</v>
      </c>
      <c r="H140" s="212">
        <f>SUMIFS($H$20:$H$139,$C$20:$C$139,"Anaokulu",$H$20:$H$139,"&gt;0")</f>
        <v>0</v>
      </c>
      <c r="I140" s="212">
        <f>SUMIFS($I$20:$I$139,$C$20:$C$139,"Anaokulu",$I$20:$I$139,"&gt;0")</f>
        <v>0</v>
      </c>
    </row>
    <row r="141" spans="1:11" ht="15" customHeight="1">
      <c r="A141" s="407"/>
      <c r="B141" s="408"/>
      <c r="C141" s="210" t="s">
        <v>104</v>
      </c>
      <c r="D141" s="211">
        <f>SUMIFS($D$20:$D$139,$C$20:$C$139,"İlkokul",$D$20:$D$139,"&gt;0")</f>
        <v>0</v>
      </c>
      <c r="E141" s="211">
        <f>SUMIFS($E$20:$E$139,$C$20:$C$139,"İlkokul",$E$20:$E$139,"&gt;0")</f>
        <v>0</v>
      </c>
      <c r="F141" s="211">
        <f>SUMIFS($F$20:$F$139,$C$20:$C$139,"İlkokul",$F$20:$F$139,"&gt;0")</f>
        <v>0</v>
      </c>
      <c r="G141" s="211" t="e">
        <f>F141/E141</f>
        <v>#DIV/0!</v>
      </c>
      <c r="H141" s="212">
        <f>SUMIFS($H$20:$H$139,$C$20:$C$139,"İlkokul",$H$20:$H$139,"&gt;0")</f>
        <v>0</v>
      </c>
      <c r="I141" s="212">
        <f>SUMIFS($I$20:$I$139,$C$20:$C$139,"İlkokul",$I$20:$I$139,"&gt;0")</f>
        <v>0</v>
      </c>
    </row>
    <row r="142" spans="1:11" ht="15.75" customHeight="1">
      <c r="A142" s="409"/>
      <c r="B142" s="410"/>
      <c r="C142" s="210" t="s">
        <v>105</v>
      </c>
      <c r="D142" s="211">
        <f>SUMIFS($D$20:$D$139,$C$20:$C$139,"Ortaokul",$D$20:$D$139,"&gt;0")</f>
        <v>0</v>
      </c>
      <c r="E142" s="211">
        <f>SUMIFS($E$20:$E$139,$C$20:$C$139,"Ortaokul",$E$20:$E$139,"&gt;0")</f>
        <v>0</v>
      </c>
      <c r="F142" s="211">
        <f>SUMIFS($F$20:$F$139,$C$20:$C$139,"Ortaokul",$F$20:$F$139,"&gt;0")</f>
        <v>0</v>
      </c>
      <c r="G142" s="211" t="e">
        <f>F142/E142</f>
        <v>#DIV/0!</v>
      </c>
      <c r="H142" s="212">
        <f>SUMIFS($H$20:$H$139,$C$20:$C$139,"Ortaokul",$H$20:$H$139,"&gt;0")</f>
        <v>0</v>
      </c>
      <c r="I142" s="212">
        <f>SUMIFS($I$20:$I$139,$C$20:$C$139,"Ortaokul",$I$20:$I$139,"&gt;0")</f>
        <v>0</v>
      </c>
    </row>
    <row r="144" spans="1:11" s="46" customFormat="1" ht="100.15" customHeight="1">
      <c r="A144" s="263" t="s">
        <v>66</v>
      </c>
      <c r="B144" s="264"/>
      <c r="C144" s="264"/>
      <c r="D144" s="264"/>
      <c r="E144" s="122"/>
      <c r="F144" s="264" t="s">
        <v>7</v>
      </c>
      <c r="G144" s="264"/>
      <c r="H144" s="264"/>
      <c r="I144" s="265"/>
      <c r="J144" s="115"/>
      <c r="K144" s="116"/>
    </row>
    <row r="146" spans="2:9">
      <c r="B146" s="1" t="s">
        <v>179</v>
      </c>
    </row>
    <row r="147" spans="2:9">
      <c r="B147" s="1" t="s">
        <v>180</v>
      </c>
    </row>
    <row r="148" spans="2:9">
      <c r="B148" s="1" t="s">
        <v>181</v>
      </c>
    </row>
    <row r="149" spans="2:9" ht="22.15" customHeight="1">
      <c r="B149" s="411" t="s">
        <v>187</v>
      </c>
      <c r="C149" s="411"/>
      <c r="D149" s="411"/>
      <c r="E149" s="411"/>
      <c r="F149" s="411"/>
      <c r="G149" s="411"/>
      <c r="H149" s="411"/>
      <c r="I149" s="411"/>
    </row>
    <row r="150" spans="2:9" ht="22.5" customHeight="1">
      <c r="B150" s="411" t="s">
        <v>186</v>
      </c>
      <c r="C150" s="411"/>
      <c r="D150" s="411"/>
      <c r="E150" s="411"/>
      <c r="F150" s="411"/>
      <c r="G150" s="411"/>
      <c r="H150" s="411"/>
      <c r="I150" s="411"/>
    </row>
  </sheetData>
  <mergeCells count="111">
    <mergeCell ref="A131:A133"/>
    <mergeCell ref="B131:B133"/>
    <mergeCell ref="A134:A136"/>
    <mergeCell ref="B134:B136"/>
    <mergeCell ref="A137:A139"/>
    <mergeCell ref="B137:B139"/>
    <mergeCell ref="A122:A124"/>
    <mergeCell ref="B122:B124"/>
    <mergeCell ref="A125:A127"/>
    <mergeCell ref="B125:B127"/>
    <mergeCell ref="A128:A130"/>
    <mergeCell ref="B128:B130"/>
    <mergeCell ref="A113:A115"/>
    <mergeCell ref="B113:B115"/>
    <mergeCell ref="A116:A118"/>
    <mergeCell ref="B116:B118"/>
    <mergeCell ref="A119:A121"/>
    <mergeCell ref="B119:B121"/>
    <mergeCell ref="A104:A106"/>
    <mergeCell ref="B104:B106"/>
    <mergeCell ref="A107:A109"/>
    <mergeCell ref="B107:B109"/>
    <mergeCell ref="A110:A112"/>
    <mergeCell ref="B110:B112"/>
    <mergeCell ref="A95:A97"/>
    <mergeCell ref="B95:B97"/>
    <mergeCell ref="A98:A100"/>
    <mergeCell ref="B98:B100"/>
    <mergeCell ref="A101:A103"/>
    <mergeCell ref="B101:B103"/>
    <mergeCell ref="A86:A88"/>
    <mergeCell ref="B86:B88"/>
    <mergeCell ref="A89:A91"/>
    <mergeCell ref="B89:B91"/>
    <mergeCell ref="A92:A94"/>
    <mergeCell ref="B92:B94"/>
    <mergeCell ref="A77:A79"/>
    <mergeCell ref="B77:B79"/>
    <mergeCell ref="A80:A82"/>
    <mergeCell ref="B80:B82"/>
    <mergeCell ref="A83:A85"/>
    <mergeCell ref="B83:B85"/>
    <mergeCell ref="A68:A70"/>
    <mergeCell ref="B68:B70"/>
    <mergeCell ref="A71:A73"/>
    <mergeCell ref="B71:B73"/>
    <mergeCell ref="A74:A76"/>
    <mergeCell ref="B74:B76"/>
    <mergeCell ref="B59:B61"/>
    <mergeCell ref="A62:A64"/>
    <mergeCell ref="B62:B64"/>
    <mergeCell ref="A65:A67"/>
    <mergeCell ref="B65:B67"/>
    <mergeCell ref="A50:A52"/>
    <mergeCell ref="B50:B52"/>
    <mergeCell ref="A53:A55"/>
    <mergeCell ref="B53:B55"/>
    <mergeCell ref="A56:A58"/>
    <mergeCell ref="B56:B58"/>
    <mergeCell ref="A23:A25"/>
    <mergeCell ref="B23:B25"/>
    <mergeCell ref="A26:A28"/>
    <mergeCell ref="B26:B28"/>
    <mergeCell ref="A29:A31"/>
    <mergeCell ref="B29:B31"/>
    <mergeCell ref="A140:B142"/>
    <mergeCell ref="B149:I149"/>
    <mergeCell ref="B150:I150"/>
    <mergeCell ref="F144:I144"/>
    <mergeCell ref="A144:D144"/>
    <mergeCell ref="A41:A43"/>
    <mergeCell ref="B41:B43"/>
    <mergeCell ref="A44:A46"/>
    <mergeCell ref="B44:B46"/>
    <mergeCell ref="A47:A49"/>
    <mergeCell ref="B47:B49"/>
    <mergeCell ref="A32:A34"/>
    <mergeCell ref="B32:B34"/>
    <mergeCell ref="A35:A37"/>
    <mergeCell ref="B35:B37"/>
    <mergeCell ref="A38:A40"/>
    <mergeCell ref="B38:B40"/>
    <mergeCell ref="A59:A61"/>
    <mergeCell ref="H1:I1"/>
    <mergeCell ref="E18:E19"/>
    <mergeCell ref="F18:F19"/>
    <mergeCell ref="G18:G19"/>
    <mergeCell ref="H18:I18"/>
    <mergeCell ref="H5:I5"/>
    <mergeCell ref="H6:I6"/>
    <mergeCell ref="H7:I7"/>
    <mergeCell ref="H8:I8"/>
    <mergeCell ref="H9:I9"/>
    <mergeCell ref="H10:I10"/>
    <mergeCell ref="H11:I11"/>
    <mergeCell ref="A1:G1"/>
    <mergeCell ref="B3:C3"/>
    <mergeCell ref="D9:D11"/>
    <mergeCell ref="D12:D14"/>
    <mergeCell ref="A16:I16"/>
    <mergeCell ref="A20:A22"/>
    <mergeCell ref="A18:A19"/>
    <mergeCell ref="B18:B19"/>
    <mergeCell ref="C18:C19"/>
    <mergeCell ref="D18:D19"/>
    <mergeCell ref="H14:I14"/>
    <mergeCell ref="A5:C14"/>
    <mergeCell ref="D5:D8"/>
    <mergeCell ref="B20:B22"/>
    <mergeCell ref="H12:I12"/>
    <mergeCell ref="H13:I13"/>
  </mergeCells>
  <printOptions horizontalCentered="1" verticalCentered="1"/>
  <pageMargins left="0.78740157480314965" right="0.39370078740157483" top="0.35433070866141736" bottom="0.35433070866141736" header="0" footer="0"/>
  <pageSetup paperSize="9" scale="91" orientation="portrait" r:id="rId1"/>
  <rowBreaks count="1" manualBreakCount="1">
    <brk id="1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Zeros="0" view="pageBreakPreview" zoomScale="80" zoomScaleNormal="100" zoomScaleSheetLayoutView="80" workbookViewId="0">
      <selection activeCell="AB18" sqref="AB18"/>
    </sheetView>
  </sheetViews>
  <sheetFormatPr defaultColWidth="9.140625" defaultRowHeight="11.25"/>
  <cols>
    <col min="1" max="1" width="4.28515625" style="1" customWidth="1"/>
    <col min="2" max="2" width="3.28515625" style="1" customWidth="1"/>
    <col min="3" max="3" width="16.85546875" style="1" customWidth="1"/>
    <col min="4" max="4" width="7.7109375" style="1" bestFit="1" customWidth="1"/>
    <col min="5" max="5" width="3.7109375" style="1" customWidth="1"/>
    <col min="6" max="8" width="4" style="1" customWidth="1"/>
    <col min="9" max="9" width="2.7109375" style="1" bestFit="1" customWidth="1"/>
    <col min="10" max="10" width="2.5703125" style="1" bestFit="1" customWidth="1"/>
    <col min="11" max="11" width="4" style="1" customWidth="1"/>
    <col min="12" max="14" width="2.5703125" style="1" bestFit="1" customWidth="1"/>
    <col min="15" max="15" width="9.7109375" style="1" bestFit="1" customWidth="1"/>
    <col min="16" max="16" width="3.7109375" style="1" bestFit="1" customWidth="1"/>
    <col min="17" max="17" width="4.42578125" style="1" customWidth="1"/>
    <col min="18" max="18" width="4.85546875" style="1" bestFit="1" customWidth="1"/>
    <col min="19" max="20" width="3.42578125" style="1" customWidth="1"/>
    <col min="21" max="21" width="9.140625" style="7" bestFit="1" customWidth="1"/>
    <col min="22" max="22" width="9.140625" style="8" customWidth="1"/>
    <col min="23" max="25" width="9.140625" style="1" customWidth="1"/>
    <col min="26" max="26" width="0.85546875" style="34" customWidth="1"/>
    <col min="27" max="27" width="8.42578125" style="1" bestFit="1" customWidth="1"/>
    <col min="28" max="28" width="6.7109375" style="1" customWidth="1"/>
    <col min="29" max="29" width="9.140625" style="1" customWidth="1"/>
    <col min="30" max="30" width="7.5703125" style="1" customWidth="1"/>
    <col min="31" max="33" width="9.140625" style="1" customWidth="1"/>
    <col min="34" max="34" width="2.7109375" style="1" customWidth="1"/>
    <col min="35" max="35" width="9.7109375" style="1" customWidth="1"/>
    <col min="36" max="16384" width="9.140625" style="1"/>
  </cols>
  <sheetData>
    <row r="1" spans="1:35" s="96" customFormat="1" ht="18" customHeight="1">
      <c r="B1" s="95" t="s">
        <v>46</v>
      </c>
      <c r="C1" s="412">
        <f>'YILI BÜTÇ T-1'!B3:C3</f>
        <v>0</v>
      </c>
      <c r="D1" s="413"/>
      <c r="E1" s="60"/>
      <c r="F1" s="306" t="s">
        <v>164</v>
      </c>
      <c r="G1" s="307"/>
      <c r="H1" s="307"/>
      <c r="I1" s="307"/>
      <c r="J1" s="307"/>
      <c r="K1" s="307"/>
      <c r="L1" s="307"/>
      <c r="M1" s="307"/>
      <c r="N1" s="307"/>
      <c r="O1" s="307"/>
      <c r="P1" s="307"/>
      <c r="Q1" s="307"/>
      <c r="R1" s="307"/>
      <c r="S1" s="307"/>
      <c r="T1" s="307"/>
      <c r="U1" s="307"/>
      <c r="V1" s="307"/>
      <c r="W1" s="307"/>
      <c r="X1" s="307"/>
      <c r="Y1" s="307"/>
      <c r="Z1" s="307"/>
      <c r="AA1" s="307"/>
      <c r="AB1" s="307"/>
      <c r="AC1" s="307"/>
      <c r="AD1" s="307"/>
      <c r="AE1" s="308"/>
      <c r="AF1" s="84"/>
      <c r="AG1" s="240" t="s">
        <v>102</v>
      </c>
      <c r="AH1" s="240"/>
      <c r="AI1" s="240"/>
    </row>
    <row r="2" spans="1:35" ht="6" customHeight="1">
      <c r="B2" s="26"/>
      <c r="C2" s="27"/>
      <c r="D2" s="2"/>
      <c r="E2" s="2"/>
      <c r="F2" s="2"/>
      <c r="G2" s="2"/>
      <c r="H2" s="2"/>
      <c r="I2" s="2"/>
      <c r="J2" s="2"/>
      <c r="K2" s="2"/>
      <c r="L2" s="2"/>
      <c r="M2" s="2"/>
      <c r="N2" s="2"/>
      <c r="O2" s="2"/>
      <c r="P2" s="2"/>
      <c r="Q2" s="2"/>
      <c r="R2" s="2"/>
      <c r="S2" s="2"/>
      <c r="T2" s="2"/>
      <c r="U2" s="2"/>
      <c r="V2" s="2"/>
      <c r="W2" s="2"/>
      <c r="X2" s="2"/>
      <c r="Y2" s="2"/>
      <c r="Z2" s="30"/>
    </row>
    <row r="3" spans="1:35" ht="31.5" customHeight="1">
      <c r="B3" s="296" t="s">
        <v>122</v>
      </c>
      <c r="C3" s="295" t="s">
        <v>45</v>
      </c>
      <c r="D3" s="295" t="s">
        <v>115</v>
      </c>
      <c r="E3" s="296" t="s">
        <v>57</v>
      </c>
      <c r="F3" s="291" t="s">
        <v>106</v>
      </c>
      <c r="G3" s="291"/>
      <c r="H3" s="291"/>
      <c r="I3" s="291"/>
      <c r="J3" s="291"/>
      <c r="K3" s="291"/>
      <c r="L3" s="291"/>
      <c r="M3" s="291"/>
      <c r="N3" s="291"/>
      <c r="O3" s="299" t="s">
        <v>54</v>
      </c>
      <c r="P3" s="291" t="s">
        <v>53</v>
      </c>
      <c r="Q3" s="291"/>
      <c r="R3" s="298" t="s">
        <v>58</v>
      </c>
      <c r="S3" s="298"/>
      <c r="T3" s="298"/>
      <c r="U3" s="292" t="s">
        <v>116</v>
      </c>
      <c r="V3" s="312" t="s">
        <v>166</v>
      </c>
      <c r="W3" s="291" t="s">
        <v>167</v>
      </c>
      <c r="X3" s="291"/>
      <c r="Y3" s="291"/>
      <c r="Z3" s="38"/>
      <c r="AA3" s="417" t="s">
        <v>128</v>
      </c>
      <c r="AB3" s="417"/>
      <c r="AC3" s="417"/>
      <c r="AD3" s="417"/>
      <c r="AE3" s="417"/>
      <c r="AF3" s="417"/>
      <c r="AG3" s="417"/>
      <c r="AH3" s="417"/>
      <c r="AI3" s="417"/>
    </row>
    <row r="4" spans="1:35" s="3" customFormat="1" ht="72" customHeight="1">
      <c r="B4" s="297"/>
      <c r="C4" s="295"/>
      <c r="D4" s="295"/>
      <c r="E4" s="297"/>
      <c r="F4" s="35" t="s">
        <v>51</v>
      </c>
      <c r="G4" s="35" t="s">
        <v>47</v>
      </c>
      <c r="H4" s="35" t="s">
        <v>117</v>
      </c>
      <c r="I4" s="35" t="s">
        <v>129</v>
      </c>
      <c r="J4" s="35" t="s">
        <v>48</v>
      </c>
      <c r="K4" s="35" t="s">
        <v>119</v>
      </c>
      <c r="L4" s="35" t="s">
        <v>49</v>
      </c>
      <c r="M4" s="35" t="s">
        <v>83</v>
      </c>
      <c r="N4" s="35" t="s">
        <v>82</v>
      </c>
      <c r="O4" s="300"/>
      <c r="P4" s="36" t="s">
        <v>52</v>
      </c>
      <c r="Q4" s="36" t="s">
        <v>1</v>
      </c>
      <c r="R4" s="28" t="s">
        <v>120</v>
      </c>
      <c r="S4" s="28" t="s">
        <v>55</v>
      </c>
      <c r="T4" s="28" t="s">
        <v>56</v>
      </c>
      <c r="U4" s="293"/>
      <c r="V4" s="313"/>
      <c r="W4" s="37" t="s">
        <v>2</v>
      </c>
      <c r="X4" s="37" t="s">
        <v>3</v>
      </c>
      <c r="Y4" s="37" t="s">
        <v>4</v>
      </c>
      <c r="Z4" s="30"/>
      <c r="AA4" s="105" t="s">
        <v>61</v>
      </c>
      <c r="AB4" s="105" t="s">
        <v>62</v>
      </c>
      <c r="AC4" s="106" t="s">
        <v>50</v>
      </c>
      <c r="AD4" s="106" t="s">
        <v>176</v>
      </c>
      <c r="AE4" s="107" t="s">
        <v>170</v>
      </c>
      <c r="AF4" s="105" t="s">
        <v>172</v>
      </c>
      <c r="AG4" s="105" t="s">
        <v>63</v>
      </c>
      <c r="AH4" s="108" t="s">
        <v>60</v>
      </c>
      <c r="AI4" s="105" t="s">
        <v>59</v>
      </c>
    </row>
    <row r="5" spans="1:35" ht="18" customHeight="1">
      <c r="A5" s="431" t="s">
        <v>130</v>
      </c>
      <c r="B5" s="19"/>
      <c r="C5" s="20"/>
      <c r="D5" s="22"/>
      <c r="E5" s="29"/>
      <c r="F5" s="23"/>
      <c r="G5" s="23"/>
      <c r="H5" s="23"/>
      <c r="I5" s="23"/>
      <c r="J5" s="24"/>
      <c r="K5" s="24"/>
      <c r="L5" s="24"/>
      <c r="M5" s="21"/>
      <c r="N5" s="21"/>
      <c r="O5" s="21"/>
      <c r="P5" s="126"/>
      <c r="Q5" s="126"/>
      <c r="R5" s="21"/>
      <c r="S5" s="21"/>
      <c r="T5" s="21"/>
      <c r="U5" s="79"/>
      <c r="V5" s="79"/>
      <c r="W5" s="138"/>
      <c r="X5" s="138"/>
      <c r="Y5" s="193">
        <f t="shared" ref="Y5:Y25" si="0">W5+X5</f>
        <v>0</v>
      </c>
      <c r="Z5" s="31"/>
      <c r="AA5" s="187"/>
      <c r="AB5" s="187"/>
      <c r="AC5" s="183"/>
      <c r="AD5" s="79"/>
      <c r="AE5" s="183"/>
      <c r="AF5" s="183"/>
      <c r="AG5" s="193">
        <f>V5+AF5</f>
        <v>0</v>
      </c>
      <c r="AH5" s="10"/>
      <c r="AI5" s="127"/>
    </row>
    <row r="6" spans="1:35" ht="18" customHeight="1">
      <c r="A6" s="432"/>
      <c r="B6" s="19"/>
      <c r="C6" s="20"/>
      <c r="D6" s="22"/>
      <c r="E6" s="29"/>
      <c r="F6" s="23"/>
      <c r="G6" s="23"/>
      <c r="H6" s="23"/>
      <c r="I6" s="23"/>
      <c r="J6" s="24"/>
      <c r="K6" s="24"/>
      <c r="L6" s="24"/>
      <c r="M6" s="21"/>
      <c r="N6" s="21"/>
      <c r="O6" s="21"/>
      <c r="P6" s="126"/>
      <c r="Q6" s="126"/>
      <c r="R6" s="21"/>
      <c r="S6" s="21"/>
      <c r="T6" s="21"/>
      <c r="U6" s="79"/>
      <c r="V6" s="78"/>
      <c r="W6" s="138"/>
      <c r="X6" s="138"/>
      <c r="Y6" s="193">
        <f t="shared" si="0"/>
        <v>0</v>
      </c>
      <c r="Z6" s="31"/>
      <c r="AA6" s="187"/>
      <c r="AB6" s="187"/>
      <c r="AC6" s="183"/>
      <c r="AD6" s="79"/>
      <c r="AE6" s="183"/>
      <c r="AF6" s="183"/>
      <c r="AG6" s="193">
        <f t="shared" ref="AG6:AG14" si="1">V6+AF6</f>
        <v>0</v>
      </c>
      <c r="AH6" s="10"/>
      <c r="AI6" s="127"/>
    </row>
    <row r="7" spans="1:35" ht="18" customHeight="1">
      <c r="A7" s="432"/>
      <c r="B7" s="19"/>
      <c r="C7" s="20"/>
      <c r="D7" s="22"/>
      <c r="E7" s="29"/>
      <c r="F7" s="23"/>
      <c r="G7" s="23"/>
      <c r="H7" s="23"/>
      <c r="I7" s="23"/>
      <c r="J7" s="24"/>
      <c r="K7" s="24"/>
      <c r="L7" s="24"/>
      <c r="M7" s="21"/>
      <c r="N7" s="21"/>
      <c r="O7" s="21"/>
      <c r="P7" s="126"/>
      <c r="Q7" s="126"/>
      <c r="R7" s="21"/>
      <c r="S7" s="21"/>
      <c r="T7" s="21"/>
      <c r="U7" s="79"/>
      <c r="V7" s="78"/>
      <c r="W7" s="138"/>
      <c r="X7" s="138"/>
      <c r="Y7" s="193">
        <f t="shared" si="0"/>
        <v>0</v>
      </c>
      <c r="Z7" s="31"/>
      <c r="AA7" s="187"/>
      <c r="AB7" s="187"/>
      <c r="AC7" s="183"/>
      <c r="AD7" s="79"/>
      <c r="AE7" s="183"/>
      <c r="AF7" s="183"/>
      <c r="AG7" s="193">
        <f t="shared" si="1"/>
        <v>0</v>
      </c>
      <c r="AH7" s="10"/>
      <c r="AI7" s="127"/>
    </row>
    <row r="8" spans="1:35" ht="18" customHeight="1">
      <c r="A8" s="432"/>
      <c r="B8" s="19"/>
      <c r="C8" s="20"/>
      <c r="D8" s="22"/>
      <c r="E8" s="29"/>
      <c r="F8" s="23"/>
      <c r="G8" s="23"/>
      <c r="H8" s="23"/>
      <c r="I8" s="23"/>
      <c r="J8" s="24"/>
      <c r="K8" s="24"/>
      <c r="L8" s="24"/>
      <c r="M8" s="21"/>
      <c r="N8" s="21"/>
      <c r="O8" s="21"/>
      <c r="P8" s="126"/>
      <c r="Q8" s="126"/>
      <c r="R8" s="21"/>
      <c r="S8" s="21"/>
      <c r="T8" s="21"/>
      <c r="U8" s="79"/>
      <c r="V8" s="78"/>
      <c r="W8" s="138"/>
      <c r="X8" s="138"/>
      <c r="Y8" s="193">
        <f t="shared" si="0"/>
        <v>0</v>
      </c>
      <c r="Z8" s="31"/>
      <c r="AA8" s="187"/>
      <c r="AB8" s="187"/>
      <c r="AC8" s="183"/>
      <c r="AD8" s="79"/>
      <c r="AE8" s="183"/>
      <c r="AF8" s="183"/>
      <c r="AG8" s="193">
        <f t="shared" si="1"/>
        <v>0</v>
      </c>
      <c r="AH8" s="10"/>
      <c r="AI8" s="127"/>
    </row>
    <row r="9" spans="1:35" ht="18" customHeight="1">
      <c r="A9" s="432"/>
      <c r="B9" s="19"/>
      <c r="C9" s="20"/>
      <c r="D9" s="22"/>
      <c r="E9" s="29"/>
      <c r="F9" s="23"/>
      <c r="G9" s="23"/>
      <c r="H9" s="23"/>
      <c r="I9" s="23"/>
      <c r="J9" s="24"/>
      <c r="K9" s="24"/>
      <c r="L9" s="24"/>
      <c r="M9" s="21"/>
      <c r="N9" s="21"/>
      <c r="O9" s="21"/>
      <c r="P9" s="126"/>
      <c r="Q9" s="126"/>
      <c r="R9" s="21"/>
      <c r="S9" s="21"/>
      <c r="T9" s="21"/>
      <c r="U9" s="79"/>
      <c r="V9" s="78"/>
      <c r="W9" s="138"/>
      <c r="X9" s="138"/>
      <c r="Y9" s="193">
        <f t="shared" si="0"/>
        <v>0</v>
      </c>
      <c r="Z9" s="31"/>
      <c r="AA9" s="187"/>
      <c r="AB9" s="187"/>
      <c r="AC9" s="183"/>
      <c r="AD9" s="79"/>
      <c r="AE9" s="183"/>
      <c r="AF9" s="183"/>
      <c r="AG9" s="193">
        <f t="shared" si="1"/>
        <v>0</v>
      </c>
      <c r="AH9" s="10"/>
      <c r="AI9" s="127"/>
    </row>
    <row r="10" spans="1:35" ht="18" customHeight="1">
      <c r="A10" s="432"/>
      <c r="B10" s="19"/>
      <c r="C10" s="20"/>
      <c r="D10" s="22"/>
      <c r="E10" s="29"/>
      <c r="F10" s="23"/>
      <c r="G10" s="23"/>
      <c r="H10" s="23"/>
      <c r="I10" s="23"/>
      <c r="J10" s="24"/>
      <c r="K10" s="24"/>
      <c r="L10" s="24"/>
      <c r="M10" s="21"/>
      <c r="N10" s="21"/>
      <c r="O10" s="21"/>
      <c r="P10" s="126"/>
      <c r="Q10" s="126"/>
      <c r="R10" s="21"/>
      <c r="S10" s="21"/>
      <c r="T10" s="21"/>
      <c r="U10" s="79"/>
      <c r="V10" s="78"/>
      <c r="W10" s="138"/>
      <c r="X10" s="138"/>
      <c r="Y10" s="193">
        <f t="shared" si="0"/>
        <v>0</v>
      </c>
      <c r="Z10" s="31"/>
      <c r="AA10" s="187"/>
      <c r="AB10" s="187"/>
      <c r="AC10" s="183"/>
      <c r="AD10" s="79"/>
      <c r="AE10" s="183"/>
      <c r="AF10" s="183"/>
      <c r="AG10" s="193">
        <f t="shared" si="1"/>
        <v>0</v>
      </c>
      <c r="AH10" s="10"/>
      <c r="AI10" s="127"/>
    </row>
    <row r="11" spans="1:35" ht="18" customHeight="1">
      <c r="A11" s="432"/>
      <c r="B11" s="19"/>
      <c r="C11" s="20"/>
      <c r="D11" s="22"/>
      <c r="E11" s="29"/>
      <c r="F11" s="23"/>
      <c r="G11" s="23"/>
      <c r="H11" s="23"/>
      <c r="I11" s="23"/>
      <c r="J11" s="24"/>
      <c r="K11" s="24"/>
      <c r="L11" s="24"/>
      <c r="M11" s="21"/>
      <c r="N11" s="21"/>
      <c r="O11" s="21"/>
      <c r="P11" s="126"/>
      <c r="Q11" s="126"/>
      <c r="R11" s="21"/>
      <c r="S11" s="21"/>
      <c r="T11" s="21"/>
      <c r="U11" s="79"/>
      <c r="V11" s="78"/>
      <c r="W11" s="138"/>
      <c r="X11" s="138"/>
      <c r="Y11" s="193">
        <f t="shared" si="0"/>
        <v>0</v>
      </c>
      <c r="Z11" s="31"/>
      <c r="AA11" s="187"/>
      <c r="AB11" s="187"/>
      <c r="AC11" s="183"/>
      <c r="AD11" s="79"/>
      <c r="AE11" s="183"/>
      <c r="AF11" s="183"/>
      <c r="AG11" s="193">
        <f t="shared" si="1"/>
        <v>0</v>
      </c>
      <c r="AH11" s="10"/>
      <c r="AI11" s="127"/>
    </row>
    <row r="12" spans="1:35" ht="18" customHeight="1">
      <c r="A12" s="432"/>
      <c r="B12" s="19"/>
      <c r="C12" s="20"/>
      <c r="D12" s="22"/>
      <c r="E12" s="29"/>
      <c r="F12" s="23"/>
      <c r="G12" s="23"/>
      <c r="H12" s="23"/>
      <c r="I12" s="23"/>
      <c r="J12" s="24"/>
      <c r="K12" s="24"/>
      <c r="L12" s="24"/>
      <c r="M12" s="21"/>
      <c r="N12" s="21"/>
      <c r="O12" s="21"/>
      <c r="P12" s="126"/>
      <c r="Q12" s="126"/>
      <c r="R12" s="21"/>
      <c r="S12" s="21"/>
      <c r="T12" s="21"/>
      <c r="U12" s="79"/>
      <c r="V12" s="78"/>
      <c r="W12" s="138"/>
      <c r="X12" s="138"/>
      <c r="Y12" s="193">
        <f t="shared" si="0"/>
        <v>0</v>
      </c>
      <c r="Z12" s="31"/>
      <c r="AA12" s="187"/>
      <c r="AB12" s="187"/>
      <c r="AC12" s="183"/>
      <c r="AD12" s="79"/>
      <c r="AE12" s="183"/>
      <c r="AF12" s="183"/>
      <c r="AG12" s="193">
        <f t="shared" si="1"/>
        <v>0</v>
      </c>
      <c r="AH12" s="10"/>
      <c r="AI12" s="127"/>
    </row>
    <row r="13" spans="1:35" ht="18" customHeight="1">
      <c r="A13" s="432"/>
      <c r="B13" s="19"/>
      <c r="C13" s="20"/>
      <c r="D13" s="22"/>
      <c r="E13" s="29"/>
      <c r="F13" s="23"/>
      <c r="G13" s="23"/>
      <c r="H13" s="23"/>
      <c r="I13" s="23"/>
      <c r="J13" s="24"/>
      <c r="K13" s="24"/>
      <c r="L13" s="24"/>
      <c r="M13" s="21"/>
      <c r="N13" s="21"/>
      <c r="O13" s="21"/>
      <c r="P13" s="126"/>
      <c r="Q13" s="126"/>
      <c r="R13" s="21"/>
      <c r="S13" s="21"/>
      <c r="T13" s="21"/>
      <c r="U13" s="79"/>
      <c r="V13" s="78"/>
      <c r="W13" s="138"/>
      <c r="X13" s="138"/>
      <c r="Y13" s="193">
        <f t="shared" si="0"/>
        <v>0</v>
      </c>
      <c r="Z13" s="31"/>
      <c r="AA13" s="187"/>
      <c r="AB13" s="187"/>
      <c r="AC13" s="183"/>
      <c r="AD13" s="79"/>
      <c r="AE13" s="183"/>
      <c r="AF13" s="183"/>
      <c r="AG13" s="193">
        <f t="shared" si="1"/>
        <v>0</v>
      </c>
      <c r="AH13" s="10"/>
      <c r="AI13" s="127"/>
    </row>
    <row r="14" spans="1:35" ht="18" customHeight="1">
      <c r="A14" s="432"/>
      <c r="B14" s="19"/>
      <c r="C14" s="20"/>
      <c r="D14" s="22"/>
      <c r="E14" s="29"/>
      <c r="F14" s="23"/>
      <c r="G14" s="23"/>
      <c r="H14" s="23"/>
      <c r="I14" s="23"/>
      <c r="J14" s="24"/>
      <c r="K14" s="24"/>
      <c r="L14" s="24"/>
      <c r="M14" s="21"/>
      <c r="N14" s="21"/>
      <c r="O14" s="21"/>
      <c r="P14" s="126"/>
      <c r="Q14" s="126"/>
      <c r="R14" s="21"/>
      <c r="S14" s="21"/>
      <c r="T14" s="21"/>
      <c r="U14" s="79"/>
      <c r="V14" s="78"/>
      <c r="W14" s="138"/>
      <c r="X14" s="138"/>
      <c r="Y14" s="193">
        <f t="shared" si="0"/>
        <v>0</v>
      </c>
      <c r="Z14" s="31"/>
      <c r="AA14" s="187"/>
      <c r="AB14" s="187"/>
      <c r="AC14" s="183"/>
      <c r="AD14" s="79"/>
      <c r="AE14" s="183"/>
      <c r="AF14" s="183"/>
      <c r="AG14" s="193">
        <f t="shared" si="1"/>
        <v>0</v>
      </c>
      <c r="AH14" s="10"/>
      <c r="AI14" s="127"/>
    </row>
    <row r="15" spans="1:35" ht="18" customHeight="1">
      <c r="A15" s="433"/>
      <c r="B15" s="419" t="s">
        <v>64</v>
      </c>
      <c r="C15" s="420"/>
      <c r="D15" s="420"/>
      <c r="E15" s="421"/>
      <c r="F15" s="213">
        <f t="shared" ref="F15:K15" si="2">SUM(F5:F14)</f>
        <v>0</v>
      </c>
      <c r="G15" s="213">
        <f t="shared" si="2"/>
        <v>0</v>
      </c>
      <c r="H15" s="213">
        <f t="shared" si="2"/>
        <v>0</v>
      </c>
      <c r="I15" s="213">
        <f t="shared" si="2"/>
        <v>0</v>
      </c>
      <c r="J15" s="213">
        <f t="shared" si="2"/>
        <v>0</v>
      </c>
      <c r="K15" s="213">
        <f t="shared" si="2"/>
        <v>0</v>
      </c>
      <c r="L15" s="213">
        <f t="shared" ref="L15" si="3">SUM(L5:L14)</f>
        <v>0</v>
      </c>
      <c r="M15" s="214">
        <f>COUNTA(M5:M14)</f>
        <v>0</v>
      </c>
      <c r="N15" s="214">
        <f>COUNTA(N5:N14)</f>
        <v>0</v>
      </c>
      <c r="O15" s="425"/>
      <c r="P15" s="426"/>
      <c r="Q15" s="426"/>
      <c r="R15" s="426"/>
      <c r="S15" s="426"/>
      <c r="T15" s="427"/>
      <c r="U15" s="215">
        <f t="shared" ref="U15:Y15" si="4">SUM(U5:U14)</f>
        <v>0</v>
      </c>
      <c r="V15" s="215">
        <f t="shared" si="4"/>
        <v>0</v>
      </c>
      <c r="W15" s="216">
        <f t="shared" si="4"/>
        <v>0</v>
      </c>
      <c r="X15" s="216">
        <f t="shared" si="4"/>
        <v>0</v>
      </c>
      <c r="Y15" s="216">
        <f t="shared" si="4"/>
        <v>0</v>
      </c>
      <c r="Z15" s="217"/>
      <c r="AA15" s="418"/>
      <c r="AB15" s="418"/>
      <c r="AC15" s="216">
        <f>SUM(AC5:AC14)</f>
        <v>0</v>
      </c>
      <c r="AD15" s="215"/>
      <c r="AE15" s="216">
        <f t="shared" ref="AE15:AF15" si="5">SUM(AE5:AE14)</f>
        <v>0</v>
      </c>
      <c r="AF15" s="216">
        <f t="shared" si="5"/>
        <v>0</v>
      </c>
      <c r="AG15" s="216">
        <f>SUM(AG5:AG14)</f>
        <v>0</v>
      </c>
      <c r="AH15" s="415"/>
      <c r="AI15" s="415"/>
    </row>
    <row r="16" spans="1:35" ht="18" customHeight="1">
      <c r="A16" s="434" t="s">
        <v>121</v>
      </c>
      <c r="B16" s="19"/>
      <c r="C16" s="20"/>
      <c r="D16" s="22"/>
      <c r="E16" s="29"/>
      <c r="F16" s="23"/>
      <c r="G16" s="23"/>
      <c r="H16" s="23"/>
      <c r="I16" s="23"/>
      <c r="J16" s="24"/>
      <c r="K16" s="24"/>
      <c r="L16" s="24"/>
      <c r="M16" s="21"/>
      <c r="N16" s="21"/>
      <c r="O16" s="21"/>
      <c r="P16" s="21"/>
      <c r="Q16" s="21"/>
      <c r="R16" s="21"/>
      <c r="S16" s="21"/>
      <c r="T16" s="25"/>
      <c r="U16" s="78"/>
      <c r="V16" s="78"/>
      <c r="W16" s="138"/>
      <c r="X16" s="138"/>
      <c r="Y16" s="193">
        <f t="shared" si="0"/>
        <v>0</v>
      </c>
      <c r="Z16" s="31"/>
      <c r="AA16" s="187"/>
      <c r="AB16" s="187"/>
      <c r="AC16" s="183"/>
      <c r="AD16" s="79"/>
      <c r="AE16" s="183"/>
      <c r="AF16" s="183"/>
      <c r="AG16" s="193">
        <f>V16+AF16</f>
        <v>0</v>
      </c>
      <c r="AH16" s="10"/>
      <c r="AI16" s="127"/>
    </row>
    <row r="17" spans="1:35" ht="18" customHeight="1">
      <c r="A17" s="435"/>
      <c r="B17" s="19"/>
      <c r="C17" s="20"/>
      <c r="D17" s="22"/>
      <c r="E17" s="29"/>
      <c r="F17" s="23"/>
      <c r="G17" s="23"/>
      <c r="H17" s="23"/>
      <c r="I17" s="23"/>
      <c r="J17" s="24"/>
      <c r="K17" s="24"/>
      <c r="L17" s="24"/>
      <c r="M17" s="21"/>
      <c r="N17" s="21"/>
      <c r="O17" s="21"/>
      <c r="P17" s="21"/>
      <c r="Q17" s="21"/>
      <c r="R17" s="21"/>
      <c r="S17" s="21"/>
      <c r="T17" s="25"/>
      <c r="U17" s="78"/>
      <c r="V17" s="78"/>
      <c r="W17" s="138"/>
      <c r="X17" s="138"/>
      <c r="Y17" s="193">
        <f t="shared" si="0"/>
        <v>0</v>
      </c>
      <c r="Z17" s="31"/>
      <c r="AA17" s="187"/>
      <c r="AB17" s="187"/>
      <c r="AC17" s="183"/>
      <c r="AD17" s="79"/>
      <c r="AE17" s="183"/>
      <c r="AF17" s="183"/>
      <c r="AG17" s="193">
        <f t="shared" ref="AG17:AG25" si="6">V17+AF17</f>
        <v>0</v>
      </c>
      <c r="AH17" s="10"/>
      <c r="AI17" s="127"/>
    </row>
    <row r="18" spans="1:35" ht="18" customHeight="1">
      <c r="A18" s="435"/>
      <c r="B18" s="19"/>
      <c r="C18" s="20"/>
      <c r="D18" s="22"/>
      <c r="E18" s="29"/>
      <c r="F18" s="23"/>
      <c r="G18" s="23"/>
      <c r="H18" s="23"/>
      <c r="I18" s="23"/>
      <c r="J18" s="24"/>
      <c r="K18" s="24"/>
      <c r="L18" s="24"/>
      <c r="M18" s="21"/>
      <c r="N18" s="21"/>
      <c r="O18" s="21"/>
      <c r="P18" s="21"/>
      <c r="Q18" s="21"/>
      <c r="R18" s="21"/>
      <c r="S18" s="21"/>
      <c r="T18" s="25"/>
      <c r="U18" s="78"/>
      <c r="V18" s="78"/>
      <c r="W18" s="138"/>
      <c r="X18" s="138"/>
      <c r="Y18" s="193">
        <f t="shared" si="0"/>
        <v>0</v>
      </c>
      <c r="Z18" s="31"/>
      <c r="AA18" s="187"/>
      <c r="AB18" s="187"/>
      <c r="AC18" s="183"/>
      <c r="AD18" s="79"/>
      <c r="AE18" s="183"/>
      <c r="AF18" s="183"/>
      <c r="AG18" s="193">
        <f t="shared" si="6"/>
        <v>0</v>
      </c>
      <c r="AH18" s="10"/>
      <c r="AI18" s="127"/>
    </row>
    <row r="19" spans="1:35" ht="18" customHeight="1">
      <c r="A19" s="435"/>
      <c r="B19" s="19"/>
      <c r="C19" s="20"/>
      <c r="D19" s="22"/>
      <c r="E19" s="29"/>
      <c r="F19" s="23"/>
      <c r="G19" s="23"/>
      <c r="H19" s="23"/>
      <c r="I19" s="23"/>
      <c r="J19" s="24"/>
      <c r="K19" s="24"/>
      <c r="L19" s="24"/>
      <c r="M19" s="21"/>
      <c r="N19" s="21"/>
      <c r="O19" s="21"/>
      <c r="P19" s="21"/>
      <c r="Q19" s="21"/>
      <c r="R19" s="21"/>
      <c r="S19" s="21"/>
      <c r="T19" s="25"/>
      <c r="U19" s="78"/>
      <c r="V19" s="78"/>
      <c r="W19" s="138"/>
      <c r="X19" s="138"/>
      <c r="Y19" s="193">
        <f t="shared" si="0"/>
        <v>0</v>
      </c>
      <c r="Z19" s="31"/>
      <c r="AA19" s="187"/>
      <c r="AB19" s="187"/>
      <c r="AC19" s="183"/>
      <c r="AD19" s="79"/>
      <c r="AE19" s="183"/>
      <c r="AF19" s="183"/>
      <c r="AG19" s="193">
        <f t="shared" si="6"/>
        <v>0</v>
      </c>
      <c r="AH19" s="10"/>
      <c r="AI19" s="127"/>
    </row>
    <row r="20" spans="1:35" ht="18" customHeight="1">
      <c r="A20" s="435"/>
      <c r="B20" s="19"/>
      <c r="C20" s="20"/>
      <c r="D20" s="22"/>
      <c r="E20" s="29"/>
      <c r="F20" s="23"/>
      <c r="G20" s="23"/>
      <c r="H20" s="23"/>
      <c r="I20" s="23"/>
      <c r="J20" s="24"/>
      <c r="K20" s="24"/>
      <c r="L20" s="24"/>
      <c r="M20" s="21"/>
      <c r="N20" s="21"/>
      <c r="O20" s="21"/>
      <c r="P20" s="21"/>
      <c r="Q20" s="21"/>
      <c r="R20" s="21"/>
      <c r="S20" s="21"/>
      <c r="T20" s="25"/>
      <c r="U20" s="78"/>
      <c r="V20" s="78"/>
      <c r="W20" s="138"/>
      <c r="X20" s="138"/>
      <c r="Y20" s="193">
        <f t="shared" si="0"/>
        <v>0</v>
      </c>
      <c r="Z20" s="31"/>
      <c r="AA20" s="187"/>
      <c r="AB20" s="187"/>
      <c r="AC20" s="183"/>
      <c r="AD20" s="79"/>
      <c r="AE20" s="183"/>
      <c r="AF20" s="183"/>
      <c r="AG20" s="193">
        <f t="shared" si="6"/>
        <v>0</v>
      </c>
      <c r="AH20" s="10"/>
      <c r="AI20" s="127"/>
    </row>
    <row r="21" spans="1:35" ht="18" customHeight="1">
      <c r="A21" s="435"/>
      <c r="B21" s="19"/>
      <c r="C21" s="20"/>
      <c r="D21" s="22"/>
      <c r="E21" s="29"/>
      <c r="F21" s="23"/>
      <c r="G21" s="23"/>
      <c r="H21" s="23"/>
      <c r="I21" s="23"/>
      <c r="J21" s="24"/>
      <c r="K21" s="24"/>
      <c r="L21" s="24"/>
      <c r="M21" s="21"/>
      <c r="N21" s="21"/>
      <c r="O21" s="21"/>
      <c r="P21" s="21"/>
      <c r="Q21" s="21"/>
      <c r="R21" s="21"/>
      <c r="S21" s="21"/>
      <c r="T21" s="25"/>
      <c r="U21" s="78"/>
      <c r="V21" s="78"/>
      <c r="W21" s="138"/>
      <c r="X21" s="138"/>
      <c r="Y21" s="193">
        <f t="shared" si="0"/>
        <v>0</v>
      </c>
      <c r="Z21" s="31"/>
      <c r="AA21" s="187"/>
      <c r="AB21" s="187"/>
      <c r="AC21" s="183"/>
      <c r="AD21" s="79"/>
      <c r="AE21" s="183"/>
      <c r="AF21" s="183"/>
      <c r="AG21" s="193">
        <f t="shared" si="6"/>
        <v>0</v>
      </c>
      <c r="AH21" s="10"/>
      <c r="AI21" s="127"/>
    </row>
    <row r="22" spans="1:35" ht="18" customHeight="1">
      <c r="A22" s="435"/>
      <c r="B22" s="19"/>
      <c r="C22" s="20"/>
      <c r="D22" s="22"/>
      <c r="E22" s="29"/>
      <c r="F22" s="23"/>
      <c r="G22" s="23"/>
      <c r="H22" s="23"/>
      <c r="I22" s="23"/>
      <c r="J22" s="24"/>
      <c r="K22" s="24"/>
      <c r="L22" s="24"/>
      <c r="M22" s="21"/>
      <c r="N22" s="21"/>
      <c r="O22" s="21"/>
      <c r="P22" s="21"/>
      <c r="Q22" s="21"/>
      <c r="R22" s="21"/>
      <c r="S22" s="21"/>
      <c r="T22" s="25"/>
      <c r="U22" s="78"/>
      <c r="V22" s="78"/>
      <c r="W22" s="138"/>
      <c r="X22" s="138"/>
      <c r="Y22" s="193">
        <f t="shared" si="0"/>
        <v>0</v>
      </c>
      <c r="Z22" s="31"/>
      <c r="AA22" s="187"/>
      <c r="AB22" s="187"/>
      <c r="AC22" s="183"/>
      <c r="AD22" s="79"/>
      <c r="AE22" s="183"/>
      <c r="AF22" s="183"/>
      <c r="AG22" s="193">
        <f t="shared" si="6"/>
        <v>0</v>
      </c>
      <c r="AH22" s="10"/>
      <c r="AI22" s="127"/>
    </row>
    <row r="23" spans="1:35" ht="18" customHeight="1">
      <c r="A23" s="435"/>
      <c r="B23" s="19"/>
      <c r="C23" s="20"/>
      <c r="D23" s="22"/>
      <c r="E23" s="29"/>
      <c r="F23" s="23"/>
      <c r="G23" s="23"/>
      <c r="H23" s="23"/>
      <c r="I23" s="23"/>
      <c r="J23" s="24"/>
      <c r="K23" s="24"/>
      <c r="L23" s="24"/>
      <c r="M23" s="21"/>
      <c r="N23" s="21"/>
      <c r="O23" s="21"/>
      <c r="P23" s="21"/>
      <c r="Q23" s="21"/>
      <c r="R23" s="21"/>
      <c r="S23" s="21"/>
      <c r="T23" s="25"/>
      <c r="U23" s="78"/>
      <c r="V23" s="78"/>
      <c r="W23" s="138"/>
      <c r="X23" s="138"/>
      <c r="Y23" s="193">
        <f t="shared" si="0"/>
        <v>0</v>
      </c>
      <c r="Z23" s="31"/>
      <c r="AA23" s="187"/>
      <c r="AB23" s="187"/>
      <c r="AC23" s="183"/>
      <c r="AD23" s="79"/>
      <c r="AE23" s="183"/>
      <c r="AF23" s="183"/>
      <c r="AG23" s="193">
        <f t="shared" si="6"/>
        <v>0</v>
      </c>
      <c r="AH23" s="10"/>
      <c r="AI23" s="127"/>
    </row>
    <row r="24" spans="1:35" ht="18" customHeight="1">
      <c r="A24" s="435"/>
      <c r="B24" s="19"/>
      <c r="C24" s="20"/>
      <c r="D24" s="22"/>
      <c r="E24" s="29"/>
      <c r="F24" s="23"/>
      <c r="G24" s="23"/>
      <c r="H24" s="23"/>
      <c r="I24" s="23"/>
      <c r="J24" s="24"/>
      <c r="K24" s="24"/>
      <c r="L24" s="24"/>
      <c r="M24" s="21"/>
      <c r="N24" s="21"/>
      <c r="O24" s="21"/>
      <c r="P24" s="21"/>
      <c r="Q24" s="21"/>
      <c r="R24" s="21"/>
      <c r="S24" s="21"/>
      <c r="T24" s="25"/>
      <c r="U24" s="78"/>
      <c r="V24" s="78"/>
      <c r="W24" s="138"/>
      <c r="X24" s="138"/>
      <c r="Y24" s="193">
        <f t="shared" si="0"/>
        <v>0</v>
      </c>
      <c r="Z24" s="31"/>
      <c r="AA24" s="187"/>
      <c r="AB24" s="187"/>
      <c r="AC24" s="183"/>
      <c r="AD24" s="79"/>
      <c r="AE24" s="183"/>
      <c r="AF24" s="183"/>
      <c r="AG24" s="193">
        <f t="shared" si="6"/>
        <v>0</v>
      </c>
      <c r="AH24" s="10"/>
      <c r="AI24" s="127"/>
    </row>
    <row r="25" spans="1:35" ht="18" customHeight="1">
      <c r="A25" s="435"/>
      <c r="B25" s="19"/>
      <c r="C25" s="39"/>
      <c r="D25" s="40"/>
      <c r="E25" s="45"/>
      <c r="F25" s="41"/>
      <c r="G25" s="41"/>
      <c r="H25" s="41"/>
      <c r="I25" s="41"/>
      <c r="J25" s="42"/>
      <c r="K25" s="42"/>
      <c r="L25" s="42"/>
      <c r="M25" s="43"/>
      <c r="N25" s="43"/>
      <c r="O25" s="43"/>
      <c r="P25" s="43"/>
      <c r="Q25" s="43"/>
      <c r="R25" s="43"/>
      <c r="S25" s="43"/>
      <c r="T25" s="44"/>
      <c r="U25" s="80"/>
      <c r="V25" s="80"/>
      <c r="W25" s="138"/>
      <c r="X25" s="138"/>
      <c r="Y25" s="193">
        <f t="shared" si="0"/>
        <v>0</v>
      </c>
      <c r="Z25" s="31"/>
      <c r="AA25" s="187"/>
      <c r="AB25" s="187"/>
      <c r="AC25" s="183"/>
      <c r="AD25" s="79"/>
      <c r="AE25" s="183"/>
      <c r="AF25" s="183"/>
      <c r="AG25" s="193">
        <f t="shared" si="6"/>
        <v>0</v>
      </c>
      <c r="AH25" s="10"/>
      <c r="AI25" s="127"/>
    </row>
    <row r="26" spans="1:35" ht="18" customHeight="1">
      <c r="A26" s="436"/>
      <c r="B26" s="422" t="s">
        <v>64</v>
      </c>
      <c r="C26" s="423"/>
      <c r="D26" s="423"/>
      <c r="E26" s="424"/>
      <c r="F26" s="219">
        <f t="shared" ref="F26:K26" si="7">SUM(F16:F25)</f>
        <v>0</v>
      </c>
      <c r="G26" s="219">
        <f t="shared" si="7"/>
        <v>0</v>
      </c>
      <c r="H26" s="219">
        <f t="shared" si="7"/>
        <v>0</v>
      </c>
      <c r="I26" s="219">
        <f t="shared" si="7"/>
        <v>0</v>
      </c>
      <c r="J26" s="219">
        <f t="shared" si="7"/>
        <v>0</v>
      </c>
      <c r="K26" s="219">
        <f t="shared" si="7"/>
        <v>0</v>
      </c>
      <c r="L26" s="219">
        <f t="shared" ref="L26" si="8">SUM(L16:L25)</f>
        <v>0</v>
      </c>
      <c r="M26" s="220">
        <f t="shared" ref="M26:N26" si="9">COUNTA(M16:M25)</f>
        <v>0</v>
      </c>
      <c r="N26" s="220">
        <f t="shared" si="9"/>
        <v>0</v>
      </c>
      <c r="O26" s="428"/>
      <c r="P26" s="429"/>
      <c r="Q26" s="429"/>
      <c r="R26" s="429"/>
      <c r="S26" s="429"/>
      <c r="T26" s="430"/>
      <c r="U26" s="221">
        <f t="shared" ref="U26:Y26" si="10">SUM(U16:U25)</f>
        <v>0</v>
      </c>
      <c r="V26" s="221">
        <f t="shared" si="10"/>
        <v>0</v>
      </c>
      <c r="W26" s="218">
        <f t="shared" si="10"/>
        <v>0</v>
      </c>
      <c r="X26" s="218">
        <f t="shared" si="10"/>
        <v>0</v>
      </c>
      <c r="Y26" s="218">
        <f t="shared" si="10"/>
        <v>0</v>
      </c>
      <c r="Z26" s="222"/>
      <c r="AA26" s="414"/>
      <c r="AB26" s="414"/>
      <c r="AC26" s="218">
        <f>SUM(AC16:AC25)</f>
        <v>0</v>
      </c>
      <c r="AD26" s="221">
        <f>SUM(AD16:AD25)</f>
        <v>0</v>
      </c>
      <c r="AE26" s="218">
        <f t="shared" ref="AE26:AG26" si="11">SUM(AE16:AE25)</f>
        <v>0</v>
      </c>
      <c r="AF26" s="218">
        <f t="shared" si="11"/>
        <v>0</v>
      </c>
      <c r="AG26" s="218">
        <f t="shared" si="11"/>
        <v>0</v>
      </c>
      <c r="AH26" s="416"/>
      <c r="AI26" s="416"/>
    </row>
    <row r="27" spans="1:35" ht="5.45" customHeight="1">
      <c r="B27" s="2"/>
      <c r="C27" s="12"/>
      <c r="D27" s="11"/>
      <c r="E27" s="13"/>
      <c r="F27" s="14"/>
      <c r="G27" s="14"/>
      <c r="H27" s="14"/>
      <c r="I27" s="14"/>
      <c r="J27" s="6"/>
      <c r="K27" s="6"/>
      <c r="L27" s="6"/>
      <c r="M27" s="9"/>
      <c r="N27" s="9"/>
      <c r="O27" s="9"/>
      <c r="P27" s="9"/>
      <c r="Q27" s="9"/>
      <c r="R27" s="9"/>
      <c r="S27" s="9"/>
      <c r="T27" s="15"/>
      <c r="U27" s="16"/>
      <c r="V27" s="17"/>
      <c r="W27" s="18"/>
      <c r="X27" s="18"/>
      <c r="Y27" s="18"/>
      <c r="Z27" s="32"/>
    </row>
    <row r="28" spans="1:35" s="5" customFormat="1" ht="105" customHeight="1">
      <c r="A28" s="309" t="s">
        <v>6</v>
      </c>
      <c r="B28" s="310"/>
      <c r="C28" s="310"/>
      <c r="D28" s="310"/>
      <c r="E28" s="310"/>
      <c r="F28" s="310"/>
      <c r="G28" s="310"/>
      <c r="H28" s="310"/>
      <c r="I28" s="310"/>
      <c r="J28" s="101"/>
      <c r="K28" s="311" t="s">
        <v>7</v>
      </c>
      <c r="L28" s="311"/>
      <c r="M28" s="311"/>
      <c r="N28" s="311"/>
      <c r="O28" s="311"/>
      <c r="P28" s="311"/>
      <c r="Q28" s="311"/>
      <c r="R28" s="311"/>
      <c r="S28" s="311"/>
      <c r="T28" s="311"/>
      <c r="U28" s="311"/>
      <c r="V28" s="311"/>
      <c r="W28" s="311"/>
      <c r="X28" s="311"/>
      <c r="Y28" s="97"/>
      <c r="Z28" s="98"/>
      <c r="AA28" s="310" t="s">
        <v>8</v>
      </c>
      <c r="AB28" s="310"/>
      <c r="AC28" s="310"/>
      <c r="AD28" s="310"/>
      <c r="AE28" s="310"/>
      <c r="AF28" s="310"/>
      <c r="AG28" s="310"/>
      <c r="AH28" s="310"/>
      <c r="AI28" s="99"/>
    </row>
    <row r="29" spans="1:35">
      <c r="B29" s="4"/>
      <c r="C29" s="4"/>
      <c r="D29" s="289"/>
      <c r="E29" s="289"/>
      <c r="F29" s="289"/>
      <c r="G29" s="289"/>
      <c r="H29" s="289"/>
      <c r="I29" s="289"/>
      <c r="J29" s="289"/>
      <c r="K29" s="289"/>
      <c r="L29" s="289"/>
      <c r="M29" s="289"/>
      <c r="N29" s="289"/>
      <c r="O29" s="289"/>
      <c r="P29" s="289"/>
      <c r="Q29" s="289"/>
      <c r="R29" s="289"/>
      <c r="S29" s="76"/>
      <c r="T29" s="289"/>
      <c r="U29" s="289"/>
      <c r="V29" s="76"/>
      <c r="W29" s="4"/>
      <c r="X29" s="4"/>
      <c r="Y29" s="4"/>
      <c r="Z29" s="33"/>
    </row>
  </sheetData>
  <dataConsolidate/>
  <mergeCells count="30">
    <mergeCell ref="AA28:AH28"/>
    <mergeCell ref="A28:I28"/>
    <mergeCell ref="V3:V4"/>
    <mergeCell ref="W3:Y3"/>
    <mergeCell ref="A5:A15"/>
    <mergeCell ref="A16:A26"/>
    <mergeCell ref="B3:B4"/>
    <mergeCell ref="D29:R29"/>
    <mergeCell ref="T29:U29"/>
    <mergeCell ref="K28:X28"/>
    <mergeCell ref="B15:E15"/>
    <mergeCell ref="B26:E26"/>
    <mergeCell ref="O15:T15"/>
    <mergeCell ref="O26:T26"/>
    <mergeCell ref="AG1:AI1"/>
    <mergeCell ref="C1:D1"/>
    <mergeCell ref="F1:AE1"/>
    <mergeCell ref="AA26:AB26"/>
    <mergeCell ref="P3:Q3"/>
    <mergeCell ref="R3:T3"/>
    <mergeCell ref="AH15:AI15"/>
    <mergeCell ref="AH26:AI26"/>
    <mergeCell ref="AA3:AI3"/>
    <mergeCell ref="C3:C4"/>
    <mergeCell ref="D3:D4"/>
    <mergeCell ref="E3:E4"/>
    <mergeCell ref="AA15:AB15"/>
    <mergeCell ref="U3:U4"/>
    <mergeCell ref="F3:N3"/>
    <mergeCell ref="O3:O4"/>
  </mergeCells>
  <printOptions horizontalCentered="1" verticalCentered="1"/>
  <pageMargins left="0.11811023622047245" right="0.11811023622047245" top="0.78740157480314965" bottom="0.39370078740157483" header="0" footer="0"/>
  <pageSetup paperSize="9" scale="68" fitToHeight="0" orientation="landscape" horizontalDpi="4294967293" verticalDpi="4294967293" r:id="rId1"/>
  <ignoredErrors>
    <ignoredError sqref="C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58"/>
  <sheetViews>
    <sheetView showZeros="0" view="pageBreakPreview" zoomScale="80" zoomScaleNormal="100" zoomScaleSheetLayoutView="80" workbookViewId="0">
      <selection activeCell="AL13" sqref="AL13"/>
    </sheetView>
  </sheetViews>
  <sheetFormatPr defaultColWidth="9.140625" defaultRowHeight="11.25"/>
  <cols>
    <col min="1" max="1" width="5" style="1" bestFit="1" customWidth="1"/>
    <col min="2" max="2" width="16.7109375" style="1" customWidth="1"/>
    <col min="3" max="3" width="7.7109375" style="1" customWidth="1"/>
    <col min="4" max="4" width="3.7109375" style="1" customWidth="1"/>
    <col min="5" max="7" width="4" style="1" customWidth="1"/>
    <col min="8" max="9" width="2.5703125" style="1" bestFit="1" customWidth="1"/>
    <col min="10" max="10" width="4" style="1" customWidth="1"/>
    <col min="11" max="11" width="2.5703125" style="1" bestFit="1" customWidth="1"/>
    <col min="12" max="12" width="2.7109375" style="1" bestFit="1" customWidth="1"/>
    <col min="13" max="13" width="2.5703125" style="1" bestFit="1" customWidth="1"/>
    <col min="14" max="14" width="9.7109375" style="1" customWidth="1"/>
    <col min="15" max="15" width="4.7109375" style="1" bestFit="1" customWidth="1"/>
    <col min="16" max="16" width="4.42578125" style="1" bestFit="1" customWidth="1"/>
    <col min="17" max="17" width="6.5703125" style="1" bestFit="1" customWidth="1"/>
    <col min="18" max="19" width="4.28515625" style="1" bestFit="1" customWidth="1"/>
    <col min="20" max="20" width="9.140625" style="7" customWidth="1"/>
    <col min="21" max="21" width="9.140625" style="8" customWidth="1"/>
    <col min="22" max="24" width="9.140625" style="1" customWidth="1"/>
    <col min="25" max="25" width="0.85546875" style="34" customWidth="1"/>
    <col min="26" max="27" width="9.28515625" style="1" customWidth="1"/>
    <col min="28" max="28" width="9.140625" style="1" customWidth="1"/>
    <col min="29" max="29" width="9.42578125" style="1" customWidth="1"/>
    <col min="30" max="32" width="9.140625" style="1" customWidth="1"/>
    <col min="33" max="33" width="3.42578125" style="1" bestFit="1" customWidth="1"/>
    <col min="34" max="34" width="13.7109375" style="1" customWidth="1"/>
    <col min="35" max="35" width="1.85546875" style="1" customWidth="1"/>
    <col min="36" max="41" width="9.140625" style="1"/>
    <col min="42" max="42" width="18" style="1" customWidth="1"/>
    <col min="43" max="16384" width="9.140625" style="1"/>
  </cols>
  <sheetData>
    <row r="1" spans="1:42" s="96" customFormat="1" ht="18" customHeight="1">
      <c r="A1" s="95" t="s">
        <v>46</v>
      </c>
      <c r="B1" s="377">
        <f>'YILI BÜTÇ T-1'!B3:C3</f>
        <v>0</v>
      </c>
      <c r="C1" s="377"/>
      <c r="D1" s="60"/>
      <c r="E1" s="306" t="s">
        <v>171</v>
      </c>
      <c r="F1" s="307"/>
      <c r="G1" s="307"/>
      <c r="H1" s="307"/>
      <c r="I1" s="307"/>
      <c r="J1" s="307"/>
      <c r="K1" s="307"/>
      <c r="L1" s="307"/>
      <c r="M1" s="307"/>
      <c r="N1" s="307"/>
      <c r="O1" s="307"/>
      <c r="P1" s="307"/>
      <c r="Q1" s="307"/>
      <c r="R1" s="307"/>
      <c r="S1" s="307"/>
      <c r="T1" s="307"/>
      <c r="U1" s="307"/>
      <c r="V1" s="307"/>
      <c r="W1" s="307"/>
      <c r="X1" s="307"/>
      <c r="Y1" s="307"/>
      <c r="Z1" s="307"/>
      <c r="AA1" s="307"/>
      <c r="AB1" s="307"/>
      <c r="AC1" s="307"/>
      <c r="AD1" s="308"/>
      <c r="AE1" s="84"/>
      <c r="AF1" s="304" t="s">
        <v>101</v>
      </c>
      <c r="AG1" s="437"/>
      <c r="AH1" s="305"/>
      <c r="AJ1" s="444" t="s">
        <v>211</v>
      </c>
      <c r="AK1" s="444"/>
      <c r="AL1" s="445"/>
      <c r="AM1" s="444"/>
      <c r="AN1" s="234"/>
      <c r="AO1" s="234"/>
      <c r="AP1" s="234"/>
    </row>
    <row r="2" spans="1:42" ht="6" customHeight="1">
      <c r="A2" s="26"/>
      <c r="B2" s="27"/>
      <c r="C2" s="2"/>
      <c r="D2" s="2"/>
      <c r="E2" s="2"/>
      <c r="F2" s="2"/>
      <c r="G2" s="2"/>
      <c r="H2" s="2"/>
      <c r="I2" s="2"/>
      <c r="J2" s="2"/>
      <c r="K2" s="2"/>
      <c r="L2" s="2"/>
      <c r="M2" s="2"/>
      <c r="N2" s="2"/>
      <c r="O2" s="2"/>
      <c r="P2" s="2"/>
      <c r="Q2" s="2"/>
      <c r="R2" s="2"/>
      <c r="S2" s="2"/>
      <c r="T2" s="2"/>
      <c r="V2" s="2"/>
      <c r="W2" s="2"/>
      <c r="X2" s="2"/>
      <c r="Y2" s="30"/>
      <c r="AJ2" s="235"/>
      <c r="AK2" s="235"/>
      <c r="AL2" s="236"/>
      <c r="AM2" s="235"/>
      <c r="AN2" s="234"/>
      <c r="AO2" s="234"/>
      <c r="AP2" s="234"/>
    </row>
    <row r="3" spans="1:42" ht="33" customHeight="1">
      <c r="A3" s="294" t="s">
        <v>0</v>
      </c>
      <c r="B3" s="295" t="s">
        <v>45</v>
      </c>
      <c r="C3" s="295" t="s">
        <v>115</v>
      </c>
      <c r="D3" s="296" t="s">
        <v>57</v>
      </c>
      <c r="E3" s="291" t="s">
        <v>106</v>
      </c>
      <c r="F3" s="291"/>
      <c r="G3" s="291"/>
      <c r="H3" s="291"/>
      <c r="I3" s="291"/>
      <c r="J3" s="291"/>
      <c r="K3" s="291"/>
      <c r="L3" s="291"/>
      <c r="M3" s="291"/>
      <c r="N3" s="291" t="s">
        <v>54</v>
      </c>
      <c r="O3" s="291" t="s">
        <v>169</v>
      </c>
      <c r="P3" s="291"/>
      <c r="Q3" s="298" t="s">
        <v>58</v>
      </c>
      <c r="R3" s="298"/>
      <c r="S3" s="298"/>
      <c r="T3" s="292" t="s">
        <v>116</v>
      </c>
      <c r="U3" s="312" t="s">
        <v>166</v>
      </c>
      <c r="V3" s="291" t="s">
        <v>167</v>
      </c>
      <c r="W3" s="291"/>
      <c r="X3" s="291"/>
      <c r="Y3" s="38"/>
      <c r="Z3" s="417" t="s">
        <v>173</v>
      </c>
      <c r="AA3" s="417"/>
      <c r="AB3" s="417"/>
      <c r="AC3" s="417"/>
      <c r="AD3" s="417"/>
      <c r="AE3" s="417"/>
      <c r="AF3" s="417"/>
      <c r="AG3" s="417"/>
      <c r="AH3" s="417"/>
      <c r="AJ3" s="442" t="s">
        <v>212</v>
      </c>
      <c r="AK3" s="446" t="s">
        <v>213</v>
      </c>
      <c r="AL3" s="448" t="s">
        <v>214</v>
      </c>
      <c r="AM3" s="440" t="s">
        <v>215</v>
      </c>
      <c r="AN3" s="440" t="s">
        <v>216</v>
      </c>
      <c r="AO3" s="440" t="s">
        <v>217</v>
      </c>
      <c r="AP3" s="442" t="s">
        <v>218</v>
      </c>
    </row>
    <row r="4" spans="1:42" s="3" customFormat="1" ht="77.25" customHeight="1">
      <c r="A4" s="294"/>
      <c r="B4" s="295"/>
      <c r="C4" s="295"/>
      <c r="D4" s="297"/>
      <c r="E4" s="35" t="s">
        <v>51</v>
      </c>
      <c r="F4" s="35" t="s">
        <v>47</v>
      </c>
      <c r="G4" s="35" t="s">
        <v>117</v>
      </c>
      <c r="H4" s="35" t="s">
        <v>129</v>
      </c>
      <c r="I4" s="35" t="s">
        <v>48</v>
      </c>
      <c r="J4" s="35" t="s">
        <v>119</v>
      </c>
      <c r="K4" s="35" t="s">
        <v>49</v>
      </c>
      <c r="L4" s="35" t="s">
        <v>83</v>
      </c>
      <c r="M4" s="35" t="s">
        <v>82</v>
      </c>
      <c r="N4" s="291"/>
      <c r="O4" s="28" t="s">
        <v>52</v>
      </c>
      <c r="P4" s="28" t="s">
        <v>1</v>
      </c>
      <c r="Q4" s="28" t="s">
        <v>120</v>
      </c>
      <c r="R4" s="28" t="s">
        <v>55</v>
      </c>
      <c r="S4" s="28" t="s">
        <v>56</v>
      </c>
      <c r="T4" s="293"/>
      <c r="U4" s="313"/>
      <c r="V4" s="37" t="s">
        <v>2</v>
      </c>
      <c r="W4" s="37" t="s">
        <v>3</v>
      </c>
      <c r="X4" s="37" t="s">
        <v>4</v>
      </c>
      <c r="Y4" s="30"/>
      <c r="Z4" s="105" t="s">
        <v>61</v>
      </c>
      <c r="AA4" s="105" t="s">
        <v>62</v>
      </c>
      <c r="AB4" s="106" t="s">
        <v>50</v>
      </c>
      <c r="AC4" s="106" t="s">
        <v>176</v>
      </c>
      <c r="AD4" s="107" t="s">
        <v>170</v>
      </c>
      <c r="AE4" s="105" t="s">
        <v>172</v>
      </c>
      <c r="AF4" s="105" t="s">
        <v>63</v>
      </c>
      <c r="AG4" s="108" t="s">
        <v>60</v>
      </c>
      <c r="AH4" s="105" t="s">
        <v>59</v>
      </c>
      <c r="AJ4" s="443"/>
      <c r="AK4" s="447"/>
      <c r="AL4" s="449"/>
      <c r="AM4" s="441"/>
      <c r="AN4" s="441"/>
      <c r="AO4" s="441" t="s">
        <v>217</v>
      </c>
      <c r="AP4" s="443"/>
    </row>
    <row r="5" spans="1:42" s="141" customFormat="1" ht="18" customHeight="1">
      <c r="A5" s="223">
        <v>1</v>
      </c>
      <c r="B5" s="224">
        <f>'YPM PRG T-2'!B5</f>
        <v>0</v>
      </c>
      <c r="C5" s="224">
        <f>'YPM PRG T-2'!C5</f>
        <v>0</v>
      </c>
      <c r="D5" s="224">
        <f>'YPM PRG T-2'!D5</f>
        <v>0</v>
      </c>
      <c r="E5" s="225">
        <f>'YPM PRG T-2'!E5</f>
        <v>0</v>
      </c>
      <c r="F5" s="225">
        <f>'YPM PRG T-2'!F5</f>
        <v>0</v>
      </c>
      <c r="G5" s="225">
        <f>'YPM PRG T-2'!G5</f>
        <v>0</v>
      </c>
      <c r="H5" s="225">
        <f>'YPM PRG T-2'!H5</f>
        <v>0</v>
      </c>
      <c r="I5" s="225">
        <f>'YPM PRG T-2'!I5</f>
        <v>0</v>
      </c>
      <c r="J5" s="225">
        <f>'YPM PRG T-2'!J5</f>
        <v>0</v>
      </c>
      <c r="K5" s="225">
        <f>'YPM PRG T-2'!K5</f>
        <v>0</v>
      </c>
      <c r="L5" s="225">
        <f>'YPM PRG T-2'!L5</f>
        <v>0</v>
      </c>
      <c r="M5" s="225">
        <f>'YPM PRG T-2'!M5</f>
        <v>0</v>
      </c>
      <c r="N5" s="225">
        <f>'YPM PRG T-2'!N5</f>
        <v>0</v>
      </c>
      <c r="O5" s="209">
        <f>'YPM PRG T-2'!O5</f>
        <v>0</v>
      </c>
      <c r="P5" s="209">
        <f>'YPM PRG T-2'!P5</f>
        <v>0</v>
      </c>
      <c r="Q5" s="226">
        <f>'YPM PRG T-2'!Q5</f>
        <v>0</v>
      </c>
      <c r="R5" s="225">
        <f>'YPM PRG T-2'!R5</f>
        <v>0</v>
      </c>
      <c r="S5" s="225">
        <f>'YPM PRG T-2'!S5</f>
        <v>0</v>
      </c>
      <c r="T5" s="209">
        <f>'YPM PRG T-2'!T5</f>
        <v>0</v>
      </c>
      <c r="U5" s="209">
        <f>'YPM PRG T-2'!U5</f>
        <v>0</v>
      </c>
      <c r="V5" s="209">
        <f>'YPM PRG T-2'!V5</f>
        <v>0</v>
      </c>
      <c r="W5" s="209">
        <f>'YPM PRG T-2'!W5</f>
        <v>0</v>
      </c>
      <c r="X5" s="227">
        <f>'YPM PRG T-2'!X5</f>
        <v>0</v>
      </c>
      <c r="Y5" s="32"/>
      <c r="Z5" s="187"/>
      <c r="AA5" s="187"/>
      <c r="AB5" s="182"/>
      <c r="AC5" s="182"/>
      <c r="AD5" s="182"/>
      <c r="AE5" s="182"/>
      <c r="AF5" s="227">
        <f t="shared" ref="AF5" si="0">U5+AE5</f>
        <v>0</v>
      </c>
      <c r="AG5" s="188"/>
      <c r="AH5" s="189"/>
      <c r="AJ5" s="237"/>
      <c r="AK5" s="237"/>
      <c r="AL5" s="237"/>
      <c r="AM5" s="237"/>
      <c r="AN5" s="237"/>
      <c r="AO5" s="237"/>
      <c r="AP5" s="237"/>
    </row>
    <row r="6" spans="1:42" ht="18" customHeight="1">
      <c r="A6" s="223">
        <v>2</v>
      </c>
      <c r="B6" s="224">
        <f>'YPM PRG T-2'!B6</f>
        <v>0</v>
      </c>
      <c r="C6" s="224">
        <f>'YPM PRG T-2'!C6</f>
        <v>0</v>
      </c>
      <c r="D6" s="224">
        <f>'YPM PRG T-2'!D6</f>
        <v>0</v>
      </c>
      <c r="E6" s="225">
        <f>'YPM PRG T-2'!E6</f>
        <v>0</v>
      </c>
      <c r="F6" s="225">
        <f>'YPM PRG T-2'!F6</f>
        <v>0</v>
      </c>
      <c r="G6" s="225">
        <f>'YPM PRG T-2'!G6</f>
        <v>0</v>
      </c>
      <c r="H6" s="225">
        <f>'YPM PRG T-2'!H6</f>
        <v>0</v>
      </c>
      <c r="I6" s="225">
        <f>'YPM PRG T-2'!I6</f>
        <v>0</v>
      </c>
      <c r="J6" s="225">
        <f>'YPM PRG T-2'!J6</f>
        <v>0</v>
      </c>
      <c r="K6" s="225">
        <f>'YPM PRG T-2'!K6</f>
        <v>0</v>
      </c>
      <c r="L6" s="225">
        <f>'YPM PRG T-2'!L6</f>
        <v>0</v>
      </c>
      <c r="M6" s="225">
        <f>'YPM PRG T-2'!M6</f>
        <v>0</v>
      </c>
      <c r="N6" s="225">
        <f>'YPM PRG T-2'!N6</f>
        <v>0</v>
      </c>
      <c r="O6" s="209">
        <f>'YPM PRG T-2'!O6</f>
        <v>0</v>
      </c>
      <c r="P6" s="209">
        <f>'YPM PRG T-2'!P6</f>
        <v>0</v>
      </c>
      <c r="Q6" s="226">
        <f>'YPM PRG T-2'!Q6</f>
        <v>0</v>
      </c>
      <c r="R6" s="225">
        <f>'YPM PRG T-2'!R6</f>
        <v>0</v>
      </c>
      <c r="S6" s="225">
        <f>'YPM PRG T-2'!S6</f>
        <v>0</v>
      </c>
      <c r="T6" s="209">
        <f>'YPM PRG T-2'!T6</f>
        <v>0</v>
      </c>
      <c r="U6" s="209">
        <f>'YPM PRG T-2'!U6</f>
        <v>0</v>
      </c>
      <c r="V6" s="209">
        <f>'YPM PRG T-2'!V6</f>
        <v>0</v>
      </c>
      <c r="W6" s="209">
        <f>'YPM PRG T-2'!W6</f>
        <v>0</v>
      </c>
      <c r="X6" s="227">
        <f>'YPM PRG T-2'!X6</f>
        <v>0</v>
      </c>
      <c r="Y6" s="32"/>
      <c r="Z6" s="187"/>
      <c r="AA6" s="187"/>
      <c r="AB6" s="182"/>
      <c r="AC6" s="182"/>
      <c r="AD6" s="182"/>
      <c r="AE6" s="182"/>
      <c r="AF6" s="227">
        <f t="shared" ref="AF6:AF69" si="1">U6+AE6</f>
        <v>0</v>
      </c>
      <c r="AG6" s="188"/>
      <c r="AH6" s="189"/>
      <c r="AJ6" s="10"/>
      <c r="AK6" s="10"/>
      <c r="AL6" s="10"/>
      <c r="AM6" s="10"/>
      <c r="AN6" s="10"/>
      <c r="AO6" s="10"/>
      <c r="AP6" s="10"/>
    </row>
    <row r="7" spans="1:42" ht="18" customHeight="1">
      <c r="A7" s="223">
        <v>3</v>
      </c>
      <c r="B7" s="224">
        <f>'YPM PRG T-2'!B7</f>
        <v>0</v>
      </c>
      <c r="C7" s="224">
        <f>'YPM PRG T-2'!C7</f>
        <v>0</v>
      </c>
      <c r="D7" s="224">
        <f>'YPM PRG T-2'!D7</f>
        <v>0</v>
      </c>
      <c r="E7" s="225">
        <f>'YPM PRG T-2'!E7</f>
        <v>0</v>
      </c>
      <c r="F7" s="225">
        <f>'YPM PRG T-2'!F7</f>
        <v>0</v>
      </c>
      <c r="G7" s="225">
        <f>'YPM PRG T-2'!G7</f>
        <v>0</v>
      </c>
      <c r="H7" s="225">
        <f>'YPM PRG T-2'!H7</f>
        <v>0</v>
      </c>
      <c r="I7" s="225">
        <f>'YPM PRG T-2'!I7</f>
        <v>0</v>
      </c>
      <c r="J7" s="225">
        <f>'YPM PRG T-2'!J7</f>
        <v>0</v>
      </c>
      <c r="K7" s="225">
        <f>'YPM PRG T-2'!K7</f>
        <v>0</v>
      </c>
      <c r="L7" s="225">
        <f>'YPM PRG T-2'!L7</f>
        <v>0</v>
      </c>
      <c r="M7" s="225">
        <f>'YPM PRG T-2'!M7</f>
        <v>0</v>
      </c>
      <c r="N7" s="225">
        <f>'YPM PRG T-2'!N7</f>
        <v>0</v>
      </c>
      <c r="O7" s="209">
        <f>'YPM PRG T-2'!O7</f>
        <v>0</v>
      </c>
      <c r="P7" s="209">
        <f>'YPM PRG T-2'!P7</f>
        <v>0</v>
      </c>
      <c r="Q7" s="226">
        <f>'YPM PRG T-2'!Q7</f>
        <v>0</v>
      </c>
      <c r="R7" s="225">
        <f>'YPM PRG T-2'!R7</f>
        <v>0</v>
      </c>
      <c r="S7" s="225">
        <f>'YPM PRG T-2'!S7</f>
        <v>0</v>
      </c>
      <c r="T7" s="209">
        <f>'YPM PRG T-2'!T7</f>
        <v>0</v>
      </c>
      <c r="U7" s="209">
        <f>'YPM PRG T-2'!U7</f>
        <v>0</v>
      </c>
      <c r="V7" s="209">
        <f>'YPM PRG T-2'!V7</f>
        <v>0</v>
      </c>
      <c r="W7" s="209">
        <f>'YPM PRG T-2'!W7</f>
        <v>0</v>
      </c>
      <c r="X7" s="227">
        <f>'YPM PRG T-2'!X7</f>
        <v>0</v>
      </c>
      <c r="Y7" s="32"/>
      <c r="Z7" s="187"/>
      <c r="AA7" s="187"/>
      <c r="AB7" s="182"/>
      <c r="AC7" s="182"/>
      <c r="AD7" s="182"/>
      <c r="AE7" s="182"/>
      <c r="AF7" s="227">
        <f t="shared" si="1"/>
        <v>0</v>
      </c>
      <c r="AG7" s="188"/>
      <c r="AH7" s="189"/>
      <c r="AJ7" s="10"/>
      <c r="AK7" s="10"/>
      <c r="AL7" s="10"/>
      <c r="AM7" s="10"/>
      <c r="AN7" s="10"/>
      <c r="AO7" s="10"/>
      <c r="AP7" s="10"/>
    </row>
    <row r="8" spans="1:42" ht="18" customHeight="1">
      <c r="A8" s="223">
        <v>4</v>
      </c>
      <c r="B8" s="224">
        <f>'YPM PRG T-2'!B8</f>
        <v>0</v>
      </c>
      <c r="C8" s="224">
        <f>'YPM PRG T-2'!C8</f>
        <v>0</v>
      </c>
      <c r="D8" s="224">
        <f>'YPM PRG T-2'!D8</f>
        <v>0</v>
      </c>
      <c r="E8" s="225">
        <f>'YPM PRG T-2'!E8</f>
        <v>0</v>
      </c>
      <c r="F8" s="225">
        <f>'YPM PRG T-2'!F8</f>
        <v>0</v>
      </c>
      <c r="G8" s="225">
        <f>'YPM PRG T-2'!G8</f>
        <v>0</v>
      </c>
      <c r="H8" s="225">
        <f>'YPM PRG T-2'!H8</f>
        <v>0</v>
      </c>
      <c r="I8" s="225">
        <f>'YPM PRG T-2'!I8</f>
        <v>0</v>
      </c>
      <c r="J8" s="225">
        <f>'YPM PRG T-2'!J8</f>
        <v>0</v>
      </c>
      <c r="K8" s="225">
        <f>'YPM PRG T-2'!K8</f>
        <v>0</v>
      </c>
      <c r="L8" s="225">
        <f>'YPM PRG T-2'!L8</f>
        <v>0</v>
      </c>
      <c r="M8" s="225">
        <f>'YPM PRG T-2'!M8</f>
        <v>0</v>
      </c>
      <c r="N8" s="225">
        <f>'YPM PRG T-2'!N8</f>
        <v>0</v>
      </c>
      <c r="O8" s="209">
        <f>'YPM PRG T-2'!O8</f>
        <v>0</v>
      </c>
      <c r="P8" s="209">
        <f>'YPM PRG T-2'!P8</f>
        <v>0</v>
      </c>
      <c r="Q8" s="226">
        <f>'YPM PRG T-2'!Q8</f>
        <v>0</v>
      </c>
      <c r="R8" s="225">
        <f>'YPM PRG T-2'!R8</f>
        <v>0</v>
      </c>
      <c r="S8" s="225">
        <f>'YPM PRG T-2'!S8</f>
        <v>0</v>
      </c>
      <c r="T8" s="209">
        <f>'YPM PRG T-2'!T8</f>
        <v>0</v>
      </c>
      <c r="U8" s="209">
        <f>'YPM PRG T-2'!U8</f>
        <v>0</v>
      </c>
      <c r="V8" s="209">
        <f>'YPM PRG T-2'!V8</f>
        <v>0</v>
      </c>
      <c r="W8" s="209">
        <f>'YPM PRG T-2'!W8</f>
        <v>0</v>
      </c>
      <c r="X8" s="227">
        <f>'YPM PRG T-2'!X8</f>
        <v>0</v>
      </c>
      <c r="Y8" s="32"/>
      <c r="Z8" s="187"/>
      <c r="AA8" s="187"/>
      <c r="AB8" s="182"/>
      <c r="AC8" s="182"/>
      <c r="AD8" s="182"/>
      <c r="AE8" s="182"/>
      <c r="AF8" s="227">
        <f t="shared" si="1"/>
        <v>0</v>
      </c>
      <c r="AG8" s="188"/>
      <c r="AH8" s="189"/>
      <c r="AJ8" s="10"/>
      <c r="AK8" s="10"/>
      <c r="AL8" s="10"/>
      <c r="AM8" s="10"/>
      <c r="AN8" s="10"/>
      <c r="AO8" s="10"/>
      <c r="AP8" s="10"/>
    </row>
    <row r="9" spans="1:42" ht="18" customHeight="1">
      <c r="A9" s="223">
        <v>5</v>
      </c>
      <c r="B9" s="224">
        <f>'YPM PRG T-2'!B9</f>
        <v>0</v>
      </c>
      <c r="C9" s="224">
        <f>'YPM PRG T-2'!C9</f>
        <v>0</v>
      </c>
      <c r="D9" s="224">
        <f>'YPM PRG T-2'!D9</f>
        <v>0</v>
      </c>
      <c r="E9" s="225">
        <f>'YPM PRG T-2'!E9</f>
        <v>0</v>
      </c>
      <c r="F9" s="225">
        <f>'YPM PRG T-2'!F9</f>
        <v>0</v>
      </c>
      <c r="G9" s="225">
        <f>'YPM PRG T-2'!G9</f>
        <v>0</v>
      </c>
      <c r="H9" s="225">
        <f>'YPM PRG T-2'!H9</f>
        <v>0</v>
      </c>
      <c r="I9" s="225">
        <f>'YPM PRG T-2'!I9</f>
        <v>0</v>
      </c>
      <c r="J9" s="225">
        <f>'YPM PRG T-2'!J9</f>
        <v>0</v>
      </c>
      <c r="K9" s="225">
        <f>'YPM PRG T-2'!K9</f>
        <v>0</v>
      </c>
      <c r="L9" s="225">
        <f>'YPM PRG T-2'!L9</f>
        <v>0</v>
      </c>
      <c r="M9" s="225">
        <f>'YPM PRG T-2'!M9</f>
        <v>0</v>
      </c>
      <c r="N9" s="225">
        <f>'YPM PRG T-2'!N9</f>
        <v>0</v>
      </c>
      <c r="O9" s="209">
        <f>'YPM PRG T-2'!O9</f>
        <v>0</v>
      </c>
      <c r="P9" s="209">
        <f>'YPM PRG T-2'!P9</f>
        <v>0</v>
      </c>
      <c r="Q9" s="226">
        <f>'YPM PRG T-2'!Q9</f>
        <v>0</v>
      </c>
      <c r="R9" s="225">
        <f>'YPM PRG T-2'!R9</f>
        <v>0</v>
      </c>
      <c r="S9" s="225">
        <f>'YPM PRG T-2'!S9</f>
        <v>0</v>
      </c>
      <c r="T9" s="209">
        <f>'YPM PRG T-2'!T9</f>
        <v>0</v>
      </c>
      <c r="U9" s="209">
        <f>'YPM PRG T-2'!U9</f>
        <v>0</v>
      </c>
      <c r="V9" s="209">
        <f>'YPM PRG T-2'!V9</f>
        <v>0</v>
      </c>
      <c r="W9" s="209">
        <f>'YPM PRG T-2'!W9</f>
        <v>0</v>
      </c>
      <c r="X9" s="227">
        <f>'YPM PRG T-2'!X9</f>
        <v>0</v>
      </c>
      <c r="Y9" s="32"/>
      <c r="Z9" s="187"/>
      <c r="AA9" s="187"/>
      <c r="AB9" s="182"/>
      <c r="AC9" s="182"/>
      <c r="AD9" s="182"/>
      <c r="AE9" s="182"/>
      <c r="AF9" s="227">
        <f t="shared" si="1"/>
        <v>0</v>
      </c>
      <c r="AG9" s="188"/>
      <c r="AH9" s="189"/>
      <c r="AJ9" s="10"/>
      <c r="AK9" s="10"/>
      <c r="AL9" s="10"/>
      <c r="AM9" s="10"/>
      <c r="AN9" s="10"/>
      <c r="AO9" s="10"/>
      <c r="AP9" s="10"/>
    </row>
    <row r="10" spans="1:42" ht="18" customHeight="1">
      <c r="A10" s="223">
        <v>6</v>
      </c>
      <c r="B10" s="224">
        <f>'YPM PRG T-2'!B10</f>
        <v>0</v>
      </c>
      <c r="C10" s="224">
        <f>'YPM PRG T-2'!C10</f>
        <v>0</v>
      </c>
      <c r="D10" s="224">
        <f>'YPM PRG T-2'!D10</f>
        <v>0</v>
      </c>
      <c r="E10" s="225">
        <f>'YPM PRG T-2'!E10</f>
        <v>0</v>
      </c>
      <c r="F10" s="225">
        <f>'YPM PRG T-2'!F10</f>
        <v>0</v>
      </c>
      <c r="G10" s="225">
        <f>'YPM PRG T-2'!G10</f>
        <v>0</v>
      </c>
      <c r="H10" s="225">
        <f>'YPM PRG T-2'!H10</f>
        <v>0</v>
      </c>
      <c r="I10" s="225">
        <f>'YPM PRG T-2'!I10</f>
        <v>0</v>
      </c>
      <c r="J10" s="225">
        <f>'YPM PRG T-2'!J10</f>
        <v>0</v>
      </c>
      <c r="K10" s="225">
        <f>'YPM PRG T-2'!K10</f>
        <v>0</v>
      </c>
      <c r="L10" s="225">
        <f>'YPM PRG T-2'!L10</f>
        <v>0</v>
      </c>
      <c r="M10" s="225">
        <f>'YPM PRG T-2'!M10</f>
        <v>0</v>
      </c>
      <c r="N10" s="225">
        <f>'YPM PRG T-2'!N10</f>
        <v>0</v>
      </c>
      <c r="O10" s="209">
        <f>'YPM PRG T-2'!O10</f>
        <v>0</v>
      </c>
      <c r="P10" s="209">
        <f>'YPM PRG T-2'!P10</f>
        <v>0</v>
      </c>
      <c r="Q10" s="226">
        <f>'YPM PRG T-2'!Q10</f>
        <v>0</v>
      </c>
      <c r="R10" s="225">
        <f>'YPM PRG T-2'!R10</f>
        <v>0</v>
      </c>
      <c r="S10" s="225">
        <f>'YPM PRG T-2'!S10</f>
        <v>0</v>
      </c>
      <c r="T10" s="209">
        <f>'YPM PRG T-2'!T10</f>
        <v>0</v>
      </c>
      <c r="U10" s="209">
        <f>'YPM PRG T-2'!U10</f>
        <v>0</v>
      </c>
      <c r="V10" s="209">
        <f>'YPM PRG T-2'!V10</f>
        <v>0</v>
      </c>
      <c r="W10" s="209">
        <f>'YPM PRG T-2'!W10</f>
        <v>0</v>
      </c>
      <c r="X10" s="227">
        <f>'YPM PRG T-2'!X10</f>
        <v>0</v>
      </c>
      <c r="Y10" s="32"/>
      <c r="Z10" s="187"/>
      <c r="AA10" s="187"/>
      <c r="AB10" s="182"/>
      <c r="AC10" s="182"/>
      <c r="AD10" s="182"/>
      <c r="AE10" s="182"/>
      <c r="AF10" s="227">
        <f t="shared" si="1"/>
        <v>0</v>
      </c>
      <c r="AG10" s="188"/>
      <c r="AH10" s="189"/>
      <c r="AJ10" s="10"/>
      <c r="AK10" s="10"/>
      <c r="AL10" s="10"/>
      <c r="AM10" s="10"/>
      <c r="AN10" s="10"/>
      <c r="AO10" s="10"/>
      <c r="AP10" s="10"/>
    </row>
    <row r="11" spans="1:42" ht="18" customHeight="1">
      <c r="A11" s="223">
        <v>7</v>
      </c>
      <c r="B11" s="224">
        <f>'YPM PRG T-2'!B11</f>
        <v>0</v>
      </c>
      <c r="C11" s="224">
        <f>'YPM PRG T-2'!C11</f>
        <v>0</v>
      </c>
      <c r="D11" s="224">
        <f>'YPM PRG T-2'!D11</f>
        <v>0</v>
      </c>
      <c r="E11" s="225">
        <f>'YPM PRG T-2'!E11</f>
        <v>0</v>
      </c>
      <c r="F11" s="225">
        <f>'YPM PRG T-2'!F11</f>
        <v>0</v>
      </c>
      <c r="G11" s="225">
        <f>'YPM PRG T-2'!G11</f>
        <v>0</v>
      </c>
      <c r="H11" s="225">
        <f>'YPM PRG T-2'!H11</f>
        <v>0</v>
      </c>
      <c r="I11" s="225">
        <f>'YPM PRG T-2'!I11</f>
        <v>0</v>
      </c>
      <c r="J11" s="225">
        <f>'YPM PRG T-2'!J11</f>
        <v>0</v>
      </c>
      <c r="K11" s="225">
        <f>'YPM PRG T-2'!K11</f>
        <v>0</v>
      </c>
      <c r="L11" s="225">
        <f>'YPM PRG T-2'!L11</f>
        <v>0</v>
      </c>
      <c r="M11" s="225">
        <f>'YPM PRG T-2'!M11</f>
        <v>0</v>
      </c>
      <c r="N11" s="225">
        <f>'YPM PRG T-2'!N11</f>
        <v>0</v>
      </c>
      <c r="O11" s="209">
        <f>'YPM PRG T-2'!O11</f>
        <v>0</v>
      </c>
      <c r="P11" s="209">
        <f>'YPM PRG T-2'!P11</f>
        <v>0</v>
      </c>
      <c r="Q11" s="226">
        <f>'YPM PRG T-2'!Q11</f>
        <v>0</v>
      </c>
      <c r="R11" s="225">
        <f>'YPM PRG T-2'!R11</f>
        <v>0</v>
      </c>
      <c r="S11" s="225">
        <f>'YPM PRG T-2'!S11</f>
        <v>0</v>
      </c>
      <c r="T11" s="209">
        <f>'YPM PRG T-2'!T11</f>
        <v>0</v>
      </c>
      <c r="U11" s="209">
        <f>'YPM PRG T-2'!U11</f>
        <v>0</v>
      </c>
      <c r="V11" s="209">
        <f>'YPM PRG T-2'!V11</f>
        <v>0</v>
      </c>
      <c r="W11" s="209">
        <f>'YPM PRG T-2'!W11</f>
        <v>0</v>
      </c>
      <c r="X11" s="227">
        <f>'YPM PRG T-2'!X11</f>
        <v>0</v>
      </c>
      <c r="Y11" s="32"/>
      <c r="Z11" s="187"/>
      <c r="AA11" s="187"/>
      <c r="AB11" s="182"/>
      <c r="AC11" s="182"/>
      <c r="AD11" s="182"/>
      <c r="AE11" s="182"/>
      <c r="AF11" s="227">
        <f t="shared" si="1"/>
        <v>0</v>
      </c>
      <c r="AG11" s="188"/>
      <c r="AH11" s="189"/>
      <c r="AJ11" s="10"/>
      <c r="AK11" s="10"/>
      <c r="AL11" s="10"/>
      <c r="AM11" s="10"/>
      <c r="AN11" s="10"/>
      <c r="AO11" s="10"/>
      <c r="AP11" s="10"/>
    </row>
    <row r="12" spans="1:42" ht="18" customHeight="1">
      <c r="A12" s="223">
        <v>8</v>
      </c>
      <c r="B12" s="224">
        <f>'YPM PRG T-2'!B12</f>
        <v>0</v>
      </c>
      <c r="C12" s="224">
        <f>'YPM PRG T-2'!C12</f>
        <v>0</v>
      </c>
      <c r="D12" s="224">
        <f>'YPM PRG T-2'!D12</f>
        <v>0</v>
      </c>
      <c r="E12" s="225">
        <f>'YPM PRG T-2'!E12</f>
        <v>0</v>
      </c>
      <c r="F12" s="225">
        <f>'YPM PRG T-2'!F12</f>
        <v>0</v>
      </c>
      <c r="G12" s="225">
        <f>'YPM PRG T-2'!G12</f>
        <v>0</v>
      </c>
      <c r="H12" s="225">
        <f>'YPM PRG T-2'!H12</f>
        <v>0</v>
      </c>
      <c r="I12" s="225">
        <f>'YPM PRG T-2'!I12</f>
        <v>0</v>
      </c>
      <c r="J12" s="225">
        <f>'YPM PRG T-2'!J12</f>
        <v>0</v>
      </c>
      <c r="K12" s="225">
        <f>'YPM PRG T-2'!K12</f>
        <v>0</v>
      </c>
      <c r="L12" s="225">
        <f>'YPM PRG T-2'!L12</f>
        <v>0</v>
      </c>
      <c r="M12" s="225">
        <f>'YPM PRG T-2'!M12</f>
        <v>0</v>
      </c>
      <c r="N12" s="225">
        <f>'YPM PRG T-2'!N12</f>
        <v>0</v>
      </c>
      <c r="O12" s="209">
        <f>'YPM PRG T-2'!O12</f>
        <v>0</v>
      </c>
      <c r="P12" s="209">
        <f>'YPM PRG T-2'!P12</f>
        <v>0</v>
      </c>
      <c r="Q12" s="226">
        <f>'YPM PRG T-2'!Q12</f>
        <v>0</v>
      </c>
      <c r="R12" s="225">
        <f>'YPM PRG T-2'!R12</f>
        <v>0</v>
      </c>
      <c r="S12" s="225">
        <f>'YPM PRG T-2'!S12</f>
        <v>0</v>
      </c>
      <c r="T12" s="209">
        <f>'YPM PRG T-2'!T12</f>
        <v>0</v>
      </c>
      <c r="U12" s="209">
        <f>'YPM PRG T-2'!U12</f>
        <v>0</v>
      </c>
      <c r="V12" s="209">
        <f>'YPM PRG T-2'!V12</f>
        <v>0</v>
      </c>
      <c r="W12" s="209">
        <f>'YPM PRG T-2'!W12</f>
        <v>0</v>
      </c>
      <c r="X12" s="227">
        <f>'YPM PRG T-2'!X12</f>
        <v>0</v>
      </c>
      <c r="Y12" s="32"/>
      <c r="Z12" s="187"/>
      <c r="AA12" s="187"/>
      <c r="AB12" s="182"/>
      <c r="AC12" s="182"/>
      <c r="AD12" s="182"/>
      <c r="AE12" s="182"/>
      <c r="AF12" s="227">
        <f t="shared" si="1"/>
        <v>0</v>
      </c>
      <c r="AG12" s="188"/>
      <c r="AH12" s="189"/>
      <c r="AJ12" s="10"/>
      <c r="AK12" s="10"/>
      <c r="AL12" s="10"/>
      <c r="AM12" s="10"/>
      <c r="AN12" s="10"/>
      <c r="AO12" s="10"/>
      <c r="AP12" s="10"/>
    </row>
    <row r="13" spans="1:42" ht="18" customHeight="1">
      <c r="A13" s="223">
        <v>9</v>
      </c>
      <c r="B13" s="224">
        <f>'YPM PRG T-2'!B13</f>
        <v>0</v>
      </c>
      <c r="C13" s="224">
        <f>'YPM PRG T-2'!C13</f>
        <v>0</v>
      </c>
      <c r="D13" s="224">
        <f>'YPM PRG T-2'!D13</f>
        <v>0</v>
      </c>
      <c r="E13" s="225">
        <f>'YPM PRG T-2'!E13</f>
        <v>0</v>
      </c>
      <c r="F13" s="225">
        <f>'YPM PRG T-2'!F13</f>
        <v>0</v>
      </c>
      <c r="G13" s="225">
        <f>'YPM PRG T-2'!G13</f>
        <v>0</v>
      </c>
      <c r="H13" s="225">
        <f>'YPM PRG T-2'!H13</f>
        <v>0</v>
      </c>
      <c r="I13" s="225">
        <f>'YPM PRG T-2'!I13</f>
        <v>0</v>
      </c>
      <c r="J13" s="225">
        <f>'YPM PRG T-2'!J13</f>
        <v>0</v>
      </c>
      <c r="K13" s="225">
        <f>'YPM PRG T-2'!K13</f>
        <v>0</v>
      </c>
      <c r="L13" s="225">
        <f>'YPM PRG T-2'!L13</f>
        <v>0</v>
      </c>
      <c r="M13" s="225">
        <f>'YPM PRG T-2'!M13</f>
        <v>0</v>
      </c>
      <c r="N13" s="225">
        <f>'YPM PRG T-2'!N13</f>
        <v>0</v>
      </c>
      <c r="O13" s="209">
        <f>'YPM PRG T-2'!O13</f>
        <v>0</v>
      </c>
      <c r="P13" s="209">
        <f>'YPM PRG T-2'!P13</f>
        <v>0</v>
      </c>
      <c r="Q13" s="226">
        <f>'YPM PRG T-2'!Q13</f>
        <v>0</v>
      </c>
      <c r="R13" s="225">
        <f>'YPM PRG T-2'!R13</f>
        <v>0</v>
      </c>
      <c r="S13" s="225">
        <f>'YPM PRG T-2'!S13</f>
        <v>0</v>
      </c>
      <c r="T13" s="209">
        <f>'YPM PRG T-2'!T13</f>
        <v>0</v>
      </c>
      <c r="U13" s="209">
        <f>'YPM PRG T-2'!U13</f>
        <v>0</v>
      </c>
      <c r="V13" s="209">
        <f>'YPM PRG T-2'!V13</f>
        <v>0</v>
      </c>
      <c r="W13" s="209">
        <f>'YPM PRG T-2'!W13</f>
        <v>0</v>
      </c>
      <c r="X13" s="227">
        <f>'YPM PRG T-2'!X13</f>
        <v>0</v>
      </c>
      <c r="Y13" s="32"/>
      <c r="Z13" s="187"/>
      <c r="AA13" s="187"/>
      <c r="AB13" s="182"/>
      <c r="AC13" s="182"/>
      <c r="AD13" s="182"/>
      <c r="AE13" s="182"/>
      <c r="AF13" s="227">
        <f t="shared" si="1"/>
        <v>0</v>
      </c>
      <c r="AG13" s="188"/>
      <c r="AH13" s="189"/>
      <c r="AJ13" s="10"/>
      <c r="AK13" s="10"/>
      <c r="AL13" s="10"/>
      <c r="AM13" s="10"/>
      <c r="AN13" s="10"/>
      <c r="AO13" s="10"/>
      <c r="AP13" s="10"/>
    </row>
    <row r="14" spans="1:42" ht="18" customHeight="1">
      <c r="A14" s="223">
        <v>10</v>
      </c>
      <c r="B14" s="224">
        <f>'YPM PRG T-2'!B14</f>
        <v>0</v>
      </c>
      <c r="C14" s="224">
        <f>'YPM PRG T-2'!C14</f>
        <v>0</v>
      </c>
      <c r="D14" s="224">
        <f>'YPM PRG T-2'!D14</f>
        <v>0</v>
      </c>
      <c r="E14" s="225">
        <f>'YPM PRG T-2'!E14</f>
        <v>0</v>
      </c>
      <c r="F14" s="225">
        <f>'YPM PRG T-2'!F14</f>
        <v>0</v>
      </c>
      <c r="G14" s="225">
        <f>'YPM PRG T-2'!G14</f>
        <v>0</v>
      </c>
      <c r="H14" s="225">
        <f>'YPM PRG T-2'!H14</f>
        <v>0</v>
      </c>
      <c r="I14" s="225">
        <f>'YPM PRG T-2'!I14</f>
        <v>0</v>
      </c>
      <c r="J14" s="225">
        <f>'YPM PRG T-2'!J14</f>
        <v>0</v>
      </c>
      <c r="K14" s="225">
        <f>'YPM PRG T-2'!K14</f>
        <v>0</v>
      </c>
      <c r="L14" s="225">
        <f>'YPM PRG T-2'!L14</f>
        <v>0</v>
      </c>
      <c r="M14" s="225">
        <f>'YPM PRG T-2'!M14</f>
        <v>0</v>
      </c>
      <c r="N14" s="225">
        <f>'YPM PRG T-2'!N14</f>
        <v>0</v>
      </c>
      <c r="O14" s="209">
        <f>'YPM PRG T-2'!O14</f>
        <v>0</v>
      </c>
      <c r="P14" s="209">
        <f>'YPM PRG T-2'!P14</f>
        <v>0</v>
      </c>
      <c r="Q14" s="226">
        <f>'YPM PRG T-2'!Q14</f>
        <v>0</v>
      </c>
      <c r="R14" s="225">
        <f>'YPM PRG T-2'!R14</f>
        <v>0</v>
      </c>
      <c r="S14" s="225">
        <f>'YPM PRG T-2'!S14</f>
        <v>0</v>
      </c>
      <c r="T14" s="209">
        <f>'YPM PRG T-2'!T14</f>
        <v>0</v>
      </c>
      <c r="U14" s="209">
        <f>'YPM PRG T-2'!U14</f>
        <v>0</v>
      </c>
      <c r="V14" s="209">
        <f>'YPM PRG T-2'!V14</f>
        <v>0</v>
      </c>
      <c r="W14" s="209">
        <f>'YPM PRG T-2'!W14</f>
        <v>0</v>
      </c>
      <c r="X14" s="227">
        <f>'YPM PRG T-2'!X14</f>
        <v>0</v>
      </c>
      <c r="Y14" s="32"/>
      <c r="Z14" s="187"/>
      <c r="AA14" s="187"/>
      <c r="AB14" s="182"/>
      <c r="AC14" s="182"/>
      <c r="AD14" s="182"/>
      <c r="AE14" s="182"/>
      <c r="AF14" s="227">
        <f t="shared" si="1"/>
        <v>0</v>
      </c>
      <c r="AG14" s="188"/>
      <c r="AH14" s="189"/>
      <c r="AJ14" s="10"/>
      <c r="AK14" s="10"/>
      <c r="AL14" s="10"/>
      <c r="AM14" s="10"/>
      <c r="AN14" s="10"/>
      <c r="AO14" s="10"/>
      <c r="AP14" s="10"/>
    </row>
    <row r="15" spans="1:42" ht="18" customHeight="1">
      <c r="A15" s="223">
        <v>11</v>
      </c>
      <c r="B15" s="224">
        <f>'YPM PRG T-2'!B15</f>
        <v>0</v>
      </c>
      <c r="C15" s="224">
        <f>'YPM PRG T-2'!C15</f>
        <v>0</v>
      </c>
      <c r="D15" s="224">
        <f>'YPM PRG T-2'!D15</f>
        <v>0</v>
      </c>
      <c r="E15" s="225">
        <f>'YPM PRG T-2'!E15</f>
        <v>0</v>
      </c>
      <c r="F15" s="225">
        <f>'YPM PRG T-2'!F15</f>
        <v>0</v>
      </c>
      <c r="G15" s="225">
        <f>'YPM PRG T-2'!G15</f>
        <v>0</v>
      </c>
      <c r="H15" s="225">
        <f>'YPM PRG T-2'!H15</f>
        <v>0</v>
      </c>
      <c r="I15" s="225">
        <f>'YPM PRG T-2'!I15</f>
        <v>0</v>
      </c>
      <c r="J15" s="225">
        <f>'YPM PRG T-2'!J15</f>
        <v>0</v>
      </c>
      <c r="K15" s="225">
        <f>'YPM PRG T-2'!K15</f>
        <v>0</v>
      </c>
      <c r="L15" s="225">
        <f>'YPM PRG T-2'!L15</f>
        <v>0</v>
      </c>
      <c r="M15" s="225">
        <f>'YPM PRG T-2'!M15</f>
        <v>0</v>
      </c>
      <c r="N15" s="225">
        <f>'YPM PRG T-2'!N15</f>
        <v>0</v>
      </c>
      <c r="O15" s="209">
        <f>'YPM PRG T-2'!O15</f>
        <v>0</v>
      </c>
      <c r="P15" s="209">
        <f>'YPM PRG T-2'!P15</f>
        <v>0</v>
      </c>
      <c r="Q15" s="226">
        <f>'YPM PRG T-2'!Q15</f>
        <v>0</v>
      </c>
      <c r="R15" s="225">
        <f>'YPM PRG T-2'!R15</f>
        <v>0</v>
      </c>
      <c r="S15" s="225">
        <f>'YPM PRG T-2'!S15</f>
        <v>0</v>
      </c>
      <c r="T15" s="209">
        <f>'YPM PRG T-2'!T15</f>
        <v>0</v>
      </c>
      <c r="U15" s="209">
        <f>'YPM PRG T-2'!U15</f>
        <v>0</v>
      </c>
      <c r="V15" s="209">
        <f>'YPM PRG T-2'!V15</f>
        <v>0</v>
      </c>
      <c r="W15" s="209">
        <f>'YPM PRG T-2'!W15</f>
        <v>0</v>
      </c>
      <c r="X15" s="227">
        <f>'YPM PRG T-2'!X15</f>
        <v>0</v>
      </c>
      <c r="Y15" s="32"/>
      <c r="Z15" s="187"/>
      <c r="AA15" s="187"/>
      <c r="AB15" s="182"/>
      <c r="AC15" s="182"/>
      <c r="AD15" s="182"/>
      <c r="AE15" s="182"/>
      <c r="AF15" s="227">
        <f t="shared" si="1"/>
        <v>0</v>
      </c>
      <c r="AG15" s="188"/>
      <c r="AH15" s="189"/>
      <c r="AJ15" s="10"/>
      <c r="AK15" s="10"/>
      <c r="AL15" s="10"/>
      <c r="AM15" s="10"/>
      <c r="AN15" s="10"/>
      <c r="AO15" s="10"/>
      <c r="AP15" s="10"/>
    </row>
    <row r="16" spans="1:42" ht="18" customHeight="1">
      <c r="A16" s="223">
        <v>12</v>
      </c>
      <c r="B16" s="224">
        <f>'YPM PRG T-2'!B16</f>
        <v>0</v>
      </c>
      <c r="C16" s="224">
        <f>'YPM PRG T-2'!C16</f>
        <v>0</v>
      </c>
      <c r="D16" s="224">
        <f>'YPM PRG T-2'!D16</f>
        <v>0</v>
      </c>
      <c r="E16" s="225">
        <f>'YPM PRG T-2'!E16</f>
        <v>0</v>
      </c>
      <c r="F16" s="225">
        <f>'YPM PRG T-2'!F16</f>
        <v>0</v>
      </c>
      <c r="G16" s="225">
        <f>'YPM PRG T-2'!G16</f>
        <v>0</v>
      </c>
      <c r="H16" s="225">
        <f>'YPM PRG T-2'!H16</f>
        <v>0</v>
      </c>
      <c r="I16" s="225">
        <f>'YPM PRG T-2'!I16</f>
        <v>0</v>
      </c>
      <c r="J16" s="225">
        <f>'YPM PRG T-2'!J16</f>
        <v>0</v>
      </c>
      <c r="K16" s="225">
        <f>'YPM PRG T-2'!K16</f>
        <v>0</v>
      </c>
      <c r="L16" s="225">
        <f>'YPM PRG T-2'!L16</f>
        <v>0</v>
      </c>
      <c r="M16" s="225">
        <f>'YPM PRG T-2'!M16</f>
        <v>0</v>
      </c>
      <c r="N16" s="225">
        <f>'YPM PRG T-2'!N16</f>
        <v>0</v>
      </c>
      <c r="O16" s="209">
        <f>'YPM PRG T-2'!O16</f>
        <v>0</v>
      </c>
      <c r="P16" s="209">
        <f>'YPM PRG T-2'!P16</f>
        <v>0</v>
      </c>
      <c r="Q16" s="226">
        <f>'YPM PRG T-2'!Q16</f>
        <v>0</v>
      </c>
      <c r="R16" s="225">
        <f>'YPM PRG T-2'!R16</f>
        <v>0</v>
      </c>
      <c r="S16" s="225">
        <f>'YPM PRG T-2'!S16</f>
        <v>0</v>
      </c>
      <c r="T16" s="209">
        <f>'YPM PRG T-2'!T16</f>
        <v>0</v>
      </c>
      <c r="U16" s="209">
        <f>'YPM PRG T-2'!U16</f>
        <v>0</v>
      </c>
      <c r="V16" s="209">
        <f>'YPM PRG T-2'!V16</f>
        <v>0</v>
      </c>
      <c r="W16" s="209">
        <f>'YPM PRG T-2'!W16</f>
        <v>0</v>
      </c>
      <c r="X16" s="227">
        <f>'YPM PRG T-2'!X16</f>
        <v>0</v>
      </c>
      <c r="Y16" s="32"/>
      <c r="Z16" s="187"/>
      <c r="AA16" s="187"/>
      <c r="AB16" s="182"/>
      <c r="AC16" s="182"/>
      <c r="AD16" s="182"/>
      <c r="AE16" s="182"/>
      <c r="AF16" s="227">
        <f t="shared" si="1"/>
        <v>0</v>
      </c>
      <c r="AG16" s="188"/>
      <c r="AH16" s="189"/>
      <c r="AJ16" s="10"/>
      <c r="AK16" s="10"/>
      <c r="AL16" s="10"/>
      <c r="AM16" s="10"/>
      <c r="AN16" s="10"/>
      <c r="AO16" s="10"/>
      <c r="AP16" s="10"/>
    </row>
    <row r="17" spans="1:42" ht="18" customHeight="1">
      <c r="A17" s="223">
        <v>13</v>
      </c>
      <c r="B17" s="224">
        <f>'YPM PRG T-2'!B17</f>
        <v>0</v>
      </c>
      <c r="C17" s="224">
        <f>'YPM PRG T-2'!C17</f>
        <v>0</v>
      </c>
      <c r="D17" s="224">
        <f>'YPM PRG T-2'!D17</f>
        <v>0</v>
      </c>
      <c r="E17" s="225">
        <f>'YPM PRG T-2'!E17</f>
        <v>0</v>
      </c>
      <c r="F17" s="225">
        <f>'YPM PRG T-2'!F17</f>
        <v>0</v>
      </c>
      <c r="G17" s="225">
        <f>'YPM PRG T-2'!G17</f>
        <v>0</v>
      </c>
      <c r="H17" s="225">
        <f>'YPM PRG T-2'!H17</f>
        <v>0</v>
      </c>
      <c r="I17" s="225">
        <f>'YPM PRG T-2'!I17</f>
        <v>0</v>
      </c>
      <c r="J17" s="225">
        <f>'YPM PRG T-2'!J17</f>
        <v>0</v>
      </c>
      <c r="K17" s="225">
        <f>'YPM PRG T-2'!K17</f>
        <v>0</v>
      </c>
      <c r="L17" s="225">
        <f>'YPM PRG T-2'!L17</f>
        <v>0</v>
      </c>
      <c r="M17" s="225">
        <f>'YPM PRG T-2'!M17</f>
        <v>0</v>
      </c>
      <c r="N17" s="225">
        <f>'YPM PRG T-2'!N17</f>
        <v>0</v>
      </c>
      <c r="O17" s="209">
        <f>'YPM PRG T-2'!O17</f>
        <v>0</v>
      </c>
      <c r="P17" s="209">
        <f>'YPM PRG T-2'!P17</f>
        <v>0</v>
      </c>
      <c r="Q17" s="226">
        <f>'YPM PRG T-2'!Q17</f>
        <v>0</v>
      </c>
      <c r="R17" s="225">
        <f>'YPM PRG T-2'!R17</f>
        <v>0</v>
      </c>
      <c r="S17" s="225">
        <f>'YPM PRG T-2'!S17</f>
        <v>0</v>
      </c>
      <c r="T17" s="209">
        <f>'YPM PRG T-2'!T17</f>
        <v>0</v>
      </c>
      <c r="U17" s="209">
        <f>'YPM PRG T-2'!U17</f>
        <v>0</v>
      </c>
      <c r="V17" s="209">
        <f>'YPM PRG T-2'!V17</f>
        <v>0</v>
      </c>
      <c r="W17" s="209">
        <f>'YPM PRG T-2'!W17</f>
        <v>0</v>
      </c>
      <c r="X17" s="227">
        <f>'YPM PRG T-2'!X17</f>
        <v>0</v>
      </c>
      <c r="Y17" s="32"/>
      <c r="Z17" s="187"/>
      <c r="AA17" s="187"/>
      <c r="AB17" s="182"/>
      <c r="AC17" s="182"/>
      <c r="AD17" s="182"/>
      <c r="AE17" s="182"/>
      <c r="AF17" s="227">
        <f t="shared" si="1"/>
        <v>0</v>
      </c>
      <c r="AG17" s="188"/>
      <c r="AH17" s="189"/>
      <c r="AJ17" s="10"/>
      <c r="AK17" s="10"/>
      <c r="AL17" s="10"/>
      <c r="AM17" s="10"/>
      <c r="AN17" s="10"/>
      <c r="AO17" s="10"/>
      <c r="AP17" s="10"/>
    </row>
    <row r="18" spans="1:42" ht="18" customHeight="1">
      <c r="A18" s="223">
        <v>14</v>
      </c>
      <c r="B18" s="224">
        <f>'YPM PRG T-2'!B18</f>
        <v>0</v>
      </c>
      <c r="C18" s="224">
        <f>'YPM PRG T-2'!C18</f>
        <v>0</v>
      </c>
      <c r="D18" s="224">
        <f>'YPM PRG T-2'!D18</f>
        <v>0</v>
      </c>
      <c r="E18" s="225">
        <f>'YPM PRG T-2'!E18</f>
        <v>0</v>
      </c>
      <c r="F18" s="225">
        <f>'YPM PRG T-2'!F18</f>
        <v>0</v>
      </c>
      <c r="G18" s="225">
        <f>'YPM PRG T-2'!G18</f>
        <v>0</v>
      </c>
      <c r="H18" s="225">
        <f>'YPM PRG T-2'!H18</f>
        <v>0</v>
      </c>
      <c r="I18" s="225">
        <f>'YPM PRG T-2'!I18</f>
        <v>0</v>
      </c>
      <c r="J18" s="225">
        <f>'YPM PRG T-2'!J18</f>
        <v>0</v>
      </c>
      <c r="K18" s="225">
        <f>'YPM PRG T-2'!K18</f>
        <v>0</v>
      </c>
      <c r="L18" s="225">
        <f>'YPM PRG T-2'!L18</f>
        <v>0</v>
      </c>
      <c r="M18" s="225">
        <f>'YPM PRG T-2'!M18</f>
        <v>0</v>
      </c>
      <c r="N18" s="225">
        <f>'YPM PRG T-2'!N18</f>
        <v>0</v>
      </c>
      <c r="O18" s="209">
        <f>'YPM PRG T-2'!O18</f>
        <v>0</v>
      </c>
      <c r="P18" s="209">
        <f>'YPM PRG T-2'!P18</f>
        <v>0</v>
      </c>
      <c r="Q18" s="226">
        <f>'YPM PRG T-2'!Q18</f>
        <v>0</v>
      </c>
      <c r="R18" s="225">
        <f>'YPM PRG T-2'!R18</f>
        <v>0</v>
      </c>
      <c r="S18" s="225">
        <f>'YPM PRG T-2'!S18</f>
        <v>0</v>
      </c>
      <c r="T18" s="209">
        <f>'YPM PRG T-2'!T18</f>
        <v>0</v>
      </c>
      <c r="U18" s="209">
        <f>'YPM PRG T-2'!U18</f>
        <v>0</v>
      </c>
      <c r="V18" s="209">
        <f>'YPM PRG T-2'!V18</f>
        <v>0</v>
      </c>
      <c r="W18" s="209">
        <f>'YPM PRG T-2'!W18</f>
        <v>0</v>
      </c>
      <c r="X18" s="227">
        <f>'YPM PRG T-2'!X18</f>
        <v>0</v>
      </c>
      <c r="Y18" s="32"/>
      <c r="Z18" s="187"/>
      <c r="AA18" s="187"/>
      <c r="AB18" s="182"/>
      <c r="AC18" s="182"/>
      <c r="AD18" s="182"/>
      <c r="AE18" s="182"/>
      <c r="AF18" s="227">
        <f t="shared" si="1"/>
        <v>0</v>
      </c>
      <c r="AG18" s="188"/>
      <c r="AH18" s="189"/>
      <c r="AJ18" s="10"/>
      <c r="AK18" s="10"/>
      <c r="AL18" s="10"/>
      <c r="AM18" s="10"/>
      <c r="AN18" s="10"/>
      <c r="AO18" s="10"/>
      <c r="AP18" s="10"/>
    </row>
    <row r="19" spans="1:42" ht="18" customHeight="1">
      <c r="A19" s="223">
        <v>15</v>
      </c>
      <c r="B19" s="224">
        <f>'YPM PRG T-2'!B19</f>
        <v>0</v>
      </c>
      <c r="C19" s="224">
        <f>'YPM PRG T-2'!C19</f>
        <v>0</v>
      </c>
      <c r="D19" s="224">
        <f>'YPM PRG T-2'!D19</f>
        <v>0</v>
      </c>
      <c r="E19" s="225">
        <f>'YPM PRG T-2'!E19</f>
        <v>0</v>
      </c>
      <c r="F19" s="225">
        <f>'YPM PRG T-2'!F19</f>
        <v>0</v>
      </c>
      <c r="G19" s="225">
        <f>'YPM PRG T-2'!G19</f>
        <v>0</v>
      </c>
      <c r="H19" s="225">
        <f>'YPM PRG T-2'!H19</f>
        <v>0</v>
      </c>
      <c r="I19" s="225">
        <f>'YPM PRG T-2'!I19</f>
        <v>0</v>
      </c>
      <c r="J19" s="225">
        <f>'YPM PRG T-2'!J19</f>
        <v>0</v>
      </c>
      <c r="K19" s="225">
        <f>'YPM PRG T-2'!K19</f>
        <v>0</v>
      </c>
      <c r="L19" s="225">
        <f>'YPM PRG T-2'!L19</f>
        <v>0</v>
      </c>
      <c r="M19" s="225">
        <f>'YPM PRG T-2'!M19</f>
        <v>0</v>
      </c>
      <c r="N19" s="225">
        <f>'YPM PRG T-2'!N19</f>
        <v>0</v>
      </c>
      <c r="O19" s="209">
        <f>'YPM PRG T-2'!O19</f>
        <v>0</v>
      </c>
      <c r="P19" s="209">
        <f>'YPM PRG T-2'!P19</f>
        <v>0</v>
      </c>
      <c r="Q19" s="226">
        <f>'YPM PRG T-2'!Q19</f>
        <v>0</v>
      </c>
      <c r="R19" s="225">
        <f>'YPM PRG T-2'!R19</f>
        <v>0</v>
      </c>
      <c r="S19" s="225">
        <f>'YPM PRG T-2'!S19</f>
        <v>0</v>
      </c>
      <c r="T19" s="209">
        <f>'YPM PRG T-2'!T19</f>
        <v>0</v>
      </c>
      <c r="U19" s="209">
        <f>'YPM PRG T-2'!U19</f>
        <v>0</v>
      </c>
      <c r="V19" s="209">
        <f>'YPM PRG T-2'!V19</f>
        <v>0</v>
      </c>
      <c r="W19" s="209">
        <f>'YPM PRG T-2'!W19</f>
        <v>0</v>
      </c>
      <c r="X19" s="227">
        <f>'YPM PRG T-2'!X19</f>
        <v>0</v>
      </c>
      <c r="Y19" s="32"/>
      <c r="Z19" s="187"/>
      <c r="AA19" s="187"/>
      <c r="AB19" s="182"/>
      <c r="AC19" s="182"/>
      <c r="AD19" s="182"/>
      <c r="AE19" s="182"/>
      <c r="AF19" s="227">
        <f t="shared" si="1"/>
        <v>0</v>
      </c>
      <c r="AG19" s="188"/>
      <c r="AH19" s="189"/>
      <c r="AJ19" s="10"/>
      <c r="AK19" s="10"/>
      <c r="AL19" s="10"/>
      <c r="AM19" s="10"/>
      <c r="AN19" s="10"/>
      <c r="AO19" s="10"/>
      <c r="AP19" s="10"/>
    </row>
    <row r="20" spans="1:42" ht="18" customHeight="1">
      <c r="A20" s="223">
        <v>16</v>
      </c>
      <c r="B20" s="224">
        <f>'YPM PRG T-2'!B20</f>
        <v>0</v>
      </c>
      <c r="C20" s="224">
        <f>'YPM PRG T-2'!C20</f>
        <v>0</v>
      </c>
      <c r="D20" s="224">
        <f>'YPM PRG T-2'!D20</f>
        <v>0</v>
      </c>
      <c r="E20" s="225">
        <f>'YPM PRG T-2'!E20</f>
        <v>0</v>
      </c>
      <c r="F20" s="225">
        <f>'YPM PRG T-2'!F20</f>
        <v>0</v>
      </c>
      <c r="G20" s="225">
        <f>'YPM PRG T-2'!G20</f>
        <v>0</v>
      </c>
      <c r="H20" s="225">
        <f>'YPM PRG T-2'!H20</f>
        <v>0</v>
      </c>
      <c r="I20" s="225">
        <f>'YPM PRG T-2'!I20</f>
        <v>0</v>
      </c>
      <c r="J20" s="225">
        <f>'YPM PRG T-2'!J20</f>
        <v>0</v>
      </c>
      <c r="K20" s="225">
        <f>'YPM PRG T-2'!K20</f>
        <v>0</v>
      </c>
      <c r="L20" s="225">
        <f>'YPM PRG T-2'!L20</f>
        <v>0</v>
      </c>
      <c r="M20" s="225">
        <f>'YPM PRG T-2'!M20</f>
        <v>0</v>
      </c>
      <c r="N20" s="225">
        <f>'YPM PRG T-2'!N20</f>
        <v>0</v>
      </c>
      <c r="O20" s="209">
        <f>'YPM PRG T-2'!O20</f>
        <v>0</v>
      </c>
      <c r="P20" s="209">
        <f>'YPM PRG T-2'!P20</f>
        <v>0</v>
      </c>
      <c r="Q20" s="226">
        <f>'YPM PRG T-2'!Q20</f>
        <v>0</v>
      </c>
      <c r="R20" s="225">
        <f>'YPM PRG T-2'!R20</f>
        <v>0</v>
      </c>
      <c r="S20" s="225">
        <f>'YPM PRG T-2'!S20</f>
        <v>0</v>
      </c>
      <c r="T20" s="209">
        <f>'YPM PRG T-2'!T20</f>
        <v>0</v>
      </c>
      <c r="U20" s="209">
        <f>'YPM PRG T-2'!U20</f>
        <v>0</v>
      </c>
      <c r="V20" s="209">
        <f>'YPM PRG T-2'!V20</f>
        <v>0</v>
      </c>
      <c r="W20" s="209">
        <f>'YPM PRG T-2'!W20</f>
        <v>0</v>
      </c>
      <c r="X20" s="227">
        <f>'YPM PRG T-2'!X20</f>
        <v>0</v>
      </c>
      <c r="Y20" s="32"/>
      <c r="Z20" s="187"/>
      <c r="AA20" s="187"/>
      <c r="AB20" s="182"/>
      <c r="AC20" s="182"/>
      <c r="AD20" s="182"/>
      <c r="AE20" s="182"/>
      <c r="AF20" s="227">
        <f t="shared" si="1"/>
        <v>0</v>
      </c>
      <c r="AG20" s="188"/>
      <c r="AH20" s="189"/>
      <c r="AJ20" s="10"/>
      <c r="AK20" s="10"/>
      <c r="AL20" s="10"/>
      <c r="AM20" s="10"/>
      <c r="AN20" s="10"/>
      <c r="AO20" s="10"/>
      <c r="AP20" s="10"/>
    </row>
    <row r="21" spans="1:42" ht="18" customHeight="1">
      <c r="A21" s="223">
        <v>17</v>
      </c>
      <c r="B21" s="224">
        <f>'YPM PRG T-2'!B21</f>
        <v>0</v>
      </c>
      <c r="C21" s="224">
        <f>'YPM PRG T-2'!C21</f>
        <v>0</v>
      </c>
      <c r="D21" s="224">
        <f>'YPM PRG T-2'!D21</f>
        <v>0</v>
      </c>
      <c r="E21" s="225">
        <f>'YPM PRG T-2'!E21</f>
        <v>0</v>
      </c>
      <c r="F21" s="225">
        <f>'YPM PRG T-2'!F21</f>
        <v>0</v>
      </c>
      <c r="G21" s="225">
        <f>'YPM PRG T-2'!G21</f>
        <v>0</v>
      </c>
      <c r="H21" s="225">
        <f>'YPM PRG T-2'!H21</f>
        <v>0</v>
      </c>
      <c r="I21" s="225">
        <f>'YPM PRG T-2'!I21</f>
        <v>0</v>
      </c>
      <c r="J21" s="225">
        <f>'YPM PRG T-2'!J21</f>
        <v>0</v>
      </c>
      <c r="K21" s="225">
        <f>'YPM PRG T-2'!K21</f>
        <v>0</v>
      </c>
      <c r="L21" s="225">
        <f>'YPM PRG T-2'!L21</f>
        <v>0</v>
      </c>
      <c r="M21" s="225">
        <f>'YPM PRG T-2'!M21</f>
        <v>0</v>
      </c>
      <c r="N21" s="225">
        <f>'YPM PRG T-2'!N21</f>
        <v>0</v>
      </c>
      <c r="O21" s="209">
        <f>'YPM PRG T-2'!O21</f>
        <v>0</v>
      </c>
      <c r="P21" s="209">
        <f>'YPM PRG T-2'!P21</f>
        <v>0</v>
      </c>
      <c r="Q21" s="226">
        <f>'YPM PRG T-2'!Q21</f>
        <v>0</v>
      </c>
      <c r="R21" s="225">
        <f>'YPM PRG T-2'!R21</f>
        <v>0</v>
      </c>
      <c r="S21" s="225">
        <f>'YPM PRG T-2'!S21</f>
        <v>0</v>
      </c>
      <c r="T21" s="209">
        <f>'YPM PRG T-2'!T21</f>
        <v>0</v>
      </c>
      <c r="U21" s="209">
        <f>'YPM PRG T-2'!U21</f>
        <v>0</v>
      </c>
      <c r="V21" s="209">
        <f>'YPM PRG T-2'!V21</f>
        <v>0</v>
      </c>
      <c r="W21" s="209">
        <f>'YPM PRG T-2'!W21</f>
        <v>0</v>
      </c>
      <c r="X21" s="227">
        <f>'YPM PRG T-2'!X21</f>
        <v>0</v>
      </c>
      <c r="Y21" s="32"/>
      <c r="Z21" s="187"/>
      <c r="AA21" s="187"/>
      <c r="AB21" s="182"/>
      <c r="AC21" s="182"/>
      <c r="AD21" s="182"/>
      <c r="AE21" s="182"/>
      <c r="AF21" s="227">
        <f t="shared" si="1"/>
        <v>0</v>
      </c>
      <c r="AG21" s="188"/>
      <c r="AH21" s="189"/>
      <c r="AJ21" s="10"/>
      <c r="AK21" s="10"/>
      <c r="AL21" s="10"/>
      <c r="AM21" s="10"/>
      <c r="AN21" s="10"/>
      <c r="AO21" s="10"/>
      <c r="AP21" s="10"/>
    </row>
    <row r="22" spans="1:42" ht="18" customHeight="1">
      <c r="A22" s="223">
        <v>18</v>
      </c>
      <c r="B22" s="224">
        <f>'YPM PRG T-2'!B22</f>
        <v>0</v>
      </c>
      <c r="C22" s="224">
        <f>'YPM PRG T-2'!C22</f>
        <v>0</v>
      </c>
      <c r="D22" s="224">
        <f>'YPM PRG T-2'!D22</f>
        <v>0</v>
      </c>
      <c r="E22" s="225">
        <f>'YPM PRG T-2'!E22</f>
        <v>0</v>
      </c>
      <c r="F22" s="225">
        <f>'YPM PRG T-2'!F22</f>
        <v>0</v>
      </c>
      <c r="G22" s="225">
        <f>'YPM PRG T-2'!G22</f>
        <v>0</v>
      </c>
      <c r="H22" s="225">
        <f>'YPM PRG T-2'!H22</f>
        <v>0</v>
      </c>
      <c r="I22" s="225">
        <f>'YPM PRG T-2'!I22</f>
        <v>0</v>
      </c>
      <c r="J22" s="225">
        <f>'YPM PRG T-2'!J22</f>
        <v>0</v>
      </c>
      <c r="K22" s="225">
        <f>'YPM PRG T-2'!K22</f>
        <v>0</v>
      </c>
      <c r="L22" s="225">
        <f>'YPM PRG T-2'!L22</f>
        <v>0</v>
      </c>
      <c r="M22" s="225">
        <f>'YPM PRG T-2'!M22</f>
        <v>0</v>
      </c>
      <c r="N22" s="225">
        <f>'YPM PRG T-2'!N22</f>
        <v>0</v>
      </c>
      <c r="O22" s="209">
        <f>'YPM PRG T-2'!O22</f>
        <v>0</v>
      </c>
      <c r="P22" s="209">
        <f>'YPM PRG T-2'!P22</f>
        <v>0</v>
      </c>
      <c r="Q22" s="226">
        <f>'YPM PRG T-2'!Q22</f>
        <v>0</v>
      </c>
      <c r="R22" s="225">
        <f>'YPM PRG T-2'!R22</f>
        <v>0</v>
      </c>
      <c r="S22" s="225">
        <f>'YPM PRG T-2'!S22</f>
        <v>0</v>
      </c>
      <c r="T22" s="209">
        <f>'YPM PRG T-2'!T22</f>
        <v>0</v>
      </c>
      <c r="U22" s="209">
        <f>'YPM PRG T-2'!U22</f>
        <v>0</v>
      </c>
      <c r="V22" s="209">
        <f>'YPM PRG T-2'!V22</f>
        <v>0</v>
      </c>
      <c r="W22" s="209">
        <f>'YPM PRG T-2'!W22</f>
        <v>0</v>
      </c>
      <c r="X22" s="227">
        <f>'YPM PRG T-2'!X22</f>
        <v>0</v>
      </c>
      <c r="Y22" s="32"/>
      <c r="Z22" s="187"/>
      <c r="AA22" s="187"/>
      <c r="AB22" s="182"/>
      <c r="AC22" s="182"/>
      <c r="AD22" s="182"/>
      <c r="AE22" s="182"/>
      <c r="AF22" s="227">
        <f t="shared" si="1"/>
        <v>0</v>
      </c>
      <c r="AG22" s="188"/>
      <c r="AH22" s="189"/>
      <c r="AJ22" s="10"/>
      <c r="AK22" s="10"/>
      <c r="AL22" s="10"/>
      <c r="AM22" s="10"/>
      <c r="AN22" s="10"/>
      <c r="AO22" s="10"/>
      <c r="AP22" s="10"/>
    </row>
    <row r="23" spans="1:42" ht="18" customHeight="1">
      <c r="A23" s="223">
        <v>19</v>
      </c>
      <c r="B23" s="224">
        <f>'YPM PRG T-2'!B23</f>
        <v>0</v>
      </c>
      <c r="C23" s="224">
        <f>'YPM PRG T-2'!C23</f>
        <v>0</v>
      </c>
      <c r="D23" s="224">
        <f>'YPM PRG T-2'!D23</f>
        <v>0</v>
      </c>
      <c r="E23" s="225">
        <f>'YPM PRG T-2'!E23</f>
        <v>0</v>
      </c>
      <c r="F23" s="225">
        <f>'YPM PRG T-2'!F23</f>
        <v>0</v>
      </c>
      <c r="G23" s="225">
        <f>'YPM PRG T-2'!G23</f>
        <v>0</v>
      </c>
      <c r="H23" s="225">
        <f>'YPM PRG T-2'!H23</f>
        <v>0</v>
      </c>
      <c r="I23" s="225">
        <f>'YPM PRG T-2'!I23</f>
        <v>0</v>
      </c>
      <c r="J23" s="225">
        <f>'YPM PRG T-2'!J23</f>
        <v>0</v>
      </c>
      <c r="K23" s="225">
        <f>'YPM PRG T-2'!K23</f>
        <v>0</v>
      </c>
      <c r="L23" s="225">
        <f>'YPM PRG T-2'!L23</f>
        <v>0</v>
      </c>
      <c r="M23" s="225">
        <f>'YPM PRG T-2'!M23</f>
        <v>0</v>
      </c>
      <c r="N23" s="225">
        <f>'YPM PRG T-2'!N23</f>
        <v>0</v>
      </c>
      <c r="O23" s="209">
        <f>'YPM PRG T-2'!O23</f>
        <v>0</v>
      </c>
      <c r="P23" s="209">
        <f>'YPM PRG T-2'!P23</f>
        <v>0</v>
      </c>
      <c r="Q23" s="226">
        <f>'YPM PRG T-2'!Q23</f>
        <v>0</v>
      </c>
      <c r="R23" s="225">
        <f>'YPM PRG T-2'!R23</f>
        <v>0</v>
      </c>
      <c r="S23" s="225">
        <f>'YPM PRG T-2'!S23</f>
        <v>0</v>
      </c>
      <c r="T23" s="209">
        <f>'YPM PRG T-2'!T23</f>
        <v>0</v>
      </c>
      <c r="U23" s="209">
        <f>'YPM PRG T-2'!U23</f>
        <v>0</v>
      </c>
      <c r="V23" s="209">
        <f>'YPM PRG T-2'!V23</f>
        <v>0</v>
      </c>
      <c r="W23" s="209">
        <f>'YPM PRG T-2'!W23</f>
        <v>0</v>
      </c>
      <c r="X23" s="227">
        <f>'YPM PRG T-2'!X23</f>
        <v>0</v>
      </c>
      <c r="Y23" s="32"/>
      <c r="Z23" s="187"/>
      <c r="AA23" s="187"/>
      <c r="AB23" s="182"/>
      <c r="AC23" s="182"/>
      <c r="AD23" s="182"/>
      <c r="AE23" s="182"/>
      <c r="AF23" s="227">
        <f t="shared" si="1"/>
        <v>0</v>
      </c>
      <c r="AG23" s="188"/>
      <c r="AH23" s="189"/>
      <c r="AJ23" s="10"/>
      <c r="AK23" s="10"/>
      <c r="AL23" s="10"/>
      <c r="AM23" s="10"/>
      <c r="AN23" s="10"/>
      <c r="AO23" s="10"/>
      <c r="AP23" s="10"/>
    </row>
    <row r="24" spans="1:42" ht="18" customHeight="1">
      <c r="A24" s="223">
        <v>20</v>
      </c>
      <c r="B24" s="224">
        <f>'YPM PRG T-2'!B24</f>
        <v>0</v>
      </c>
      <c r="C24" s="224">
        <f>'YPM PRG T-2'!C24</f>
        <v>0</v>
      </c>
      <c r="D24" s="224">
        <f>'YPM PRG T-2'!D24</f>
        <v>0</v>
      </c>
      <c r="E24" s="225">
        <f>'YPM PRG T-2'!E24</f>
        <v>0</v>
      </c>
      <c r="F24" s="225">
        <f>'YPM PRG T-2'!F24</f>
        <v>0</v>
      </c>
      <c r="G24" s="225">
        <f>'YPM PRG T-2'!G24</f>
        <v>0</v>
      </c>
      <c r="H24" s="225">
        <f>'YPM PRG T-2'!H24</f>
        <v>0</v>
      </c>
      <c r="I24" s="225">
        <f>'YPM PRG T-2'!I24</f>
        <v>0</v>
      </c>
      <c r="J24" s="225">
        <f>'YPM PRG T-2'!J24</f>
        <v>0</v>
      </c>
      <c r="K24" s="225">
        <f>'YPM PRG T-2'!K24</f>
        <v>0</v>
      </c>
      <c r="L24" s="225">
        <f>'YPM PRG T-2'!L24</f>
        <v>0</v>
      </c>
      <c r="M24" s="225">
        <f>'YPM PRG T-2'!M24</f>
        <v>0</v>
      </c>
      <c r="N24" s="225">
        <f>'YPM PRG T-2'!N24</f>
        <v>0</v>
      </c>
      <c r="O24" s="209">
        <f>'YPM PRG T-2'!O24</f>
        <v>0</v>
      </c>
      <c r="P24" s="209">
        <f>'YPM PRG T-2'!P24</f>
        <v>0</v>
      </c>
      <c r="Q24" s="226">
        <f>'YPM PRG T-2'!Q24</f>
        <v>0</v>
      </c>
      <c r="R24" s="225">
        <f>'YPM PRG T-2'!R24</f>
        <v>0</v>
      </c>
      <c r="S24" s="225">
        <f>'YPM PRG T-2'!S24</f>
        <v>0</v>
      </c>
      <c r="T24" s="209">
        <f>'YPM PRG T-2'!T24</f>
        <v>0</v>
      </c>
      <c r="U24" s="209">
        <f>'YPM PRG T-2'!U24</f>
        <v>0</v>
      </c>
      <c r="V24" s="209">
        <f>'YPM PRG T-2'!V24</f>
        <v>0</v>
      </c>
      <c r="W24" s="209">
        <f>'YPM PRG T-2'!W24</f>
        <v>0</v>
      </c>
      <c r="X24" s="227">
        <f>'YPM PRG T-2'!X24</f>
        <v>0</v>
      </c>
      <c r="Y24" s="32"/>
      <c r="Z24" s="187"/>
      <c r="AA24" s="187"/>
      <c r="AB24" s="182"/>
      <c r="AC24" s="182"/>
      <c r="AD24" s="182"/>
      <c r="AE24" s="182"/>
      <c r="AF24" s="227">
        <f t="shared" si="1"/>
        <v>0</v>
      </c>
      <c r="AG24" s="188"/>
      <c r="AH24" s="189"/>
      <c r="AJ24" s="10"/>
      <c r="AK24" s="10"/>
      <c r="AL24" s="10"/>
      <c r="AM24" s="10"/>
      <c r="AN24" s="10"/>
      <c r="AO24" s="10"/>
      <c r="AP24" s="10"/>
    </row>
    <row r="25" spans="1:42" ht="18" customHeight="1">
      <c r="A25" s="223">
        <v>21</v>
      </c>
      <c r="B25" s="224">
        <f>'YPM PRG T-2'!B25</f>
        <v>0</v>
      </c>
      <c r="C25" s="224">
        <f>'YPM PRG T-2'!C25</f>
        <v>0</v>
      </c>
      <c r="D25" s="224">
        <f>'YPM PRG T-2'!D25</f>
        <v>0</v>
      </c>
      <c r="E25" s="225">
        <f>'YPM PRG T-2'!E25</f>
        <v>0</v>
      </c>
      <c r="F25" s="225">
        <f>'YPM PRG T-2'!F25</f>
        <v>0</v>
      </c>
      <c r="G25" s="225">
        <f>'YPM PRG T-2'!G25</f>
        <v>0</v>
      </c>
      <c r="H25" s="225">
        <f>'YPM PRG T-2'!H25</f>
        <v>0</v>
      </c>
      <c r="I25" s="225">
        <f>'YPM PRG T-2'!I25</f>
        <v>0</v>
      </c>
      <c r="J25" s="225">
        <f>'YPM PRG T-2'!J25</f>
        <v>0</v>
      </c>
      <c r="K25" s="225">
        <f>'YPM PRG T-2'!K25</f>
        <v>0</v>
      </c>
      <c r="L25" s="225">
        <f>'YPM PRG T-2'!L25</f>
        <v>0</v>
      </c>
      <c r="M25" s="225">
        <f>'YPM PRG T-2'!M25</f>
        <v>0</v>
      </c>
      <c r="N25" s="225">
        <f>'YPM PRG T-2'!N25</f>
        <v>0</v>
      </c>
      <c r="O25" s="209">
        <f>'YPM PRG T-2'!O25</f>
        <v>0</v>
      </c>
      <c r="P25" s="209">
        <f>'YPM PRG T-2'!P25</f>
        <v>0</v>
      </c>
      <c r="Q25" s="226">
        <f>'YPM PRG T-2'!Q25</f>
        <v>0</v>
      </c>
      <c r="R25" s="225">
        <f>'YPM PRG T-2'!R25</f>
        <v>0</v>
      </c>
      <c r="S25" s="225">
        <f>'YPM PRG T-2'!S25</f>
        <v>0</v>
      </c>
      <c r="T25" s="209">
        <f>'YPM PRG T-2'!T25</f>
        <v>0</v>
      </c>
      <c r="U25" s="209">
        <f>'YPM PRG T-2'!U25</f>
        <v>0</v>
      </c>
      <c r="V25" s="209">
        <f>'YPM PRG T-2'!V25</f>
        <v>0</v>
      </c>
      <c r="W25" s="209">
        <f>'YPM PRG T-2'!W25</f>
        <v>0</v>
      </c>
      <c r="X25" s="227">
        <f>'YPM PRG T-2'!X25</f>
        <v>0</v>
      </c>
      <c r="Y25" s="32"/>
      <c r="Z25" s="187"/>
      <c r="AA25" s="187"/>
      <c r="AB25" s="182"/>
      <c r="AC25" s="182"/>
      <c r="AD25" s="182"/>
      <c r="AE25" s="182"/>
      <c r="AF25" s="227">
        <f t="shared" si="1"/>
        <v>0</v>
      </c>
      <c r="AG25" s="188"/>
      <c r="AH25" s="189"/>
      <c r="AJ25" s="10"/>
      <c r="AK25" s="10"/>
      <c r="AL25" s="10"/>
      <c r="AM25" s="10"/>
      <c r="AN25" s="10"/>
      <c r="AO25" s="10"/>
      <c r="AP25" s="10"/>
    </row>
    <row r="26" spans="1:42" ht="18" customHeight="1">
      <c r="A26" s="223">
        <v>22</v>
      </c>
      <c r="B26" s="224">
        <f>'YPM PRG T-2'!B26</f>
        <v>0</v>
      </c>
      <c r="C26" s="224">
        <f>'YPM PRG T-2'!C26</f>
        <v>0</v>
      </c>
      <c r="D26" s="224">
        <f>'YPM PRG T-2'!D26</f>
        <v>0</v>
      </c>
      <c r="E26" s="225">
        <f>'YPM PRG T-2'!E26</f>
        <v>0</v>
      </c>
      <c r="F26" s="225">
        <f>'YPM PRG T-2'!F26</f>
        <v>0</v>
      </c>
      <c r="G26" s="225">
        <f>'YPM PRG T-2'!G26</f>
        <v>0</v>
      </c>
      <c r="H26" s="225">
        <f>'YPM PRG T-2'!H26</f>
        <v>0</v>
      </c>
      <c r="I26" s="225">
        <f>'YPM PRG T-2'!I26</f>
        <v>0</v>
      </c>
      <c r="J26" s="225">
        <f>'YPM PRG T-2'!J26</f>
        <v>0</v>
      </c>
      <c r="K26" s="225">
        <f>'YPM PRG T-2'!K26</f>
        <v>0</v>
      </c>
      <c r="L26" s="225">
        <f>'YPM PRG T-2'!L26</f>
        <v>0</v>
      </c>
      <c r="M26" s="225">
        <f>'YPM PRG T-2'!M26</f>
        <v>0</v>
      </c>
      <c r="N26" s="225">
        <f>'YPM PRG T-2'!N26</f>
        <v>0</v>
      </c>
      <c r="O26" s="209">
        <f>'YPM PRG T-2'!O26</f>
        <v>0</v>
      </c>
      <c r="P26" s="209">
        <f>'YPM PRG T-2'!P26</f>
        <v>0</v>
      </c>
      <c r="Q26" s="226">
        <f>'YPM PRG T-2'!Q26</f>
        <v>0</v>
      </c>
      <c r="R26" s="225">
        <f>'YPM PRG T-2'!R26</f>
        <v>0</v>
      </c>
      <c r="S26" s="225">
        <f>'YPM PRG T-2'!S26</f>
        <v>0</v>
      </c>
      <c r="T26" s="209">
        <f>'YPM PRG T-2'!T26</f>
        <v>0</v>
      </c>
      <c r="U26" s="209">
        <f>'YPM PRG T-2'!U26</f>
        <v>0</v>
      </c>
      <c r="V26" s="209">
        <f>'YPM PRG T-2'!V26</f>
        <v>0</v>
      </c>
      <c r="W26" s="209">
        <f>'YPM PRG T-2'!W26</f>
        <v>0</v>
      </c>
      <c r="X26" s="227">
        <f>'YPM PRG T-2'!X26</f>
        <v>0</v>
      </c>
      <c r="Y26" s="32"/>
      <c r="Z26" s="187"/>
      <c r="AA26" s="187"/>
      <c r="AB26" s="182"/>
      <c r="AC26" s="182"/>
      <c r="AD26" s="182"/>
      <c r="AE26" s="182"/>
      <c r="AF26" s="227">
        <f t="shared" si="1"/>
        <v>0</v>
      </c>
      <c r="AG26" s="188"/>
      <c r="AH26" s="189"/>
      <c r="AJ26" s="10"/>
      <c r="AK26" s="10"/>
      <c r="AL26" s="10"/>
      <c r="AM26" s="10"/>
      <c r="AN26" s="10"/>
      <c r="AO26" s="10"/>
      <c r="AP26" s="10"/>
    </row>
    <row r="27" spans="1:42" ht="18" customHeight="1">
      <c r="A27" s="223">
        <v>23</v>
      </c>
      <c r="B27" s="224">
        <f>'YPM PRG T-2'!B27</f>
        <v>0</v>
      </c>
      <c r="C27" s="224">
        <f>'YPM PRG T-2'!C27</f>
        <v>0</v>
      </c>
      <c r="D27" s="224">
        <f>'YPM PRG T-2'!D27</f>
        <v>0</v>
      </c>
      <c r="E27" s="225">
        <f>'YPM PRG T-2'!E27</f>
        <v>0</v>
      </c>
      <c r="F27" s="225">
        <f>'YPM PRG T-2'!F27</f>
        <v>0</v>
      </c>
      <c r="G27" s="225">
        <f>'YPM PRG T-2'!G27</f>
        <v>0</v>
      </c>
      <c r="H27" s="225">
        <f>'YPM PRG T-2'!H27</f>
        <v>0</v>
      </c>
      <c r="I27" s="225">
        <f>'YPM PRG T-2'!I27</f>
        <v>0</v>
      </c>
      <c r="J27" s="225">
        <f>'YPM PRG T-2'!J27</f>
        <v>0</v>
      </c>
      <c r="K27" s="225">
        <f>'YPM PRG T-2'!K27</f>
        <v>0</v>
      </c>
      <c r="L27" s="225">
        <f>'YPM PRG T-2'!L27</f>
        <v>0</v>
      </c>
      <c r="M27" s="225">
        <f>'YPM PRG T-2'!M27</f>
        <v>0</v>
      </c>
      <c r="N27" s="225">
        <f>'YPM PRG T-2'!N27</f>
        <v>0</v>
      </c>
      <c r="O27" s="209">
        <f>'YPM PRG T-2'!O27</f>
        <v>0</v>
      </c>
      <c r="P27" s="209">
        <f>'YPM PRG T-2'!P27</f>
        <v>0</v>
      </c>
      <c r="Q27" s="226">
        <f>'YPM PRG T-2'!Q27</f>
        <v>0</v>
      </c>
      <c r="R27" s="225">
        <f>'YPM PRG T-2'!R27</f>
        <v>0</v>
      </c>
      <c r="S27" s="225">
        <f>'YPM PRG T-2'!S27</f>
        <v>0</v>
      </c>
      <c r="T27" s="209">
        <f>'YPM PRG T-2'!T27</f>
        <v>0</v>
      </c>
      <c r="U27" s="209">
        <f>'YPM PRG T-2'!U27</f>
        <v>0</v>
      </c>
      <c r="V27" s="209">
        <f>'YPM PRG T-2'!V27</f>
        <v>0</v>
      </c>
      <c r="W27" s="209">
        <f>'YPM PRG T-2'!W27</f>
        <v>0</v>
      </c>
      <c r="X27" s="227">
        <f>'YPM PRG T-2'!X27</f>
        <v>0</v>
      </c>
      <c r="Y27" s="32"/>
      <c r="Z27" s="187"/>
      <c r="AA27" s="187"/>
      <c r="AB27" s="182"/>
      <c r="AC27" s="182"/>
      <c r="AD27" s="182"/>
      <c r="AE27" s="182"/>
      <c r="AF27" s="227">
        <f t="shared" si="1"/>
        <v>0</v>
      </c>
      <c r="AG27" s="188"/>
      <c r="AH27" s="189"/>
      <c r="AJ27" s="10"/>
      <c r="AK27" s="10"/>
      <c r="AL27" s="10"/>
      <c r="AM27" s="10"/>
      <c r="AN27" s="10"/>
      <c r="AO27" s="10"/>
      <c r="AP27" s="10"/>
    </row>
    <row r="28" spans="1:42" ht="18" customHeight="1">
      <c r="A28" s="223">
        <v>24</v>
      </c>
      <c r="B28" s="224">
        <f>'YPM PRG T-2'!B28</f>
        <v>0</v>
      </c>
      <c r="C28" s="224">
        <f>'YPM PRG T-2'!C28</f>
        <v>0</v>
      </c>
      <c r="D28" s="224">
        <f>'YPM PRG T-2'!D28</f>
        <v>0</v>
      </c>
      <c r="E28" s="225">
        <f>'YPM PRG T-2'!E28</f>
        <v>0</v>
      </c>
      <c r="F28" s="225">
        <f>'YPM PRG T-2'!F28</f>
        <v>0</v>
      </c>
      <c r="G28" s="225">
        <f>'YPM PRG T-2'!G28</f>
        <v>0</v>
      </c>
      <c r="H28" s="225">
        <f>'YPM PRG T-2'!H28</f>
        <v>0</v>
      </c>
      <c r="I28" s="225">
        <f>'YPM PRG T-2'!I28</f>
        <v>0</v>
      </c>
      <c r="J28" s="225">
        <f>'YPM PRG T-2'!J28</f>
        <v>0</v>
      </c>
      <c r="K28" s="225">
        <f>'YPM PRG T-2'!K28</f>
        <v>0</v>
      </c>
      <c r="L28" s="225">
        <f>'YPM PRG T-2'!L28</f>
        <v>0</v>
      </c>
      <c r="M28" s="225">
        <f>'YPM PRG T-2'!M28</f>
        <v>0</v>
      </c>
      <c r="N28" s="225">
        <f>'YPM PRG T-2'!N28</f>
        <v>0</v>
      </c>
      <c r="O28" s="209">
        <f>'YPM PRG T-2'!O28</f>
        <v>0</v>
      </c>
      <c r="P28" s="209">
        <f>'YPM PRG T-2'!P28</f>
        <v>0</v>
      </c>
      <c r="Q28" s="226">
        <f>'YPM PRG T-2'!Q28</f>
        <v>0</v>
      </c>
      <c r="R28" s="225">
        <f>'YPM PRG T-2'!R28</f>
        <v>0</v>
      </c>
      <c r="S28" s="225">
        <f>'YPM PRG T-2'!S28</f>
        <v>0</v>
      </c>
      <c r="T28" s="209">
        <f>'YPM PRG T-2'!T28</f>
        <v>0</v>
      </c>
      <c r="U28" s="209">
        <f>'YPM PRG T-2'!U28</f>
        <v>0</v>
      </c>
      <c r="V28" s="209">
        <f>'YPM PRG T-2'!V28</f>
        <v>0</v>
      </c>
      <c r="W28" s="209">
        <f>'YPM PRG T-2'!W28</f>
        <v>0</v>
      </c>
      <c r="X28" s="227">
        <f>'YPM PRG T-2'!X28</f>
        <v>0</v>
      </c>
      <c r="Y28" s="32"/>
      <c r="Z28" s="187"/>
      <c r="AA28" s="187"/>
      <c r="AB28" s="182"/>
      <c r="AC28" s="182"/>
      <c r="AD28" s="182"/>
      <c r="AE28" s="182"/>
      <c r="AF28" s="227">
        <f t="shared" si="1"/>
        <v>0</v>
      </c>
      <c r="AG28" s="188"/>
      <c r="AH28" s="189"/>
      <c r="AJ28" s="10"/>
      <c r="AK28" s="10"/>
      <c r="AL28" s="10"/>
      <c r="AM28" s="10"/>
      <c r="AN28" s="10"/>
      <c r="AO28" s="10"/>
      <c r="AP28" s="10"/>
    </row>
    <row r="29" spans="1:42" ht="18" customHeight="1">
      <c r="A29" s="223">
        <v>25</v>
      </c>
      <c r="B29" s="224">
        <f>'YPM PRG T-2'!B29</f>
        <v>0</v>
      </c>
      <c r="C29" s="224">
        <f>'YPM PRG T-2'!C29</f>
        <v>0</v>
      </c>
      <c r="D29" s="224">
        <f>'YPM PRG T-2'!D29</f>
        <v>0</v>
      </c>
      <c r="E29" s="225">
        <f>'YPM PRG T-2'!E29</f>
        <v>0</v>
      </c>
      <c r="F29" s="225">
        <f>'YPM PRG T-2'!F29</f>
        <v>0</v>
      </c>
      <c r="G29" s="225">
        <f>'YPM PRG T-2'!G29</f>
        <v>0</v>
      </c>
      <c r="H29" s="225">
        <f>'YPM PRG T-2'!H29</f>
        <v>0</v>
      </c>
      <c r="I29" s="225">
        <f>'YPM PRG T-2'!I29</f>
        <v>0</v>
      </c>
      <c r="J29" s="225">
        <f>'YPM PRG T-2'!J29</f>
        <v>0</v>
      </c>
      <c r="K29" s="225">
        <f>'YPM PRG T-2'!K29</f>
        <v>0</v>
      </c>
      <c r="L29" s="225">
        <f>'YPM PRG T-2'!L29</f>
        <v>0</v>
      </c>
      <c r="M29" s="225">
        <f>'YPM PRG T-2'!M29</f>
        <v>0</v>
      </c>
      <c r="N29" s="225">
        <f>'YPM PRG T-2'!N29</f>
        <v>0</v>
      </c>
      <c r="O29" s="209">
        <f>'YPM PRG T-2'!O29</f>
        <v>0</v>
      </c>
      <c r="P29" s="209">
        <f>'YPM PRG T-2'!P29</f>
        <v>0</v>
      </c>
      <c r="Q29" s="226">
        <f>'YPM PRG T-2'!Q29</f>
        <v>0</v>
      </c>
      <c r="R29" s="225">
        <f>'YPM PRG T-2'!R29</f>
        <v>0</v>
      </c>
      <c r="S29" s="225">
        <f>'YPM PRG T-2'!S29</f>
        <v>0</v>
      </c>
      <c r="T29" s="209">
        <f>'YPM PRG T-2'!T29</f>
        <v>0</v>
      </c>
      <c r="U29" s="209">
        <f>'YPM PRG T-2'!U29</f>
        <v>0</v>
      </c>
      <c r="V29" s="209">
        <f>'YPM PRG T-2'!V29</f>
        <v>0</v>
      </c>
      <c r="W29" s="209">
        <f>'YPM PRG T-2'!W29</f>
        <v>0</v>
      </c>
      <c r="X29" s="227">
        <f>'YPM PRG T-2'!X29</f>
        <v>0</v>
      </c>
      <c r="Y29" s="32"/>
      <c r="Z29" s="187"/>
      <c r="AA29" s="187"/>
      <c r="AB29" s="182"/>
      <c r="AC29" s="182"/>
      <c r="AD29" s="182"/>
      <c r="AE29" s="182"/>
      <c r="AF29" s="227">
        <f t="shared" si="1"/>
        <v>0</v>
      </c>
      <c r="AG29" s="188"/>
      <c r="AH29" s="189"/>
      <c r="AJ29" s="10"/>
      <c r="AK29" s="10"/>
      <c r="AL29" s="10"/>
      <c r="AM29" s="10"/>
      <c r="AN29" s="10"/>
      <c r="AO29" s="10"/>
      <c r="AP29" s="10"/>
    </row>
    <row r="30" spans="1:42" ht="18" customHeight="1">
      <c r="A30" s="223">
        <v>26</v>
      </c>
      <c r="B30" s="224">
        <f>'YPM PRG T-2'!B30</f>
        <v>0</v>
      </c>
      <c r="C30" s="224">
        <f>'YPM PRG T-2'!C30</f>
        <v>0</v>
      </c>
      <c r="D30" s="224">
        <f>'YPM PRG T-2'!D30</f>
        <v>0</v>
      </c>
      <c r="E30" s="225">
        <f>'YPM PRG T-2'!E30</f>
        <v>0</v>
      </c>
      <c r="F30" s="225">
        <f>'YPM PRG T-2'!F30</f>
        <v>0</v>
      </c>
      <c r="G30" s="225">
        <f>'YPM PRG T-2'!G30</f>
        <v>0</v>
      </c>
      <c r="H30" s="225">
        <f>'YPM PRG T-2'!H30</f>
        <v>0</v>
      </c>
      <c r="I30" s="225">
        <f>'YPM PRG T-2'!I30</f>
        <v>0</v>
      </c>
      <c r="J30" s="225">
        <f>'YPM PRG T-2'!J30</f>
        <v>0</v>
      </c>
      <c r="K30" s="225">
        <f>'YPM PRG T-2'!K30</f>
        <v>0</v>
      </c>
      <c r="L30" s="225">
        <f>'YPM PRG T-2'!L30</f>
        <v>0</v>
      </c>
      <c r="M30" s="225">
        <f>'YPM PRG T-2'!M30</f>
        <v>0</v>
      </c>
      <c r="N30" s="225">
        <f>'YPM PRG T-2'!N30</f>
        <v>0</v>
      </c>
      <c r="O30" s="209">
        <f>'YPM PRG T-2'!O30</f>
        <v>0</v>
      </c>
      <c r="P30" s="209">
        <f>'YPM PRG T-2'!P30</f>
        <v>0</v>
      </c>
      <c r="Q30" s="226">
        <f>'YPM PRG T-2'!Q30</f>
        <v>0</v>
      </c>
      <c r="R30" s="225">
        <f>'YPM PRG T-2'!R30</f>
        <v>0</v>
      </c>
      <c r="S30" s="225">
        <f>'YPM PRG T-2'!S30</f>
        <v>0</v>
      </c>
      <c r="T30" s="209">
        <f>'YPM PRG T-2'!T30</f>
        <v>0</v>
      </c>
      <c r="U30" s="209">
        <f>'YPM PRG T-2'!U30</f>
        <v>0</v>
      </c>
      <c r="V30" s="209">
        <f>'YPM PRG T-2'!V30</f>
        <v>0</v>
      </c>
      <c r="W30" s="209">
        <f>'YPM PRG T-2'!W30</f>
        <v>0</v>
      </c>
      <c r="X30" s="227">
        <f>'YPM PRG T-2'!X30</f>
        <v>0</v>
      </c>
      <c r="Y30" s="32"/>
      <c r="Z30" s="187"/>
      <c r="AA30" s="187"/>
      <c r="AB30" s="182"/>
      <c r="AC30" s="182"/>
      <c r="AD30" s="182"/>
      <c r="AE30" s="182"/>
      <c r="AF30" s="227">
        <f t="shared" si="1"/>
        <v>0</v>
      </c>
      <c r="AG30" s="188"/>
      <c r="AH30" s="189"/>
      <c r="AJ30" s="10"/>
      <c r="AK30" s="10"/>
      <c r="AL30" s="10"/>
      <c r="AM30" s="10"/>
      <c r="AN30" s="10"/>
      <c r="AO30" s="10"/>
      <c r="AP30" s="10"/>
    </row>
    <row r="31" spans="1:42" ht="18" customHeight="1">
      <c r="A31" s="223">
        <v>27</v>
      </c>
      <c r="B31" s="224">
        <f>'YPM PRG T-2'!B31</f>
        <v>0</v>
      </c>
      <c r="C31" s="224">
        <f>'YPM PRG T-2'!C31</f>
        <v>0</v>
      </c>
      <c r="D31" s="224">
        <f>'YPM PRG T-2'!D31</f>
        <v>0</v>
      </c>
      <c r="E31" s="225">
        <f>'YPM PRG T-2'!E31</f>
        <v>0</v>
      </c>
      <c r="F31" s="225">
        <f>'YPM PRG T-2'!F31</f>
        <v>0</v>
      </c>
      <c r="G31" s="225">
        <f>'YPM PRG T-2'!G31</f>
        <v>0</v>
      </c>
      <c r="H31" s="225">
        <f>'YPM PRG T-2'!H31</f>
        <v>0</v>
      </c>
      <c r="I31" s="225">
        <f>'YPM PRG T-2'!I31</f>
        <v>0</v>
      </c>
      <c r="J31" s="225">
        <f>'YPM PRG T-2'!J31</f>
        <v>0</v>
      </c>
      <c r="K31" s="225">
        <f>'YPM PRG T-2'!K31</f>
        <v>0</v>
      </c>
      <c r="L31" s="225">
        <f>'YPM PRG T-2'!L31</f>
        <v>0</v>
      </c>
      <c r="M31" s="225">
        <f>'YPM PRG T-2'!M31</f>
        <v>0</v>
      </c>
      <c r="N31" s="225">
        <f>'YPM PRG T-2'!N31</f>
        <v>0</v>
      </c>
      <c r="O31" s="209">
        <f>'YPM PRG T-2'!O31</f>
        <v>0</v>
      </c>
      <c r="P31" s="209">
        <f>'YPM PRG T-2'!P31</f>
        <v>0</v>
      </c>
      <c r="Q31" s="226">
        <f>'YPM PRG T-2'!Q31</f>
        <v>0</v>
      </c>
      <c r="R31" s="225">
        <f>'YPM PRG T-2'!R31</f>
        <v>0</v>
      </c>
      <c r="S31" s="225">
        <f>'YPM PRG T-2'!S31</f>
        <v>0</v>
      </c>
      <c r="T31" s="209">
        <f>'YPM PRG T-2'!T31</f>
        <v>0</v>
      </c>
      <c r="U31" s="209">
        <f>'YPM PRG T-2'!U31</f>
        <v>0</v>
      </c>
      <c r="V31" s="209">
        <f>'YPM PRG T-2'!V31</f>
        <v>0</v>
      </c>
      <c r="W31" s="209">
        <f>'YPM PRG T-2'!W31</f>
        <v>0</v>
      </c>
      <c r="X31" s="227">
        <f>'YPM PRG T-2'!X31</f>
        <v>0</v>
      </c>
      <c r="Y31" s="32"/>
      <c r="Z31" s="187"/>
      <c r="AA31" s="187"/>
      <c r="AB31" s="182"/>
      <c r="AC31" s="182"/>
      <c r="AD31" s="182"/>
      <c r="AE31" s="182"/>
      <c r="AF31" s="227">
        <f t="shared" si="1"/>
        <v>0</v>
      </c>
      <c r="AG31" s="188"/>
      <c r="AH31" s="189"/>
      <c r="AJ31" s="10"/>
      <c r="AK31" s="10"/>
      <c r="AL31" s="10"/>
      <c r="AM31" s="10"/>
      <c r="AN31" s="10"/>
      <c r="AO31" s="10"/>
      <c r="AP31" s="10"/>
    </row>
    <row r="32" spans="1:42" ht="18" customHeight="1">
      <c r="A32" s="223">
        <v>28</v>
      </c>
      <c r="B32" s="224">
        <f>'YPM PRG T-2'!B32</f>
        <v>0</v>
      </c>
      <c r="C32" s="224">
        <f>'YPM PRG T-2'!C32</f>
        <v>0</v>
      </c>
      <c r="D32" s="224">
        <f>'YPM PRG T-2'!D32</f>
        <v>0</v>
      </c>
      <c r="E32" s="225">
        <f>'YPM PRG T-2'!E32</f>
        <v>0</v>
      </c>
      <c r="F32" s="225">
        <f>'YPM PRG T-2'!F32</f>
        <v>0</v>
      </c>
      <c r="G32" s="225">
        <f>'YPM PRG T-2'!G32</f>
        <v>0</v>
      </c>
      <c r="H32" s="225">
        <f>'YPM PRG T-2'!H32</f>
        <v>0</v>
      </c>
      <c r="I32" s="225">
        <f>'YPM PRG T-2'!I32</f>
        <v>0</v>
      </c>
      <c r="J32" s="225">
        <f>'YPM PRG T-2'!J32</f>
        <v>0</v>
      </c>
      <c r="K32" s="225">
        <f>'YPM PRG T-2'!K32</f>
        <v>0</v>
      </c>
      <c r="L32" s="225">
        <f>'YPM PRG T-2'!L32</f>
        <v>0</v>
      </c>
      <c r="M32" s="225">
        <f>'YPM PRG T-2'!M32</f>
        <v>0</v>
      </c>
      <c r="N32" s="225">
        <f>'YPM PRG T-2'!N32</f>
        <v>0</v>
      </c>
      <c r="O32" s="209">
        <f>'YPM PRG T-2'!O32</f>
        <v>0</v>
      </c>
      <c r="P32" s="209">
        <f>'YPM PRG T-2'!P32</f>
        <v>0</v>
      </c>
      <c r="Q32" s="226">
        <f>'YPM PRG T-2'!Q32</f>
        <v>0</v>
      </c>
      <c r="R32" s="225">
        <f>'YPM PRG T-2'!R32</f>
        <v>0</v>
      </c>
      <c r="S32" s="225">
        <f>'YPM PRG T-2'!S32</f>
        <v>0</v>
      </c>
      <c r="T32" s="209">
        <f>'YPM PRG T-2'!T32</f>
        <v>0</v>
      </c>
      <c r="U32" s="209">
        <f>'YPM PRG T-2'!U32</f>
        <v>0</v>
      </c>
      <c r="V32" s="209">
        <f>'YPM PRG T-2'!V32</f>
        <v>0</v>
      </c>
      <c r="W32" s="209">
        <f>'YPM PRG T-2'!W32</f>
        <v>0</v>
      </c>
      <c r="X32" s="227">
        <f>'YPM PRG T-2'!X32</f>
        <v>0</v>
      </c>
      <c r="Y32" s="32"/>
      <c r="Z32" s="187"/>
      <c r="AA32" s="187"/>
      <c r="AB32" s="182"/>
      <c r="AC32" s="182"/>
      <c r="AD32" s="182"/>
      <c r="AE32" s="182"/>
      <c r="AF32" s="227">
        <f t="shared" si="1"/>
        <v>0</v>
      </c>
      <c r="AG32" s="188"/>
      <c r="AH32" s="189"/>
      <c r="AJ32" s="10"/>
      <c r="AK32" s="10"/>
      <c r="AL32" s="10"/>
      <c r="AM32" s="10"/>
      <c r="AN32" s="10"/>
      <c r="AO32" s="10"/>
      <c r="AP32" s="10"/>
    </row>
    <row r="33" spans="1:42" ht="18" customHeight="1">
      <c r="A33" s="223">
        <v>29</v>
      </c>
      <c r="B33" s="224">
        <f>'YPM PRG T-2'!B33</f>
        <v>0</v>
      </c>
      <c r="C33" s="224">
        <f>'YPM PRG T-2'!C33</f>
        <v>0</v>
      </c>
      <c r="D33" s="224">
        <f>'YPM PRG T-2'!D33</f>
        <v>0</v>
      </c>
      <c r="E33" s="225">
        <f>'YPM PRG T-2'!E33</f>
        <v>0</v>
      </c>
      <c r="F33" s="225">
        <f>'YPM PRG T-2'!F33</f>
        <v>0</v>
      </c>
      <c r="G33" s="225">
        <f>'YPM PRG T-2'!G33</f>
        <v>0</v>
      </c>
      <c r="H33" s="225">
        <f>'YPM PRG T-2'!H33</f>
        <v>0</v>
      </c>
      <c r="I33" s="225">
        <f>'YPM PRG T-2'!I33</f>
        <v>0</v>
      </c>
      <c r="J33" s="225">
        <f>'YPM PRG T-2'!J33</f>
        <v>0</v>
      </c>
      <c r="K33" s="225">
        <f>'YPM PRG T-2'!K33</f>
        <v>0</v>
      </c>
      <c r="L33" s="225">
        <f>'YPM PRG T-2'!L33</f>
        <v>0</v>
      </c>
      <c r="M33" s="225">
        <f>'YPM PRG T-2'!M33</f>
        <v>0</v>
      </c>
      <c r="N33" s="225">
        <f>'YPM PRG T-2'!N33</f>
        <v>0</v>
      </c>
      <c r="O33" s="209">
        <f>'YPM PRG T-2'!O33</f>
        <v>0</v>
      </c>
      <c r="P33" s="209">
        <f>'YPM PRG T-2'!P33</f>
        <v>0</v>
      </c>
      <c r="Q33" s="226">
        <f>'YPM PRG T-2'!Q33</f>
        <v>0</v>
      </c>
      <c r="R33" s="225">
        <f>'YPM PRG T-2'!R33</f>
        <v>0</v>
      </c>
      <c r="S33" s="225">
        <f>'YPM PRG T-2'!S33</f>
        <v>0</v>
      </c>
      <c r="T33" s="209">
        <f>'YPM PRG T-2'!T33</f>
        <v>0</v>
      </c>
      <c r="U33" s="209">
        <f>'YPM PRG T-2'!U33</f>
        <v>0</v>
      </c>
      <c r="V33" s="209">
        <f>'YPM PRG T-2'!V33</f>
        <v>0</v>
      </c>
      <c r="W33" s="209">
        <f>'YPM PRG T-2'!W33</f>
        <v>0</v>
      </c>
      <c r="X33" s="227">
        <f>'YPM PRG T-2'!X33</f>
        <v>0</v>
      </c>
      <c r="Y33" s="32"/>
      <c r="Z33" s="187"/>
      <c r="AA33" s="187"/>
      <c r="AB33" s="182"/>
      <c r="AC33" s="182"/>
      <c r="AD33" s="182"/>
      <c r="AE33" s="182"/>
      <c r="AF33" s="227">
        <f t="shared" si="1"/>
        <v>0</v>
      </c>
      <c r="AG33" s="188"/>
      <c r="AH33" s="189"/>
      <c r="AJ33" s="10"/>
      <c r="AK33" s="10"/>
      <c r="AL33" s="10"/>
      <c r="AM33" s="10"/>
      <c r="AN33" s="10"/>
      <c r="AO33" s="10"/>
      <c r="AP33" s="10"/>
    </row>
    <row r="34" spans="1:42" ht="18" customHeight="1">
      <c r="A34" s="223">
        <v>30</v>
      </c>
      <c r="B34" s="224">
        <f>'YPM PRG T-2'!B34</f>
        <v>0</v>
      </c>
      <c r="C34" s="224">
        <f>'YPM PRG T-2'!C34</f>
        <v>0</v>
      </c>
      <c r="D34" s="224">
        <f>'YPM PRG T-2'!D34</f>
        <v>0</v>
      </c>
      <c r="E34" s="225">
        <f>'YPM PRG T-2'!E34</f>
        <v>0</v>
      </c>
      <c r="F34" s="225">
        <f>'YPM PRG T-2'!F34</f>
        <v>0</v>
      </c>
      <c r="G34" s="225">
        <f>'YPM PRG T-2'!G34</f>
        <v>0</v>
      </c>
      <c r="H34" s="225">
        <f>'YPM PRG T-2'!H34</f>
        <v>0</v>
      </c>
      <c r="I34" s="225">
        <f>'YPM PRG T-2'!I34</f>
        <v>0</v>
      </c>
      <c r="J34" s="225">
        <f>'YPM PRG T-2'!J34</f>
        <v>0</v>
      </c>
      <c r="K34" s="225">
        <f>'YPM PRG T-2'!K34</f>
        <v>0</v>
      </c>
      <c r="L34" s="225">
        <f>'YPM PRG T-2'!L34</f>
        <v>0</v>
      </c>
      <c r="M34" s="225">
        <f>'YPM PRG T-2'!M34</f>
        <v>0</v>
      </c>
      <c r="N34" s="225">
        <f>'YPM PRG T-2'!N34</f>
        <v>0</v>
      </c>
      <c r="O34" s="209">
        <f>'YPM PRG T-2'!O34</f>
        <v>0</v>
      </c>
      <c r="P34" s="209">
        <f>'YPM PRG T-2'!P34</f>
        <v>0</v>
      </c>
      <c r="Q34" s="226">
        <f>'YPM PRG T-2'!Q34</f>
        <v>0</v>
      </c>
      <c r="R34" s="225">
        <f>'YPM PRG T-2'!R34</f>
        <v>0</v>
      </c>
      <c r="S34" s="225">
        <f>'YPM PRG T-2'!S34</f>
        <v>0</v>
      </c>
      <c r="T34" s="209">
        <f>'YPM PRG T-2'!T34</f>
        <v>0</v>
      </c>
      <c r="U34" s="209">
        <f>'YPM PRG T-2'!U34</f>
        <v>0</v>
      </c>
      <c r="V34" s="209">
        <f>'YPM PRG T-2'!V34</f>
        <v>0</v>
      </c>
      <c r="W34" s="209">
        <f>'YPM PRG T-2'!W34</f>
        <v>0</v>
      </c>
      <c r="X34" s="227">
        <f>'YPM PRG T-2'!X34</f>
        <v>0</v>
      </c>
      <c r="Y34" s="32"/>
      <c r="Z34" s="187"/>
      <c r="AA34" s="187"/>
      <c r="AB34" s="182"/>
      <c r="AC34" s="182"/>
      <c r="AD34" s="182"/>
      <c r="AE34" s="182"/>
      <c r="AF34" s="227">
        <f t="shared" si="1"/>
        <v>0</v>
      </c>
      <c r="AG34" s="188"/>
      <c r="AH34" s="189"/>
      <c r="AJ34" s="10"/>
      <c r="AK34" s="10"/>
      <c r="AL34" s="10"/>
      <c r="AM34" s="10"/>
      <c r="AN34" s="10"/>
      <c r="AO34" s="10"/>
      <c r="AP34" s="10"/>
    </row>
    <row r="35" spans="1:42" ht="18" customHeight="1">
      <c r="A35" s="223">
        <v>31</v>
      </c>
      <c r="B35" s="224">
        <f>'YPM PRG T-2'!B35</f>
        <v>0</v>
      </c>
      <c r="C35" s="224">
        <f>'YPM PRG T-2'!C35</f>
        <v>0</v>
      </c>
      <c r="D35" s="224">
        <f>'YPM PRG T-2'!D35</f>
        <v>0</v>
      </c>
      <c r="E35" s="225">
        <f>'YPM PRG T-2'!E35</f>
        <v>0</v>
      </c>
      <c r="F35" s="225">
        <f>'YPM PRG T-2'!F35</f>
        <v>0</v>
      </c>
      <c r="G35" s="225">
        <f>'YPM PRG T-2'!G35</f>
        <v>0</v>
      </c>
      <c r="H35" s="225">
        <f>'YPM PRG T-2'!H35</f>
        <v>0</v>
      </c>
      <c r="I35" s="225">
        <f>'YPM PRG T-2'!I35</f>
        <v>0</v>
      </c>
      <c r="J35" s="225">
        <f>'YPM PRG T-2'!J35</f>
        <v>0</v>
      </c>
      <c r="K35" s="225">
        <f>'YPM PRG T-2'!K35</f>
        <v>0</v>
      </c>
      <c r="L35" s="225">
        <f>'YPM PRG T-2'!L35</f>
        <v>0</v>
      </c>
      <c r="M35" s="225">
        <f>'YPM PRG T-2'!M35</f>
        <v>0</v>
      </c>
      <c r="N35" s="225">
        <f>'YPM PRG T-2'!N35</f>
        <v>0</v>
      </c>
      <c r="O35" s="209">
        <f>'YPM PRG T-2'!O35</f>
        <v>0</v>
      </c>
      <c r="P35" s="209">
        <f>'YPM PRG T-2'!P35</f>
        <v>0</v>
      </c>
      <c r="Q35" s="226">
        <f>'YPM PRG T-2'!Q35</f>
        <v>0</v>
      </c>
      <c r="R35" s="225">
        <f>'YPM PRG T-2'!R35</f>
        <v>0</v>
      </c>
      <c r="S35" s="225">
        <f>'YPM PRG T-2'!S35</f>
        <v>0</v>
      </c>
      <c r="T35" s="209">
        <f>'YPM PRG T-2'!T35</f>
        <v>0</v>
      </c>
      <c r="U35" s="209">
        <f>'YPM PRG T-2'!U35</f>
        <v>0</v>
      </c>
      <c r="V35" s="209">
        <f>'YPM PRG T-2'!V35</f>
        <v>0</v>
      </c>
      <c r="W35" s="209">
        <f>'YPM PRG T-2'!W35</f>
        <v>0</v>
      </c>
      <c r="X35" s="227">
        <f>'YPM PRG T-2'!X35</f>
        <v>0</v>
      </c>
      <c r="Y35" s="32"/>
      <c r="Z35" s="187"/>
      <c r="AA35" s="187"/>
      <c r="AB35" s="182"/>
      <c r="AC35" s="182"/>
      <c r="AD35" s="182"/>
      <c r="AE35" s="182"/>
      <c r="AF35" s="227">
        <f t="shared" si="1"/>
        <v>0</v>
      </c>
      <c r="AG35" s="188"/>
      <c r="AH35" s="189"/>
      <c r="AJ35" s="10"/>
      <c r="AK35" s="10"/>
      <c r="AL35" s="10"/>
      <c r="AM35" s="10"/>
      <c r="AN35" s="10"/>
      <c r="AO35" s="10"/>
      <c r="AP35" s="10"/>
    </row>
    <row r="36" spans="1:42" ht="18" customHeight="1">
      <c r="A36" s="223">
        <v>32</v>
      </c>
      <c r="B36" s="224">
        <f>'YPM PRG T-2'!B36</f>
        <v>0</v>
      </c>
      <c r="C36" s="224">
        <f>'YPM PRG T-2'!C36</f>
        <v>0</v>
      </c>
      <c r="D36" s="224">
        <f>'YPM PRG T-2'!D36</f>
        <v>0</v>
      </c>
      <c r="E36" s="225">
        <f>'YPM PRG T-2'!E36</f>
        <v>0</v>
      </c>
      <c r="F36" s="225">
        <f>'YPM PRG T-2'!F36</f>
        <v>0</v>
      </c>
      <c r="G36" s="225">
        <f>'YPM PRG T-2'!G36</f>
        <v>0</v>
      </c>
      <c r="H36" s="225">
        <f>'YPM PRG T-2'!H36</f>
        <v>0</v>
      </c>
      <c r="I36" s="225">
        <f>'YPM PRG T-2'!I36</f>
        <v>0</v>
      </c>
      <c r="J36" s="225">
        <f>'YPM PRG T-2'!J36</f>
        <v>0</v>
      </c>
      <c r="K36" s="225">
        <f>'YPM PRG T-2'!K36</f>
        <v>0</v>
      </c>
      <c r="L36" s="225">
        <f>'YPM PRG T-2'!L36</f>
        <v>0</v>
      </c>
      <c r="M36" s="225">
        <f>'YPM PRG T-2'!M36</f>
        <v>0</v>
      </c>
      <c r="N36" s="225">
        <f>'YPM PRG T-2'!N36</f>
        <v>0</v>
      </c>
      <c r="O36" s="209">
        <f>'YPM PRG T-2'!O36</f>
        <v>0</v>
      </c>
      <c r="P36" s="209">
        <f>'YPM PRG T-2'!P36</f>
        <v>0</v>
      </c>
      <c r="Q36" s="226">
        <f>'YPM PRG T-2'!Q36</f>
        <v>0</v>
      </c>
      <c r="R36" s="225">
        <f>'YPM PRG T-2'!R36</f>
        <v>0</v>
      </c>
      <c r="S36" s="225">
        <f>'YPM PRG T-2'!S36</f>
        <v>0</v>
      </c>
      <c r="T36" s="209">
        <f>'YPM PRG T-2'!T36</f>
        <v>0</v>
      </c>
      <c r="U36" s="209">
        <f>'YPM PRG T-2'!U36</f>
        <v>0</v>
      </c>
      <c r="V36" s="209">
        <f>'YPM PRG T-2'!V36</f>
        <v>0</v>
      </c>
      <c r="W36" s="209">
        <f>'YPM PRG T-2'!W36</f>
        <v>0</v>
      </c>
      <c r="X36" s="227">
        <f>'YPM PRG T-2'!X36</f>
        <v>0</v>
      </c>
      <c r="Y36" s="32"/>
      <c r="Z36" s="187"/>
      <c r="AA36" s="187"/>
      <c r="AB36" s="182"/>
      <c r="AC36" s="182"/>
      <c r="AD36" s="182"/>
      <c r="AE36" s="182"/>
      <c r="AF36" s="227">
        <f t="shared" si="1"/>
        <v>0</v>
      </c>
      <c r="AG36" s="188"/>
      <c r="AH36" s="189"/>
      <c r="AJ36" s="10"/>
      <c r="AK36" s="10"/>
      <c r="AL36" s="10"/>
      <c r="AM36" s="10"/>
      <c r="AN36" s="10"/>
      <c r="AO36" s="10"/>
      <c r="AP36" s="10"/>
    </row>
    <row r="37" spans="1:42" ht="18" customHeight="1">
      <c r="A37" s="223">
        <v>33</v>
      </c>
      <c r="B37" s="224">
        <f>'YPM PRG T-2'!B37</f>
        <v>0</v>
      </c>
      <c r="C37" s="224">
        <f>'YPM PRG T-2'!C37</f>
        <v>0</v>
      </c>
      <c r="D37" s="224">
        <f>'YPM PRG T-2'!D37</f>
        <v>0</v>
      </c>
      <c r="E37" s="225">
        <f>'YPM PRG T-2'!E37</f>
        <v>0</v>
      </c>
      <c r="F37" s="225">
        <f>'YPM PRG T-2'!F37</f>
        <v>0</v>
      </c>
      <c r="G37" s="225">
        <f>'YPM PRG T-2'!G37</f>
        <v>0</v>
      </c>
      <c r="H37" s="225">
        <f>'YPM PRG T-2'!H37</f>
        <v>0</v>
      </c>
      <c r="I37" s="225">
        <f>'YPM PRG T-2'!I37</f>
        <v>0</v>
      </c>
      <c r="J37" s="225">
        <f>'YPM PRG T-2'!J37</f>
        <v>0</v>
      </c>
      <c r="K37" s="225">
        <f>'YPM PRG T-2'!K37</f>
        <v>0</v>
      </c>
      <c r="L37" s="225">
        <f>'YPM PRG T-2'!L37</f>
        <v>0</v>
      </c>
      <c r="M37" s="225">
        <f>'YPM PRG T-2'!M37</f>
        <v>0</v>
      </c>
      <c r="N37" s="225">
        <f>'YPM PRG T-2'!N37</f>
        <v>0</v>
      </c>
      <c r="O37" s="209">
        <f>'YPM PRG T-2'!O37</f>
        <v>0</v>
      </c>
      <c r="P37" s="209">
        <f>'YPM PRG T-2'!P37</f>
        <v>0</v>
      </c>
      <c r="Q37" s="226">
        <f>'YPM PRG T-2'!Q37</f>
        <v>0</v>
      </c>
      <c r="R37" s="225">
        <f>'YPM PRG T-2'!R37</f>
        <v>0</v>
      </c>
      <c r="S37" s="225">
        <f>'YPM PRG T-2'!S37</f>
        <v>0</v>
      </c>
      <c r="T37" s="209">
        <f>'YPM PRG T-2'!T37</f>
        <v>0</v>
      </c>
      <c r="U37" s="209">
        <f>'YPM PRG T-2'!U37</f>
        <v>0</v>
      </c>
      <c r="V37" s="209">
        <f>'YPM PRG T-2'!V37</f>
        <v>0</v>
      </c>
      <c r="W37" s="209">
        <f>'YPM PRG T-2'!W37</f>
        <v>0</v>
      </c>
      <c r="X37" s="227">
        <f>'YPM PRG T-2'!X37</f>
        <v>0</v>
      </c>
      <c r="Y37" s="32"/>
      <c r="Z37" s="187"/>
      <c r="AA37" s="187"/>
      <c r="AB37" s="182"/>
      <c r="AC37" s="182"/>
      <c r="AD37" s="182"/>
      <c r="AE37" s="182"/>
      <c r="AF37" s="227">
        <f t="shared" si="1"/>
        <v>0</v>
      </c>
      <c r="AG37" s="188"/>
      <c r="AH37" s="189"/>
      <c r="AJ37" s="10"/>
      <c r="AK37" s="10"/>
      <c r="AL37" s="10"/>
      <c r="AM37" s="10"/>
      <c r="AN37" s="10"/>
      <c r="AO37" s="10"/>
      <c r="AP37" s="10"/>
    </row>
    <row r="38" spans="1:42" ht="18" customHeight="1">
      <c r="A38" s="223">
        <v>34</v>
      </c>
      <c r="B38" s="224">
        <f>'YPM PRG T-2'!B38</f>
        <v>0</v>
      </c>
      <c r="C38" s="224">
        <f>'YPM PRG T-2'!C38</f>
        <v>0</v>
      </c>
      <c r="D38" s="224">
        <f>'YPM PRG T-2'!D38</f>
        <v>0</v>
      </c>
      <c r="E38" s="225">
        <f>'YPM PRG T-2'!E38</f>
        <v>0</v>
      </c>
      <c r="F38" s="225">
        <f>'YPM PRG T-2'!F38</f>
        <v>0</v>
      </c>
      <c r="G38" s="225">
        <f>'YPM PRG T-2'!G38</f>
        <v>0</v>
      </c>
      <c r="H38" s="225">
        <f>'YPM PRG T-2'!H38</f>
        <v>0</v>
      </c>
      <c r="I38" s="225">
        <f>'YPM PRG T-2'!I38</f>
        <v>0</v>
      </c>
      <c r="J38" s="225">
        <f>'YPM PRG T-2'!J38</f>
        <v>0</v>
      </c>
      <c r="K38" s="225">
        <f>'YPM PRG T-2'!K38</f>
        <v>0</v>
      </c>
      <c r="L38" s="225">
        <f>'YPM PRG T-2'!L38</f>
        <v>0</v>
      </c>
      <c r="M38" s="225">
        <f>'YPM PRG T-2'!M38</f>
        <v>0</v>
      </c>
      <c r="N38" s="225">
        <f>'YPM PRG T-2'!N38</f>
        <v>0</v>
      </c>
      <c r="O38" s="209">
        <f>'YPM PRG T-2'!O38</f>
        <v>0</v>
      </c>
      <c r="P38" s="209">
        <f>'YPM PRG T-2'!P38</f>
        <v>0</v>
      </c>
      <c r="Q38" s="226">
        <f>'YPM PRG T-2'!Q38</f>
        <v>0</v>
      </c>
      <c r="R38" s="225">
        <f>'YPM PRG T-2'!R38</f>
        <v>0</v>
      </c>
      <c r="S38" s="225">
        <f>'YPM PRG T-2'!S38</f>
        <v>0</v>
      </c>
      <c r="T38" s="209">
        <f>'YPM PRG T-2'!T38</f>
        <v>0</v>
      </c>
      <c r="U38" s="209">
        <f>'YPM PRG T-2'!U38</f>
        <v>0</v>
      </c>
      <c r="V38" s="209">
        <f>'YPM PRG T-2'!V38</f>
        <v>0</v>
      </c>
      <c r="W38" s="209">
        <f>'YPM PRG T-2'!W38</f>
        <v>0</v>
      </c>
      <c r="X38" s="227">
        <f>'YPM PRG T-2'!X38</f>
        <v>0</v>
      </c>
      <c r="Y38" s="32"/>
      <c r="Z38" s="187"/>
      <c r="AA38" s="187"/>
      <c r="AB38" s="182"/>
      <c r="AC38" s="182"/>
      <c r="AD38" s="182"/>
      <c r="AE38" s="182"/>
      <c r="AF38" s="227">
        <f t="shared" si="1"/>
        <v>0</v>
      </c>
      <c r="AG38" s="188"/>
      <c r="AH38" s="189"/>
      <c r="AJ38" s="10"/>
      <c r="AK38" s="10"/>
      <c r="AL38" s="10"/>
      <c r="AM38" s="10"/>
      <c r="AN38" s="10"/>
      <c r="AO38" s="10"/>
      <c r="AP38" s="10"/>
    </row>
    <row r="39" spans="1:42" ht="18" customHeight="1">
      <c r="A39" s="223">
        <v>35</v>
      </c>
      <c r="B39" s="224">
        <f>'YPM PRG T-2'!B39</f>
        <v>0</v>
      </c>
      <c r="C39" s="224">
        <f>'YPM PRG T-2'!C39</f>
        <v>0</v>
      </c>
      <c r="D39" s="224">
        <f>'YPM PRG T-2'!D39</f>
        <v>0</v>
      </c>
      <c r="E39" s="225">
        <f>'YPM PRG T-2'!E39</f>
        <v>0</v>
      </c>
      <c r="F39" s="225">
        <f>'YPM PRG T-2'!F39</f>
        <v>0</v>
      </c>
      <c r="G39" s="225">
        <f>'YPM PRG T-2'!G39</f>
        <v>0</v>
      </c>
      <c r="H39" s="225">
        <f>'YPM PRG T-2'!H39</f>
        <v>0</v>
      </c>
      <c r="I39" s="225">
        <f>'YPM PRG T-2'!I39</f>
        <v>0</v>
      </c>
      <c r="J39" s="225">
        <f>'YPM PRG T-2'!J39</f>
        <v>0</v>
      </c>
      <c r="K39" s="225">
        <f>'YPM PRG T-2'!K39</f>
        <v>0</v>
      </c>
      <c r="L39" s="225">
        <f>'YPM PRG T-2'!L39</f>
        <v>0</v>
      </c>
      <c r="M39" s="225">
        <f>'YPM PRG T-2'!M39</f>
        <v>0</v>
      </c>
      <c r="N39" s="225">
        <f>'YPM PRG T-2'!N39</f>
        <v>0</v>
      </c>
      <c r="O39" s="209">
        <f>'YPM PRG T-2'!O39</f>
        <v>0</v>
      </c>
      <c r="P39" s="209">
        <f>'YPM PRG T-2'!P39</f>
        <v>0</v>
      </c>
      <c r="Q39" s="226">
        <f>'YPM PRG T-2'!Q39</f>
        <v>0</v>
      </c>
      <c r="R39" s="225">
        <f>'YPM PRG T-2'!R39</f>
        <v>0</v>
      </c>
      <c r="S39" s="225">
        <f>'YPM PRG T-2'!S39</f>
        <v>0</v>
      </c>
      <c r="T39" s="209">
        <f>'YPM PRG T-2'!T39</f>
        <v>0</v>
      </c>
      <c r="U39" s="209">
        <f>'YPM PRG T-2'!U39</f>
        <v>0</v>
      </c>
      <c r="V39" s="209">
        <f>'YPM PRG T-2'!V39</f>
        <v>0</v>
      </c>
      <c r="W39" s="209">
        <f>'YPM PRG T-2'!W39</f>
        <v>0</v>
      </c>
      <c r="X39" s="227">
        <f>'YPM PRG T-2'!X39</f>
        <v>0</v>
      </c>
      <c r="Y39" s="32"/>
      <c r="Z39" s="187"/>
      <c r="AA39" s="187"/>
      <c r="AB39" s="182"/>
      <c r="AC39" s="182"/>
      <c r="AD39" s="182"/>
      <c r="AE39" s="182"/>
      <c r="AF39" s="227">
        <f t="shared" si="1"/>
        <v>0</v>
      </c>
      <c r="AG39" s="188"/>
      <c r="AH39" s="189"/>
      <c r="AJ39" s="10"/>
      <c r="AK39" s="10"/>
      <c r="AL39" s="10"/>
      <c r="AM39" s="10"/>
      <c r="AN39" s="10"/>
      <c r="AO39" s="10"/>
      <c r="AP39" s="10"/>
    </row>
    <row r="40" spans="1:42" ht="18" customHeight="1">
      <c r="A40" s="223">
        <v>36</v>
      </c>
      <c r="B40" s="224">
        <f>'YPM PRG T-2'!B40</f>
        <v>0</v>
      </c>
      <c r="C40" s="224">
        <f>'YPM PRG T-2'!C40</f>
        <v>0</v>
      </c>
      <c r="D40" s="224">
        <f>'YPM PRG T-2'!D40</f>
        <v>0</v>
      </c>
      <c r="E40" s="225">
        <f>'YPM PRG T-2'!E40</f>
        <v>0</v>
      </c>
      <c r="F40" s="225">
        <f>'YPM PRG T-2'!F40</f>
        <v>0</v>
      </c>
      <c r="G40" s="225">
        <f>'YPM PRG T-2'!G40</f>
        <v>0</v>
      </c>
      <c r="H40" s="225">
        <f>'YPM PRG T-2'!H40</f>
        <v>0</v>
      </c>
      <c r="I40" s="225">
        <f>'YPM PRG T-2'!I40</f>
        <v>0</v>
      </c>
      <c r="J40" s="225">
        <f>'YPM PRG T-2'!J40</f>
        <v>0</v>
      </c>
      <c r="K40" s="225">
        <f>'YPM PRG T-2'!K40</f>
        <v>0</v>
      </c>
      <c r="L40" s="225">
        <f>'YPM PRG T-2'!L40</f>
        <v>0</v>
      </c>
      <c r="M40" s="225">
        <f>'YPM PRG T-2'!M40</f>
        <v>0</v>
      </c>
      <c r="N40" s="225">
        <f>'YPM PRG T-2'!N40</f>
        <v>0</v>
      </c>
      <c r="O40" s="209">
        <f>'YPM PRG T-2'!O40</f>
        <v>0</v>
      </c>
      <c r="P40" s="209">
        <f>'YPM PRG T-2'!P40</f>
        <v>0</v>
      </c>
      <c r="Q40" s="226">
        <f>'YPM PRG T-2'!Q40</f>
        <v>0</v>
      </c>
      <c r="R40" s="225">
        <f>'YPM PRG T-2'!R40</f>
        <v>0</v>
      </c>
      <c r="S40" s="225">
        <f>'YPM PRG T-2'!S40</f>
        <v>0</v>
      </c>
      <c r="T40" s="209">
        <f>'YPM PRG T-2'!T40</f>
        <v>0</v>
      </c>
      <c r="U40" s="209">
        <f>'YPM PRG T-2'!U40</f>
        <v>0</v>
      </c>
      <c r="V40" s="209">
        <f>'YPM PRG T-2'!V40</f>
        <v>0</v>
      </c>
      <c r="W40" s="209">
        <f>'YPM PRG T-2'!W40</f>
        <v>0</v>
      </c>
      <c r="X40" s="227">
        <f>'YPM PRG T-2'!X40</f>
        <v>0</v>
      </c>
      <c r="Y40" s="32"/>
      <c r="Z40" s="187"/>
      <c r="AA40" s="187"/>
      <c r="AB40" s="182"/>
      <c r="AC40" s="182"/>
      <c r="AD40" s="182"/>
      <c r="AE40" s="182"/>
      <c r="AF40" s="227">
        <f t="shared" si="1"/>
        <v>0</v>
      </c>
      <c r="AG40" s="188"/>
      <c r="AH40" s="189"/>
      <c r="AJ40" s="10"/>
      <c r="AK40" s="10"/>
      <c r="AL40" s="10"/>
      <c r="AM40" s="10"/>
      <c r="AN40" s="10"/>
      <c r="AO40" s="10"/>
      <c r="AP40" s="10"/>
    </row>
    <row r="41" spans="1:42" ht="18" customHeight="1">
      <c r="A41" s="223">
        <v>37</v>
      </c>
      <c r="B41" s="224">
        <f>'YPM PRG T-2'!B41</f>
        <v>0</v>
      </c>
      <c r="C41" s="224">
        <f>'YPM PRG T-2'!C41</f>
        <v>0</v>
      </c>
      <c r="D41" s="224">
        <f>'YPM PRG T-2'!D41</f>
        <v>0</v>
      </c>
      <c r="E41" s="225">
        <f>'YPM PRG T-2'!E41</f>
        <v>0</v>
      </c>
      <c r="F41" s="225">
        <f>'YPM PRG T-2'!F41</f>
        <v>0</v>
      </c>
      <c r="G41" s="225">
        <f>'YPM PRG T-2'!G41</f>
        <v>0</v>
      </c>
      <c r="H41" s="225">
        <f>'YPM PRG T-2'!H41</f>
        <v>0</v>
      </c>
      <c r="I41" s="225">
        <f>'YPM PRG T-2'!I41</f>
        <v>0</v>
      </c>
      <c r="J41" s="225">
        <f>'YPM PRG T-2'!J41</f>
        <v>0</v>
      </c>
      <c r="K41" s="225">
        <f>'YPM PRG T-2'!K41</f>
        <v>0</v>
      </c>
      <c r="L41" s="225">
        <f>'YPM PRG T-2'!L41</f>
        <v>0</v>
      </c>
      <c r="M41" s="225">
        <f>'YPM PRG T-2'!M41</f>
        <v>0</v>
      </c>
      <c r="N41" s="225">
        <f>'YPM PRG T-2'!N41</f>
        <v>0</v>
      </c>
      <c r="O41" s="209">
        <f>'YPM PRG T-2'!O41</f>
        <v>0</v>
      </c>
      <c r="P41" s="209">
        <f>'YPM PRG T-2'!P41</f>
        <v>0</v>
      </c>
      <c r="Q41" s="226">
        <f>'YPM PRG T-2'!Q41</f>
        <v>0</v>
      </c>
      <c r="R41" s="225">
        <f>'YPM PRG T-2'!R41</f>
        <v>0</v>
      </c>
      <c r="S41" s="225">
        <f>'YPM PRG T-2'!S41</f>
        <v>0</v>
      </c>
      <c r="T41" s="209">
        <f>'YPM PRG T-2'!T41</f>
        <v>0</v>
      </c>
      <c r="U41" s="209">
        <f>'YPM PRG T-2'!U41</f>
        <v>0</v>
      </c>
      <c r="V41" s="209">
        <f>'YPM PRG T-2'!V41</f>
        <v>0</v>
      </c>
      <c r="W41" s="209">
        <f>'YPM PRG T-2'!W41</f>
        <v>0</v>
      </c>
      <c r="X41" s="227">
        <f>'YPM PRG T-2'!X41</f>
        <v>0</v>
      </c>
      <c r="Y41" s="32"/>
      <c r="Z41" s="187"/>
      <c r="AA41" s="187"/>
      <c r="AB41" s="182"/>
      <c r="AC41" s="182"/>
      <c r="AD41" s="182"/>
      <c r="AE41" s="182"/>
      <c r="AF41" s="227">
        <f t="shared" si="1"/>
        <v>0</v>
      </c>
      <c r="AG41" s="188"/>
      <c r="AH41" s="189"/>
      <c r="AJ41" s="10"/>
      <c r="AK41" s="10"/>
      <c r="AL41" s="10"/>
      <c r="AM41" s="10"/>
      <c r="AN41" s="10"/>
      <c r="AO41" s="10"/>
      <c r="AP41" s="10"/>
    </row>
    <row r="42" spans="1:42" ht="18" customHeight="1">
      <c r="A42" s="223">
        <v>38</v>
      </c>
      <c r="B42" s="224">
        <f>'YPM PRG T-2'!B42</f>
        <v>0</v>
      </c>
      <c r="C42" s="224">
        <f>'YPM PRG T-2'!C42</f>
        <v>0</v>
      </c>
      <c r="D42" s="224">
        <f>'YPM PRG T-2'!D42</f>
        <v>0</v>
      </c>
      <c r="E42" s="225">
        <f>'YPM PRG T-2'!E42</f>
        <v>0</v>
      </c>
      <c r="F42" s="225">
        <f>'YPM PRG T-2'!F42</f>
        <v>0</v>
      </c>
      <c r="G42" s="225">
        <f>'YPM PRG T-2'!G42</f>
        <v>0</v>
      </c>
      <c r="H42" s="225">
        <f>'YPM PRG T-2'!H42</f>
        <v>0</v>
      </c>
      <c r="I42" s="225">
        <f>'YPM PRG T-2'!I42</f>
        <v>0</v>
      </c>
      <c r="J42" s="225">
        <f>'YPM PRG T-2'!J42</f>
        <v>0</v>
      </c>
      <c r="K42" s="225">
        <f>'YPM PRG T-2'!K42</f>
        <v>0</v>
      </c>
      <c r="L42" s="225">
        <f>'YPM PRG T-2'!L42</f>
        <v>0</v>
      </c>
      <c r="M42" s="225">
        <f>'YPM PRG T-2'!M42</f>
        <v>0</v>
      </c>
      <c r="N42" s="225">
        <f>'YPM PRG T-2'!N42</f>
        <v>0</v>
      </c>
      <c r="O42" s="209">
        <f>'YPM PRG T-2'!O42</f>
        <v>0</v>
      </c>
      <c r="P42" s="209">
        <f>'YPM PRG T-2'!P42</f>
        <v>0</v>
      </c>
      <c r="Q42" s="226">
        <f>'YPM PRG T-2'!Q42</f>
        <v>0</v>
      </c>
      <c r="R42" s="225">
        <f>'YPM PRG T-2'!R42</f>
        <v>0</v>
      </c>
      <c r="S42" s="225">
        <f>'YPM PRG T-2'!S42</f>
        <v>0</v>
      </c>
      <c r="T42" s="209">
        <f>'YPM PRG T-2'!T42</f>
        <v>0</v>
      </c>
      <c r="U42" s="209">
        <f>'YPM PRG T-2'!U42</f>
        <v>0</v>
      </c>
      <c r="V42" s="209">
        <f>'YPM PRG T-2'!V42</f>
        <v>0</v>
      </c>
      <c r="W42" s="209">
        <f>'YPM PRG T-2'!W42</f>
        <v>0</v>
      </c>
      <c r="X42" s="227">
        <f>'YPM PRG T-2'!X42</f>
        <v>0</v>
      </c>
      <c r="Y42" s="32"/>
      <c r="Z42" s="187"/>
      <c r="AA42" s="187"/>
      <c r="AB42" s="182"/>
      <c r="AC42" s="182"/>
      <c r="AD42" s="182"/>
      <c r="AE42" s="182"/>
      <c r="AF42" s="227">
        <f t="shared" si="1"/>
        <v>0</v>
      </c>
      <c r="AG42" s="188"/>
      <c r="AH42" s="189"/>
      <c r="AJ42" s="10"/>
      <c r="AK42" s="10"/>
      <c r="AL42" s="10"/>
      <c r="AM42" s="10"/>
      <c r="AN42" s="10"/>
      <c r="AO42" s="10"/>
      <c r="AP42" s="10"/>
    </row>
    <row r="43" spans="1:42" ht="18" customHeight="1">
      <c r="A43" s="223">
        <v>39</v>
      </c>
      <c r="B43" s="224">
        <f>'YPM PRG T-2'!B43</f>
        <v>0</v>
      </c>
      <c r="C43" s="224">
        <f>'YPM PRG T-2'!C43</f>
        <v>0</v>
      </c>
      <c r="D43" s="224">
        <f>'YPM PRG T-2'!D43</f>
        <v>0</v>
      </c>
      <c r="E43" s="225">
        <f>'YPM PRG T-2'!E43</f>
        <v>0</v>
      </c>
      <c r="F43" s="225">
        <f>'YPM PRG T-2'!F43</f>
        <v>0</v>
      </c>
      <c r="G43" s="225">
        <f>'YPM PRG T-2'!G43</f>
        <v>0</v>
      </c>
      <c r="H43" s="225">
        <f>'YPM PRG T-2'!H43</f>
        <v>0</v>
      </c>
      <c r="I43" s="225">
        <f>'YPM PRG T-2'!I43</f>
        <v>0</v>
      </c>
      <c r="J43" s="225">
        <f>'YPM PRG T-2'!J43</f>
        <v>0</v>
      </c>
      <c r="K43" s="225">
        <f>'YPM PRG T-2'!K43</f>
        <v>0</v>
      </c>
      <c r="L43" s="225">
        <f>'YPM PRG T-2'!L43</f>
        <v>0</v>
      </c>
      <c r="M43" s="225">
        <f>'YPM PRG T-2'!M43</f>
        <v>0</v>
      </c>
      <c r="N43" s="225">
        <f>'YPM PRG T-2'!N43</f>
        <v>0</v>
      </c>
      <c r="O43" s="209">
        <f>'YPM PRG T-2'!O43</f>
        <v>0</v>
      </c>
      <c r="P43" s="209">
        <f>'YPM PRG T-2'!P43</f>
        <v>0</v>
      </c>
      <c r="Q43" s="226">
        <f>'YPM PRG T-2'!Q43</f>
        <v>0</v>
      </c>
      <c r="R43" s="225">
        <f>'YPM PRG T-2'!R43</f>
        <v>0</v>
      </c>
      <c r="S43" s="225">
        <f>'YPM PRG T-2'!S43</f>
        <v>0</v>
      </c>
      <c r="T43" s="209">
        <f>'YPM PRG T-2'!T43</f>
        <v>0</v>
      </c>
      <c r="U43" s="209">
        <f>'YPM PRG T-2'!U43</f>
        <v>0</v>
      </c>
      <c r="V43" s="209">
        <f>'YPM PRG T-2'!V43</f>
        <v>0</v>
      </c>
      <c r="W43" s="209">
        <f>'YPM PRG T-2'!W43</f>
        <v>0</v>
      </c>
      <c r="X43" s="227">
        <f>'YPM PRG T-2'!X43</f>
        <v>0</v>
      </c>
      <c r="Y43" s="32"/>
      <c r="Z43" s="187"/>
      <c r="AA43" s="187"/>
      <c r="AB43" s="182"/>
      <c r="AC43" s="182"/>
      <c r="AD43" s="182"/>
      <c r="AE43" s="182"/>
      <c r="AF43" s="227">
        <f t="shared" si="1"/>
        <v>0</v>
      </c>
      <c r="AG43" s="188"/>
      <c r="AH43" s="189"/>
      <c r="AJ43" s="10"/>
      <c r="AK43" s="10"/>
      <c r="AL43" s="10"/>
      <c r="AM43" s="10"/>
      <c r="AN43" s="10"/>
      <c r="AO43" s="10"/>
      <c r="AP43" s="10"/>
    </row>
    <row r="44" spans="1:42" ht="18" customHeight="1">
      <c r="A44" s="223">
        <v>40</v>
      </c>
      <c r="B44" s="224">
        <f>'YPM PRG T-2'!B44</f>
        <v>0</v>
      </c>
      <c r="C44" s="224">
        <f>'YPM PRG T-2'!C44</f>
        <v>0</v>
      </c>
      <c r="D44" s="224">
        <f>'YPM PRG T-2'!D44</f>
        <v>0</v>
      </c>
      <c r="E44" s="225">
        <f>'YPM PRG T-2'!E44</f>
        <v>0</v>
      </c>
      <c r="F44" s="225">
        <f>'YPM PRG T-2'!F44</f>
        <v>0</v>
      </c>
      <c r="G44" s="225">
        <f>'YPM PRG T-2'!G44</f>
        <v>0</v>
      </c>
      <c r="H44" s="225">
        <f>'YPM PRG T-2'!H44</f>
        <v>0</v>
      </c>
      <c r="I44" s="225">
        <f>'YPM PRG T-2'!I44</f>
        <v>0</v>
      </c>
      <c r="J44" s="225">
        <f>'YPM PRG T-2'!J44</f>
        <v>0</v>
      </c>
      <c r="K44" s="225">
        <f>'YPM PRG T-2'!K44</f>
        <v>0</v>
      </c>
      <c r="L44" s="225">
        <f>'YPM PRG T-2'!L44</f>
        <v>0</v>
      </c>
      <c r="M44" s="225">
        <f>'YPM PRG T-2'!M44</f>
        <v>0</v>
      </c>
      <c r="N44" s="225">
        <f>'YPM PRG T-2'!N44</f>
        <v>0</v>
      </c>
      <c r="O44" s="209">
        <f>'YPM PRG T-2'!O44</f>
        <v>0</v>
      </c>
      <c r="P44" s="209">
        <f>'YPM PRG T-2'!P44</f>
        <v>0</v>
      </c>
      <c r="Q44" s="226">
        <f>'YPM PRG T-2'!Q44</f>
        <v>0</v>
      </c>
      <c r="R44" s="225">
        <f>'YPM PRG T-2'!R44</f>
        <v>0</v>
      </c>
      <c r="S44" s="225">
        <f>'YPM PRG T-2'!S44</f>
        <v>0</v>
      </c>
      <c r="T44" s="209">
        <f>'YPM PRG T-2'!T44</f>
        <v>0</v>
      </c>
      <c r="U44" s="209">
        <f>'YPM PRG T-2'!U44</f>
        <v>0</v>
      </c>
      <c r="V44" s="209">
        <f>'YPM PRG T-2'!V44</f>
        <v>0</v>
      </c>
      <c r="W44" s="209">
        <f>'YPM PRG T-2'!W44</f>
        <v>0</v>
      </c>
      <c r="X44" s="227">
        <f>'YPM PRG T-2'!X44</f>
        <v>0</v>
      </c>
      <c r="Y44" s="32"/>
      <c r="Z44" s="187"/>
      <c r="AA44" s="187"/>
      <c r="AB44" s="182"/>
      <c r="AC44" s="182"/>
      <c r="AD44" s="182"/>
      <c r="AE44" s="182"/>
      <c r="AF44" s="227">
        <f t="shared" si="1"/>
        <v>0</v>
      </c>
      <c r="AG44" s="188"/>
      <c r="AH44" s="189"/>
      <c r="AJ44" s="10"/>
      <c r="AK44" s="10"/>
      <c r="AL44" s="10"/>
      <c r="AM44" s="10"/>
      <c r="AN44" s="10"/>
      <c r="AO44" s="10"/>
      <c r="AP44" s="10"/>
    </row>
    <row r="45" spans="1:42" ht="18" customHeight="1">
      <c r="A45" s="223">
        <v>41</v>
      </c>
      <c r="B45" s="224">
        <f>'YPM PRG T-2'!B45</f>
        <v>0</v>
      </c>
      <c r="C45" s="224">
        <f>'YPM PRG T-2'!C45</f>
        <v>0</v>
      </c>
      <c r="D45" s="224">
        <f>'YPM PRG T-2'!D45</f>
        <v>0</v>
      </c>
      <c r="E45" s="225">
        <f>'YPM PRG T-2'!E45</f>
        <v>0</v>
      </c>
      <c r="F45" s="225">
        <f>'YPM PRG T-2'!F45</f>
        <v>0</v>
      </c>
      <c r="G45" s="225">
        <f>'YPM PRG T-2'!G45</f>
        <v>0</v>
      </c>
      <c r="H45" s="225">
        <f>'YPM PRG T-2'!H45</f>
        <v>0</v>
      </c>
      <c r="I45" s="225">
        <f>'YPM PRG T-2'!I45</f>
        <v>0</v>
      </c>
      <c r="J45" s="225">
        <f>'YPM PRG T-2'!J45</f>
        <v>0</v>
      </c>
      <c r="K45" s="225">
        <f>'YPM PRG T-2'!K45</f>
        <v>0</v>
      </c>
      <c r="L45" s="225">
        <f>'YPM PRG T-2'!L45</f>
        <v>0</v>
      </c>
      <c r="M45" s="225">
        <f>'YPM PRG T-2'!M45</f>
        <v>0</v>
      </c>
      <c r="N45" s="225">
        <f>'YPM PRG T-2'!N45</f>
        <v>0</v>
      </c>
      <c r="O45" s="209">
        <f>'YPM PRG T-2'!O45</f>
        <v>0</v>
      </c>
      <c r="P45" s="209">
        <f>'YPM PRG T-2'!P45</f>
        <v>0</v>
      </c>
      <c r="Q45" s="226">
        <f>'YPM PRG T-2'!Q45</f>
        <v>0</v>
      </c>
      <c r="R45" s="225">
        <f>'YPM PRG T-2'!R45</f>
        <v>0</v>
      </c>
      <c r="S45" s="225">
        <f>'YPM PRG T-2'!S45</f>
        <v>0</v>
      </c>
      <c r="T45" s="209">
        <f>'YPM PRG T-2'!T45</f>
        <v>0</v>
      </c>
      <c r="U45" s="209">
        <f>'YPM PRG T-2'!U45</f>
        <v>0</v>
      </c>
      <c r="V45" s="209">
        <f>'YPM PRG T-2'!V45</f>
        <v>0</v>
      </c>
      <c r="W45" s="209">
        <f>'YPM PRG T-2'!W45</f>
        <v>0</v>
      </c>
      <c r="X45" s="227">
        <f>'YPM PRG T-2'!X45</f>
        <v>0</v>
      </c>
      <c r="Y45" s="32"/>
      <c r="Z45" s="187"/>
      <c r="AA45" s="187"/>
      <c r="AB45" s="182"/>
      <c r="AC45" s="182"/>
      <c r="AD45" s="182"/>
      <c r="AE45" s="182"/>
      <c r="AF45" s="227">
        <f t="shared" si="1"/>
        <v>0</v>
      </c>
      <c r="AG45" s="188"/>
      <c r="AH45" s="189"/>
      <c r="AJ45" s="10"/>
      <c r="AK45" s="10"/>
      <c r="AL45" s="10"/>
      <c r="AM45" s="10"/>
      <c r="AN45" s="10"/>
      <c r="AO45" s="10"/>
      <c r="AP45" s="10"/>
    </row>
    <row r="46" spans="1:42" ht="18" customHeight="1">
      <c r="A46" s="223">
        <v>42</v>
      </c>
      <c r="B46" s="224">
        <f>'YPM PRG T-2'!B46</f>
        <v>0</v>
      </c>
      <c r="C46" s="224">
        <f>'YPM PRG T-2'!C46</f>
        <v>0</v>
      </c>
      <c r="D46" s="224">
        <f>'YPM PRG T-2'!D46</f>
        <v>0</v>
      </c>
      <c r="E46" s="225">
        <f>'YPM PRG T-2'!E46</f>
        <v>0</v>
      </c>
      <c r="F46" s="225">
        <f>'YPM PRG T-2'!F46</f>
        <v>0</v>
      </c>
      <c r="G46" s="225">
        <f>'YPM PRG T-2'!G46</f>
        <v>0</v>
      </c>
      <c r="H46" s="225">
        <f>'YPM PRG T-2'!H46</f>
        <v>0</v>
      </c>
      <c r="I46" s="225">
        <f>'YPM PRG T-2'!I46</f>
        <v>0</v>
      </c>
      <c r="J46" s="225">
        <f>'YPM PRG T-2'!J46</f>
        <v>0</v>
      </c>
      <c r="K46" s="225">
        <f>'YPM PRG T-2'!K46</f>
        <v>0</v>
      </c>
      <c r="L46" s="225">
        <f>'YPM PRG T-2'!L46</f>
        <v>0</v>
      </c>
      <c r="M46" s="225">
        <f>'YPM PRG T-2'!M46</f>
        <v>0</v>
      </c>
      <c r="N46" s="225">
        <f>'YPM PRG T-2'!N46</f>
        <v>0</v>
      </c>
      <c r="O46" s="209">
        <f>'YPM PRG T-2'!O46</f>
        <v>0</v>
      </c>
      <c r="P46" s="209">
        <f>'YPM PRG T-2'!P46</f>
        <v>0</v>
      </c>
      <c r="Q46" s="226">
        <f>'YPM PRG T-2'!Q46</f>
        <v>0</v>
      </c>
      <c r="R46" s="225">
        <f>'YPM PRG T-2'!R46</f>
        <v>0</v>
      </c>
      <c r="S46" s="225">
        <f>'YPM PRG T-2'!S46</f>
        <v>0</v>
      </c>
      <c r="T46" s="209">
        <f>'YPM PRG T-2'!T46</f>
        <v>0</v>
      </c>
      <c r="U46" s="209">
        <f>'YPM PRG T-2'!U46</f>
        <v>0</v>
      </c>
      <c r="V46" s="209">
        <f>'YPM PRG T-2'!V46</f>
        <v>0</v>
      </c>
      <c r="W46" s="209">
        <f>'YPM PRG T-2'!W46</f>
        <v>0</v>
      </c>
      <c r="X46" s="227">
        <f>'YPM PRG T-2'!X46</f>
        <v>0</v>
      </c>
      <c r="Y46" s="32"/>
      <c r="Z46" s="187"/>
      <c r="AA46" s="187"/>
      <c r="AB46" s="182"/>
      <c r="AC46" s="182"/>
      <c r="AD46" s="182"/>
      <c r="AE46" s="182"/>
      <c r="AF46" s="227">
        <f t="shared" si="1"/>
        <v>0</v>
      </c>
      <c r="AG46" s="188"/>
      <c r="AH46" s="189"/>
      <c r="AJ46" s="10"/>
      <c r="AK46" s="10"/>
      <c r="AL46" s="10"/>
      <c r="AM46" s="10"/>
      <c r="AN46" s="10"/>
      <c r="AO46" s="10"/>
      <c r="AP46" s="10"/>
    </row>
    <row r="47" spans="1:42" ht="18" customHeight="1">
      <c r="A47" s="223">
        <v>43</v>
      </c>
      <c r="B47" s="224">
        <f>'YPM PRG T-2'!B47</f>
        <v>0</v>
      </c>
      <c r="C47" s="224">
        <f>'YPM PRG T-2'!C47</f>
        <v>0</v>
      </c>
      <c r="D47" s="224">
        <f>'YPM PRG T-2'!D47</f>
        <v>0</v>
      </c>
      <c r="E47" s="225">
        <f>'YPM PRG T-2'!E47</f>
        <v>0</v>
      </c>
      <c r="F47" s="225">
        <f>'YPM PRG T-2'!F47</f>
        <v>0</v>
      </c>
      <c r="G47" s="225">
        <f>'YPM PRG T-2'!G47</f>
        <v>0</v>
      </c>
      <c r="H47" s="225">
        <f>'YPM PRG T-2'!H47</f>
        <v>0</v>
      </c>
      <c r="I47" s="225">
        <f>'YPM PRG T-2'!I47</f>
        <v>0</v>
      </c>
      <c r="J47" s="225">
        <f>'YPM PRG T-2'!J47</f>
        <v>0</v>
      </c>
      <c r="K47" s="225">
        <f>'YPM PRG T-2'!K47</f>
        <v>0</v>
      </c>
      <c r="L47" s="225">
        <f>'YPM PRG T-2'!L47</f>
        <v>0</v>
      </c>
      <c r="M47" s="225">
        <f>'YPM PRG T-2'!M47</f>
        <v>0</v>
      </c>
      <c r="N47" s="225">
        <f>'YPM PRG T-2'!N47</f>
        <v>0</v>
      </c>
      <c r="O47" s="209">
        <f>'YPM PRG T-2'!O47</f>
        <v>0</v>
      </c>
      <c r="P47" s="209">
        <f>'YPM PRG T-2'!P47</f>
        <v>0</v>
      </c>
      <c r="Q47" s="226">
        <f>'YPM PRG T-2'!Q47</f>
        <v>0</v>
      </c>
      <c r="R47" s="225">
        <f>'YPM PRG T-2'!R47</f>
        <v>0</v>
      </c>
      <c r="S47" s="225">
        <f>'YPM PRG T-2'!S47</f>
        <v>0</v>
      </c>
      <c r="T47" s="209">
        <f>'YPM PRG T-2'!T47</f>
        <v>0</v>
      </c>
      <c r="U47" s="209">
        <f>'YPM PRG T-2'!U47</f>
        <v>0</v>
      </c>
      <c r="V47" s="209">
        <f>'YPM PRG T-2'!V47</f>
        <v>0</v>
      </c>
      <c r="W47" s="209">
        <f>'YPM PRG T-2'!W47</f>
        <v>0</v>
      </c>
      <c r="X47" s="227">
        <f>'YPM PRG T-2'!X47</f>
        <v>0</v>
      </c>
      <c r="Y47" s="32"/>
      <c r="Z47" s="187"/>
      <c r="AA47" s="187"/>
      <c r="AB47" s="182"/>
      <c r="AC47" s="182"/>
      <c r="AD47" s="182"/>
      <c r="AE47" s="182"/>
      <c r="AF47" s="227">
        <f t="shared" si="1"/>
        <v>0</v>
      </c>
      <c r="AG47" s="188"/>
      <c r="AH47" s="189"/>
      <c r="AJ47" s="10"/>
      <c r="AK47" s="10"/>
      <c r="AL47" s="10"/>
      <c r="AM47" s="10"/>
      <c r="AN47" s="10"/>
      <c r="AO47" s="10"/>
      <c r="AP47" s="10"/>
    </row>
    <row r="48" spans="1:42" ht="18" customHeight="1">
      <c r="A48" s="223">
        <v>44</v>
      </c>
      <c r="B48" s="224">
        <f>'YPM PRG T-2'!B48</f>
        <v>0</v>
      </c>
      <c r="C48" s="224">
        <f>'YPM PRG T-2'!C48</f>
        <v>0</v>
      </c>
      <c r="D48" s="224">
        <f>'YPM PRG T-2'!D48</f>
        <v>0</v>
      </c>
      <c r="E48" s="225">
        <f>'YPM PRG T-2'!E48</f>
        <v>0</v>
      </c>
      <c r="F48" s="225">
        <f>'YPM PRG T-2'!F48</f>
        <v>0</v>
      </c>
      <c r="G48" s="225">
        <f>'YPM PRG T-2'!G48</f>
        <v>0</v>
      </c>
      <c r="H48" s="225">
        <f>'YPM PRG T-2'!H48</f>
        <v>0</v>
      </c>
      <c r="I48" s="225">
        <f>'YPM PRG T-2'!I48</f>
        <v>0</v>
      </c>
      <c r="J48" s="225">
        <f>'YPM PRG T-2'!J48</f>
        <v>0</v>
      </c>
      <c r="K48" s="225">
        <f>'YPM PRG T-2'!K48</f>
        <v>0</v>
      </c>
      <c r="L48" s="225">
        <f>'YPM PRG T-2'!L48</f>
        <v>0</v>
      </c>
      <c r="M48" s="225">
        <f>'YPM PRG T-2'!M48</f>
        <v>0</v>
      </c>
      <c r="N48" s="225">
        <f>'YPM PRG T-2'!N48</f>
        <v>0</v>
      </c>
      <c r="O48" s="209">
        <f>'YPM PRG T-2'!O48</f>
        <v>0</v>
      </c>
      <c r="P48" s="209">
        <f>'YPM PRG T-2'!P48</f>
        <v>0</v>
      </c>
      <c r="Q48" s="226">
        <f>'YPM PRG T-2'!Q48</f>
        <v>0</v>
      </c>
      <c r="R48" s="225">
        <f>'YPM PRG T-2'!R48</f>
        <v>0</v>
      </c>
      <c r="S48" s="225">
        <f>'YPM PRG T-2'!S48</f>
        <v>0</v>
      </c>
      <c r="T48" s="209">
        <f>'YPM PRG T-2'!T48</f>
        <v>0</v>
      </c>
      <c r="U48" s="209">
        <f>'YPM PRG T-2'!U48</f>
        <v>0</v>
      </c>
      <c r="V48" s="209">
        <f>'YPM PRG T-2'!V48</f>
        <v>0</v>
      </c>
      <c r="W48" s="209">
        <f>'YPM PRG T-2'!W48</f>
        <v>0</v>
      </c>
      <c r="X48" s="227">
        <f>'YPM PRG T-2'!X48</f>
        <v>0</v>
      </c>
      <c r="Y48" s="32"/>
      <c r="Z48" s="187"/>
      <c r="AA48" s="187"/>
      <c r="AB48" s="182"/>
      <c r="AC48" s="182"/>
      <c r="AD48" s="182"/>
      <c r="AE48" s="182"/>
      <c r="AF48" s="227">
        <f t="shared" si="1"/>
        <v>0</v>
      </c>
      <c r="AG48" s="188"/>
      <c r="AH48" s="189"/>
      <c r="AJ48" s="10"/>
      <c r="AK48" s="10"/>
      <c r="AL48" s="10"/>
      <c r="AM48" s="10"/>
      <c r="AN48" s="10"/>
      <c r="AO48" s="10"/>
      <c r="AP48" s="10"/>
    </row>
    <row r="49" spans="1:42" ht="18" customHeight="1">
      <c r="A49" s="223">
        <v>45</v>
      </c>
      <c r="B49" s="224">
        <f>'YPM PRG T-2'!B49</f>
        <v>0</v>
      </c>
      <c r="C49" s="224">
        <f>'YPM PRG T-2'!C49</f>
        <v>0</v>
      </c>
      <c r="D49" s="224">
        <f>'YPM PRG T-2'!D49</f>
        <v>0</v>
      </c>
      <c r="E49" s="225">
        <f>'YPM PRG T-2'!E49</f>
        <v>0</v>
      </c>
      <c r="F49" s="225">
        <f>'YPM PRG T-2'!F49</f>
        <v>0</v>
      </c>
      <c r="G49" s="225">
        <f>'YPM PRG T-2'!G49</f>
        <v>0</v>
      </c>
      <c r="H49" s="225">
        <f>'YPM PRG T-2'!H49</f>
        <v>0</v>
      </c>
      <c r="I49" s="225">
        <f>'YPM PRG T-2'!I49</f>
        <v>0</v>
      </c>
      <c r="J49" s="225">
        <f>'YPM PRG T-2'!J49</f>
        <v>0</v>
      </c>
      <c r="K49" s="225">
        <f>'YPM PRG T-2'!K49</f>
        <v>0</v>
      </c>
      <c r="L49" s="225">
        <f>'YPM PRG T-2'!L49</f>
        <v>0</v>
      </c>
      <c r="M49" s="225">
        <f>'YPM PRG T-2'!M49</f>
        <v>0</v>
      </c>
      <c r="N49" s="225">
        <f>'YPM PRG T-2'!N49</f>
        <v>0</v>
      </c>
      <c r="O49" s="209">
        <f>'YPM PRG T-2'!O49</f>
        <v>0</v>
      </c>
      <c r="P49" s="209">
        <f>'YPM PRG T-2'!P49</f>
        <v>0</v>
      </c>
      <c r="Q49" s="226">
        <f>'YPM PRG T-2'!Q49</f>
        <v>0</v>
      </c>
      <c r="R49" s="225">
        <f>'YPM PRG T-2'!R49</f>
        <v>0</v>
      </c>
      <c r="S49" s="225">
        <f>'YPM PRG T-2'!S49</f>
        <v>0</v>
      </c>
      <c r="T49" s="209">
        <f>'YPM PRG T-2'!T49</f>
        <v>0</v>
      </c>
      <c r="U49" s="209">
        <f>'YPM PRG T-2'!U49</f>
        <v>0</v>
      </c>
      <c r="V49" s="209">
        <f>'YPM PRG T-2'!V49</f>
        <v>0</v>
      </c>
      <c r="W49" s="209">
        <f>'YPM PRG T-2'!W49</f>
        <v>0</v>
      </c>
      <c r="X49" s="227">
        <f>'YPM PRG T-2'!X49</f>
        <v>0</v>
      </c>
      <c r="Y49" s="32"/>
      <c r="Z49" s="187"/>
      <c r="AA49" s="187"/>
      <c r="AB49" s="182"/>
      <c r="AC49" s="182"/>
      <c r="AD49" s="182"/>
      <c r="AE49" s="182"/>
      <c r="AF49" s="227">
        <f t="shared" si="1"/>
        <v>0</v>
      </c>
      <c r="AG49" s="188"/>
      <c r="AH49" s="189"/>
      <c r="AJ49" s="10"/>
      <c r="AK49" s="10"/>
      <c r="AL49" s="10"/>
      <c r="AM49" s="10"/>
      <c r="AN49" s="10"/>
      <c r="AO49" s="10"/>
      <c r="AP49" s="10"/>
    </row>
    <row r="50" spans="1:42" ht="18" customHeight="1">
      <c r="A50" s="223">
        <v>46</v>
      </c>
      <c r="B50" s="224">
        <f>'YPM PRG T-2'!B50</f>
        <v>0</v>
      </c>
      <c r="C50" s="224">
        <f>'YPM PRG T-2'!C50</f>
        <v>0</v>
      </c>
      <c r="D50" s="224">
        <f>'YPM PRG T-2'!D50</f>
        <v>0</v>
      </c>
      <c r="E50" s="225">
        <f>'YPM PRG T-2'!E50</f>
        <v>0</v>
      </c>
      <c r="F50" s="225">
        <f>'YPM PRG T-2'!F50</f>
        <v>0</v>
      </c>
      <c r="G50" s="225">
        <f>'YPM PRG T-2'!G50</f>
        <v>0</v>
      </c>
      <c r="H50" s="225">
        <f>'YPM PRG T-2'!H50</f>
        <v>0</v>
      </c>
      <c r="I50" s="225">
        <f>'YPM PRG T-2'!I50</f>
        <v>0</v>
      </c>
      <c r="J50" s="225">
        <f>'YPM PRG T-2'!J50</f>
        <v>0</v>
      </c>
      <c r="K50" s="225">
        <f>'YPM PRG T-2'!K50</f>
        <v>0</v>
      </c>
      <c r="L50" s="225">
        <f>'YPM PRG T-2'!L50</f>
        <v>0</v>
      </c>
      <c r="M50" s="225">
        <f>'YPM PRG T-2'!M50</f>
        <v>0</v>
      </c>
      <c r="N50" s="225">
        <f>'YPM PRG T-2'!N50</f>
        <v>0</v>
      </c>
      <c r="O50" s="209">
        <f>'YPM PRG T-2'!O50</f>
        <v>0</v>
      </c>
      <c r="P50" s="209">
        <f>'YPM PRG T-2'!P50</f>
        <v>0</v>
      </c>
      <c r="Q50" s="226">
        <f>'YPM PRG T-2'!Q50</f>
        <v>0</v>
      </c>
      <c r="R50" s="225">
        <f>'YPM PRG T-2'!R50</f>
        <v>0</v>
      </c>
      <c r="S50" s="225">
        <f>'YPM PRG T-2'!S50</f>
        <v>0</v>
      </c>
      <c r="T50" s="209">
        <f>'YPM PRG T-2'!T50</f>
        <v>0</v>
      </c>
      <c r="U50" s="209">
        <f>'YPM PRG T-2'!U50</f>
        <v>0</v>
      </c>
      <c r="V50" s="209">
        <f>'YPM PRG T-2'!V50</f>
        <v>0</v>
      </c>
      <c r="W50" s="209">
        <f>'YPM PRG T-2'!W50</f>
        <v>0</v>
      </c>
      <c r="X50" s="227">
        <f>'YPM PRG T-2'!X50</f>
        <v>0</v>
      </c>
      <c r="Y50" s="32"/>
      <c r="Z50" s="187"/>
      <c r="AA50" s="187"/>
      <c r="AB50" s="182"/>
      <c r="AC50" s="182"/>
      <c r="AD50" s="182"/>
      <c r="AE50" s="182"/>
      <c r="AF50" s="227">
        <f t="shared" si="1"/>
        <v>0</v>
      </c>
      <c r="AG50" s="188"/>
      <c r="AH50" s="189"/>
      <c r="AJ50" s="10"/>
      <c r="AK50" s="10"/>
      <c r="AL50" s="10"/>
      <c r="AM50" s="10"/>
      <c r="AN50" s="10"/>
      <c r="AO50" s="10"/>
      <c r="AP50" s="10"/>
    </row>
    <row r="51" spans="1:42" ht="18" customHeight="1">
      <c r="A51" s="223">
        <v>47</v>
      </c>
      <c r="B51" s="224">
        <f>'YPM PRG T-2'!B51</f>
        <v>0</v>
      </c>
      <c r="C51" s="224">
        <f>'YPM PRG T-2'!C51</f>
        <v>0</v>
      </c>
      <c r="D51" s="224">
        <f>'YPM PRG T-2'!D51</f>
        <v>0</v>
      </c>
      <c r="E51" s="225">
        <f>'YPM PRG T-2'!E51</f>
        <v>0</v>
      </c>
      <c r="F51" s="225">
        <f>'YPM PRG T-2'!F51</f>
        <v>0</v>
      </c>
      <c r="G51" s="225">
        <f>'YPM PRG T-2'!G51</f>
        <v>0</v>
      </c>
      <c r="H51" s="225">
        <f>'YPM PRG T-2'!H51</f>
        <v>0</v>
      </c>
      <c r="I51" s="225">
        <f>'YPM PRG T-2'!I51</f>
        <v>0</v>
      </c>
      <c r="J51" s="225">
        <f>'YPM PRG T-2'!J51</f>
        <v>0</v>
      </c>
      <c r="K51" s="225">
        <f>'YPM PRG T-2'!K51</f>
        <v>0</v>
      </c>
      <c r="L51" s="225">
        <f>'YPM PRG T-2'!L51</f>
        <v>0</v>
      </c>
      <c r="M51" s="225">
        <f>'YPM PRG T-2'!M51</f>
        <v>0</v>
      </c>
      <c r="N51" s="225">
        <f>'YPM PRG T-2'!N51</f>
        <v>0</v>
      </c>
      <c r="O51" s="209">
        <f>'YPM PRG T-2'!O51</f>
        <v>0</v>
      </c>
      <c r="P51" s="209">
        <f>'YPM PRG T-2'!P51</f>
        <v>0</v>
      </c>
      <c r="Q51" s="226">
        <f>'YPM PRG T-2'!Q51</f>
        <v>0</v>
      </c>
      <c r="R51" s="225">
        <f>'YPM PRG T-2'!R51</f>
        <v>0</v>
      </c>
      <c r="S51" s="225">
        <f>'YPM PRG T-2'!S51</f>
        <v>0</v>
      </c>
      <c r="T51" s="209">
        <f>'YPM PRG T-2'!T51</f>
        <v>0</v>
      </c>
      <c r="U51" s="209">
        <f>'YPM PRG T-2'!U51</f>
        <v>0</v>
      </c>
      <c r="V51" s="209">
        <f>'YPM PRG T-2'!V51</f>
        <v>0</v>
      </c>
      <c r="W51" s="209">
        <f>'YPM PRG T-2'!W51</f>
        <v>0</v>
      </c>
      <c r="X51" s="227">
        <f>'YPM PRG T-2'!X51</f>
        <v>0</v>
      </c>
      <c r="Y51" s="32"/>
      <c r="Z51" s="187"/>
      <c r="AA51" s="187"/>
      <c r="AB51" s="182"/>
      <c r="AC51" s="182"/>
      <c r="AD51" s="182"/>
      <c r="AE51" s="182"/>
      <c r="AF51" s="227">
        <f t="shared" si="1"/>
        <v>0</v>
      </c>
      <c r="AG51" s="188"/>
      <c r="AH51" s="189"/>
      <c r="AJ51" s="10"/>
      <c r="AK51" s="10"/>
      <c r="AL51" s="10"/>
      <c r="AM51" s="10"/>
      <c r="AN51" s="10"/>
      <c r="AO51" s="10"/>
      <c r="AP51" s="10"/>
    </row>
    <row r="52" spans="1:42" ht="18" customHeight="1">
      <c r="A52" s="223">
        <v>48</v>
      </c>
      <c r="B52" s="224">
        <f>'YPM PRG T-2'!B52</f>
        <v>0</v>
      </c>
      <c r="C52" s="224">
        <f>'YPM PRG T-2'!C52</f>
        <v>0</v>
      </c>
      <c r="D52" s="224">
        <f>'YPM PRG T-2'!D52</f>
        <v>0</v>
      </c>
      <c r="E52" s="225">
        <f>'YPM PRG T-2'!E52</f>
        <v>0</v>
      </c>
      <c r="F52" s="225">
        <f>'YPM PRG T-2'!F52</f>
        <v>0</v>
      </c>
      <c r="G52" s="225">
        <f>'YPM PRG T-2'!G52</f>
        <v>0</v>
      </c>
      <c r="H52" s="225">
        <f>'YPM PRG T-2'!H52</f>
        <v>0</v>
      </c>
      <c r="I52" s="225">
        <f>'YPM PRG T-2'!I52</f>
        <v>0</v>
      </c>
      <c r="J52" s="225">
        <f>'YPM PRG T-2'!J52</f>
        <v>0</v>
      </c>
      <c r="K52" s="225">
        <f>'YPM PRG T-2'!K52</f>
        <v>0</v>
      </c>
      <c r="L52" s="225">
        <f>'YPM PRG T-2'!L52</f>
        <v>0</v>
      </c>
      <c r="M52" s="225">
        <f>'YPM PRG T-2'!M52</f>
        <v>0</v>
      </c>
      <c r="N52" s="225">
        <f>'YPM PRG T-2'!N52</f>
        <v>0</v>
      </c>
      <c r="O52" s="209">
        <f>'YPM PRG T-2'!O52</f>
        <v>0</v>
      </c>
      <c r="P52" s="209">
        <f>'YPM PRG T-2'!P52</f>
        <v>0</v>
      </c>
      <c r="Q52" s="226">
        <f>'YPM PRG T-2'!Q52</f>
        <v>0</v>
      </c>
      <c r="R52" s="225">
        <f>'YPM PRG T-2'!R52</f>
        <v>0</v>
      </c>
      <c r="S52" s="225">
        <f>'YPM PRG T-2'!S52</f>
        <v>0</v>
      </c>
      <c r="T52" s="209">
        <f>'YPM PRG T-2'!T52</f>
        <v>0</v>
      </c>
      <c r="U52" s="209">
        <f>'YPM PRG T-2'!U52</f>
        <v>0</v>
      </c>
      <c r="V52" s="209">
        <f>'YPM PRG T-2'!V52</f>
        <v>0</v>
      </c>
      <c r="W52" s="209">
        <f>'YPM PRG T-2'!W52</f>
        <v>0</v>
      </c>
      <c r="X52" s="227">
        <f>'YPM PRG T-2'!X52</f>
        <v>0</v>
      </c>
      <c r="Y52" s="32"/>
      <c r="Z52" s="187"/>
      <c r="AA52" s="187"/>
      <c r="AB52" s="182"/>
      <c r="AC52" s="182"/>
      <c r="AD52" s="182"/>
      <c r="AE52" s="182"/>
      <c r="AF52" s="227">
        <f t="shared" si="1"/>
        <v>0</v>
      </c>
      <c r="AG52" s="188"/>
      <c r="AH52" s="189"/>
      <c r="AJ52" s="10"/>
      <c r="AK52" s="10"/>
      <c r="AL52" s="10"/>
      <c r="AM52" s="10"/>
      <c r="AN52" s="10"/>
      <c r="AO52" s="10"/>
      <c r="AP52" s="10"/>
    </row>
    <row r="53" spans="1:42" ht="18" customHeight="1">
      <c r="A53" s="223">
        <v>49</v>
      </c>
      <c r="B53" s="224">
        <f>'YPM PRG T-2'!B53</f>
        <v>0</v>
      </c>
      <c r="C53" s="224">
        <f>'YPM PRG T-2'!C53</f>
        <v>0</v>
      </c>
      <c r="D53" s="224">
        <f>'YPM PRG T-2'!D53</f>
        <v>0</v>
      </c>
      <c r="E53" s="225">
        <f>'YPM PRG T-2'!E53</f>
        <v>0</v>
      </c>
      <c r="F53" s="225">
        <f>'YPM PRG T-2'!F53</f>
        <v>0</v>
      </c>
      <c r="G53" s="225">
        <f>'YPM PRG T-2'!G53</f>
        <v>0</v>
      </c>
      <c r="H53" s="225">
        <f>'YPM PRG T-2'!H53</f>
        <v>0</v>
      </c>
      <c r="I53" s="225">
        <f>'YPM PRG T-2'!I53</f>
        <v>0</v>
      </c>
      <c r="J53" s="225">
        <f>'YPM PRG T-2'!J53</f>
        <v>0</v>
      </c>
      <c r="K53" s="225">
        <f>'YPM PRG T-2'!K53</f>
        <v>0</v>
      </c>
      <c r="L53" s="225">
        <f>'YPM PRG T-2'!L53</f>
        <v>0</v>
      </c>
      <c r="M53" s="225">
        <f>'YPM PRG T-2'!M53</f>
        <v>0</v>
      </c>
      <c r="N53" s="225">
        <f>'YPM PRG T-2'!N53</f>
        <v>0</v>
      </c>
      <c r="O53" s="209">
        <f>'YPM PRG T-2'!O53</f>
        <v>0</v>
      </c>
      <c r="P53" s="209">
        <f>'YPM PRG T-2'!P53</f>
        <v>0</v>
      </c>
      <c r="Q53" s="226">
        <f>'YPM PRG T-2'!Q53</f>
        <v>0</v>
      </c>
      <c r="R53" s="225">
        <f>'YPM PRG T-2'!R53</f>
        <v>0</v>
      </c>
      <c r="S53" s="225">
        <f>'YPM PRG T-2'!S53</f>
        <v>0</v>
      </c>
      <c r="T53" s="209">
        <f>'YPM PRG T-2'!T53</f>
        <v>0</v>
      </c>
      <c r="U53" s="209">
        <f>'YPM PRG T-2'!U53</f>
        <v>0</v>
      </c>
      <c r="V53" s="209">
        <f>'YPM PRG T-2'!V53</f>
        <v>0</v>
      </c>
      <c r="W53" s="209">
        <f>'YPM PRG T-2'!W53</f>
        <v>0</v>
      </c>
      <c r="X53" s="227">
        <f>'YPM PRG T-2'!X53</f>
        <v>0</v>
      </c>
      <c r="Y53" s="32"/>
      <c r="Z53" s="187"/>
      <c r="AA53" s="187"/>
      <c r="AB53" s="182"/>
      <c r="AC53" s="182"/>
      <c r="AD53" s="182"/>
      <c r="AE53" s="182"/>
      <c r="AF53" s="227">
        <f t="shared" si="1"/>
        <v>0</v>
      </c>
      <c r="AG53" s="188"/>
      <c r="AH53" s="189"/>
      <c r="AJ53" s="10"/>
      <c r="AK53" s="10"/>
      <c r="AL53" s="10"/>
      <c r="AM53" s="10"/>
      <c r="AN53" s="10"/>
      <c r="AO53" s="10"/>
      <c r="AP53" s="10"/>
    </row>
    <row r="54" spans="1:42" ht="18" customHeight="1">
      <c r="A54" s="223">
        <v>50</v>
      </c>
      <c r="B54" s="224">
        <f>'YPM PRG T-2'!B54</f>
        <v>0</v>
      </c>
      <c r="C54" s="224">
        <f>'YPM PRG T-2'!C54</f>
        <v>0</v>
      </c>
      <c r="D54" s="224">
        <f>'YPM PRG T-2'!D54</f>
        <v>0</v>
      </c>
      <c r="E54" s="225">
        <f>'YPM PRG T-2'!E54</f>
        <v>0</v>
      </c>
      <c r="F54" s="225">
        <f>'YPM PRG T-2'!F54</f>
        <v>0</v>
      </c>
      <c r="G54" s="225">
        <f>'YPM PRG T-2'!G54</f>
        <v>0</v>
      </c>
      <c r="H54" s="225">
        <f>'YPM PRG T-2'!H54</f>
        <v>0</v>
      </c>
      <c r="I54" s="225">
        <f>'YPM PRG T-2'!I54</f>
        <v>0</v>
      </c>
      <c r="J54" s="225">
        <f>'YPM PRG T-2'!J54</f>
        <v>0</v>
      </c>
      <c r="K54" s="225">
        <f>'YPM PRG T-2'!K54</f>
        <v>0</v>
      </c>
      <c r="L54" s="225">
        <f>'YPM PRG T-2'!L54</f>
        <v>0</v>
      </c>
      <c r="M54" s="225">
        <f>'YPM PRG T-2'!M54</f>
        <v>0</v>
      </c>
      <c r="N54" s="225">
        <f>'YPM PRG T-2'!N54</f>
        <v>0</v>
      </c>
      <c r="O54" s="209">
        <f>'YPM PRG T-2'!O54</f>
        <v>0</v>
      </c>
      <c r="P54" s="209">
        <f>'YPM PRG T-2'!P54</f>
        <v>0</v>
      </c>
      <c r="Q54" s="226">
        <f>'YPM PRG T-2'!Q54</f>
        <v>0</v>
      </c>
      <c r="R54" s="225">
        <f>'YPM PRG T-2'!R54</f>
        <v>0</v>
      </c>
      <c r="S54" s="225">
        <f>'YPM PRG T-2'!S54</f>
        <v>0</v>
      </c>
      <c r="T54" s="209">
        <f>'YPM PRG T-2'!T54</f>
        <v>0</v>
      </c>
      <c r="U54" s="209">
        <f>'YPM PRG T-2'!U54</f>
        <v>0</v>
      </c>
      <c r="V54" s="209">
        <f>'YPM PRG T-2'!V54</f>
        <v>0</v>
      </c>
      <c r="W54" s="209">
        <f>'YPM PRG T-2'!W54</f>
        <v>0</v>
      </c>
      <c r="X54" s="227">
        <f>'YPM PRG T-2'!X54</f>
        <v>0</v>
      </c>
      <c r="Y54" s="32"/>
      <c r="Z54" s="187"/>
      <c r="AA54" s="187"/>
      <c r="AB54" s="182"/>
      <c r="AC54" s="182"/>
      <c r="AD54" s="182"/>
      <c r="AE54" s="182"/>
      <c r="AF54" s="227">
        <f t="shared" si="1"/>
        <v>0</v>
      </c>
      <c r="AG54" s="188"/>
      <c r="AH54" s="189"/>
      <c r="AJ54" s="10"/>
      <c r="AK54" s="10"/>
      <c r="AL54" s="10"/>
      <c r="AM54" s="10"/>
      <c r="AN54" s="10"/>
      <c r="AO54" s="10"/>
      <c r="AP54" s="10"/>
    </row>
    <row r="55" spans="1:42" ht="18" customHeight="1">
      <c r="A55" s="223">
        <v>51</v>
      </c>
      <c r="B55" s="224">
        <f>'YPM PRG T-2'!B55</f>
        <v>0</v>
      </c>
      <c r="C55" s="224">
        <f>'YPM PRG T-2'!C55</f>
        <v>0</v>
      </c>
      <c r="D55" s="224">
        <f>'YPM PRG T-2'!D55</f>
        <v>0</v>
      </c>
      <c r="E55" s="225">
        <f>'YPM PRG T-2'!E55</f>
        <v>0</v>
      </c>
      <c r="F55" s="225">
        <f>'YPM PRG T-2'!F55</f>
        <v>0</v>
      </c>
      <c r="G55" s="225">
        <f>'YPM PRG T-2'!G55</f>
        <v>0</v>
      </c>
      <c r="H55" s="225">
        <f>'YPM PRG T-2'!H55</f>
        <v>0</v>
      </c>
      <c r="I55" s="225">
        <f>'YPM PRG T-2'!I55</f>
        <v>0</v>
      </c>
      <c r="J55" s="225">
        <f>'YPM PRG T-2'!J55</f>
        <v>0</v>
      </c>
      <c r="K55" s="225">
        <f>'YPM PRG T-2'!K55</f>
        <v>0</v>
      </c>
      <c r="L55" s="225">
        <f>'YPM PRG T-2'!L55</f>
        <v>0</v>
      </c>
      <c r="M55" s="225">
        <f>'YPM PRG T-2'!M55</f>
        <v>0</v>
      </c>
      <c r="N55" s="225">
        <f>'YPM PRG T-2'!N55</f>
        <v>0</v>
      </c>
      <c r="O55" s="209">
        <f>'YPM PRG T-2'!O55</f>
        <v>0</v>
      </c>
      <c r="P55" s="209">
        <f>'YPM PRG T-2'!P55</f>
        <v>0</v>
      </c>
      <c r="Q55" s="226">
        <f>'YPM PRG T-2'!Q55</f>
        <v>0</v>
      </c>
      <c r="R55" s="225">
        <f>'YPM PRG T-2'!R55</f>
        <v>0</v>
      </c>
      <c r="S55" s="225">
        <f>'YPM PRG T-2'!S55</f>
        <v>0</v>
      </c>
      <c r="T55" s="209">
        <f>'YPM PRG T-2'!T55</f>
        <v>0</v>
      </c>
      <c r="U55" s="209">
        <f>'YPM PRG T-2'!U55</f>
        <v>0</v>
      </c>
      <c r="V55" s="209">
        <f>'YPM PRG T-2'!V55</f>
        <v>0</v>
      </c>
      <c r="W55" s="209">
        <f>'YPM PRG T-2'!W55</f>
        <v>0</v>
      </c>
      <c r="X55" s="227">
        <f>'YPM PRG T-2'!X55</f>
        <v>0</v>
      </c>
      <c r="Y55" s="32"/>
      <c r="Z55" s="187"/>
      <c r="AA55" s="187"/>
      <c r="AB55" s="182"/>
      <c r="AC55" s="182"/>
      <c r="AD55" s="182"/>
      <c r="AE55" s="182"/>
      <c r="AF55" s="227">
        <f t="shared" si="1"/>
        <v>0</v>
      </c>
      <c r="AG55" s="188"/>
      <c r="AH55" s="189"/>
      <c r="AJ55" s="10"/>
      <c r="AK55" s="10"/>
      <c r="AL55" s="10"/>
      <c r="AM55" s="10"/>
      <c r="AN55" s="10"/>
      <c r="AO55" s="10"/>
      <c r="AP55" s="10"/>
    </row>
    <row r="56" spans="1:42" ht="18" customHeight="1">
      <c r="A56" s="223">
        <v>52</v>
      </c>
      <c r="B56" s="224">
        <f>'YPM PRG T-2'!B56</f>
        <v>0</v>
      </c>
      <c r="C56" s="224">
        <f>'YPM PRG T-2'!C56</f>
        <v>0</v>
      </c>
      <c r="D56" s="224">
        <f>'YPM PRG T-2'!D56</f>
        <v>0</v>
      </c>
      <c r="E56" s="225">
        <f>'YPM PRG T-2'!E56</f>
        <v>0</v>
      </c>
      <c r="F56" s="225">
        <f>'YPM PRG T-2'!F56</f>
        <v>0</v>
      </c>
      <c r="G56" s="225">
        <f>'YPM PRG T-2'!G56</f>
        <v>0</v>
      </c>
      <c r="H56" s="225">
        <f>'YPM PRG T-2'!H56</f>
        <v>0</v>
      </c>
      <c r="I56" s="225">
        <f>'YPM PRG T-2'!I56</f>
        <v>0</v>
      </c>
      <c r="J56" s="225">
        <f>'YPM PRG T-2'!J56</f>
        <v>0</v>
      </c>
      <c r="K56" s="225">
        <f>'YPM PRG T-2'!K56</f>
        <v>0</v>
      </c>
      <c r="L56" s="225">
        <f>'YPM PRG T-2'!L56</f>
        <v>0</v>
      </c>
      <c r="M56" s="225">
        <f>'YPM PRG T-2'!M56</f>
        <v>0</v>
      </c>
      <c r="N56" s="225">
        <f>'YPM PRG T-2'!N56</f>
        <v>0</v>
      </c>
      <c r="O56" s="209">
        <f>'YPM PRG T-2'!O56</f>
        <v>0</v>
      </c>
      <c r="P56" s="209">
        <f>'YPM PRG T-2'!P56</f>
        <v>0</v>
      </c>
      <c r="Q56" s="226">
        <f>'YPM PRG T-2'!Q56</f>
        <v>0</v>
      </c>
      <c r="R56" s="225">
        <f>'YPM PRG T-2'!R56</f>
        <v>0</v>
      </c>
      <c r="S56" s="225">
        <f>'YPM PRG T-2'!S56</f>
        <v>0</v>
      </c>
      <c r="T56" s="209">
        <f>'YPM PRG T-2'!T56</f>
        <v>0</v>
      </c>
      <c r="U56" s="209">
        <f>'YPM PRG T-2'!U56</f>
        <v>0</v>
      </c>
      <c r="V56" s="209">
        <f>'YPM PRG T-2'!V56</f>
        <v>0</v>
      </c>
      <c r="W56" s="209">
        <f>'YPM PRG T-2'!W56</f>
        <v>0</v>
      </c>
      <c r="X56" s="227">
        <f>'YPM PRG T-2'!X56</f>
        <v>0</v>
      </c>
      <c r="Y56" s="32"/>
      <c r="Z56" s="187"/>
      <c r="AA56" s="187"/>
      <c r="AB56" s="182"/>
      <c r="AC56" s="182"/>
      <c r="AD56" s="182"/>
      <c r="AE56" s="182"/>
      <c r="AF56" s="227">
        <f t="shared" si="1"/>
        <v>0</v>
      </c>
      <c r="AG56" s="188"/>
      <c r="AH56" s="189"/>
      <c r="AJ56" s="10"/>
      <c r="AK56" s="10"/>
      <c r="AL56" s="10"/>
      <c r="AM56" s="10"/>
      <c r="AN56" s="10"/>
      <c r="AO56" s="10"/>
      <c r="AP56" s="10"/>
    </row>
    <row r="57" spans="1:42" ht="18" customHeight="1">
      <c r="A57" s="223">
        <v>53</v>
      </c>
      <c r="B57" s="224">
        <f>'YPM PRG T-2'!B57</f>
        <v>0</v>
      </c>
      <c r="C57" s="224">
        <f>'YPM PRG T-2'!C57</f>
        <v>0</v>
      </c>
      <c r="D57" s="224">
        <f>'YPM PRG T-2'!D57</f>
        <v>0</v>
      </c>
      <c r="E57" s="225">
        <f>'YPM PRG T-2'!E57</f>
        <v>0</v>
      </c>
      <c r="F57" s="225">
        <f>'YPM PRG T-2'!F57</f>
        <v>0</v>
      </c>
      <c r="G57" s="225">
        <f>'YPM PRG T-2'!G57</f>
        <v>0</v>
      </c>
      <c r="H57" s="225">
        <f>'YPM PRG T-2'!H57</f>
        <v>0</v>
      </c>
      <c r="I57" s="225">
        <f>'YPM PRG T-2'!I57</f>
        <v>0</v>
      </c>
      <c r="J57" s="225">
        <f>'YPM PRG T-2'!J57</f>
        <v>0</v>
      </c>
      <c r="K57" s="225">
        <f>'YPM PRG T-2'!K57</f>
        <v>0</v>
      </c>
      <c r="L57" s="225">
        <f>'YPM PRG T-2'!L57</f>
        <v>0</v>
      </c>
      <c r="M57" s="225">
        <f>'YPM PRG T-2'!M57</f>
        <v>0</v>
      </c>
      <c r="N57" s="225">
        <f>'YPM PRG T-2'!N57</f>
        <v>0</v>
      </c>
      <c r="O57" s="209">
        <f>'YPM PRG T-2'!O57</f>
        <v>0</v>
      </c>
      <c r="P57" s="209">
        <f>'YPM PRG T-2'!P57</f>
        <v>0</v>
      </c>
      <c r="Q57" s="226">
        <f>'YPM PRG T-2'!Q57</f>
        <v>0</v>
      </c>
      <c r="R57" s="225">
        <f>'YPM PRG T-2'!R57</f>
        <v>0</v>
      </c>
      <c r="S57" s="225">
        <f>'YPM PRG T-2'!S57</f>
        <v>0</v>
      </c>
      <c r="T57" s="209">
        <f>'YPM PRG T-2'!T57</f>
        <v>0</v>
      </c>
      <c r="U57" s="209">
        <f>'YPM PRG T-2'!U57</f>
        <v>0</v>
      </c>
      <c r="V57" s="209">
        <f>'YPM PRG T-2'!V57</f>
        <v>0</v>
      </c>
      <c r="W57" s="209">
        <f>'YPM PRG T-2'!W57</f>
        <v>0</v>
      </c>
      <c r="X57" s="227">
        <f>'YPM PRG T-2'!X57</f>
        <v>0</v>
      </c>
      <c r="Y57" s="32"/>
      <c r="Z57" s="187"/>
      <c r="AA57" s="187"/>
      <c r="AB57" s="182"/>
      <c r="AC57" s="182"/>
      <c r="AD57" s="182"/>
      <c r="AE57" s="182"/>
      <c r="AF57" s="227">
        <f t="shared" si="1"/>
        <v>0</v>
      </c>
      <c r="AG57" s="188"/>
      <c r="AH57" s="189"/>
      <c r="AJ57" s="10"/>
      <c r="AK57" s="10"/>
      <c r="AL57" s="10"/>
      <c r="AM57" s="10"/>
      <c r="AN57" s="10"/>
      <c r="AO57" s="10"/>
      <c r="AP57" s="10"/>
    </row>
    <row r="58" spans="1:42" ht="18" customHeight="1">
      <c r="A58" s="223">
        <v>54</v>
      </c>
      <c r="B58" s="224">
        <f>'YPM PRG T-2'!B58</f>
        <v>0</v>
      </c>
      <c r="C58" s="224">
        <f>'YPM PRG T-2'!C58</f>
        <v>0</v>
      </c>
      <c r="D58" s="224">
        <f>'YPM PRG T-2'!D58</f>
        <v>0</v>
      </c>
      <c r="E58" s="225">
        <f>'YPM PRG T-2'!E58</f>
        <v>0</v>
      </c>
      <c r="F58" s="225">
        <f>'YPM PRG T-2'!F58</f>
        <v>0</v>
      </c>
      <c r="G58" s="225">
        <f>'YPM PRG T-2'!G58</f>
        <v>0</v>
      </c>
      <c r="H58" s="225">
        <f>'YPM PRG T-2'!H58</f>
        <v>0</v>
      </c>
      <c r="I58" s="225">
        <f>'YPM PRG T-2'!I58</f>
        <v>0</v>
      </c>
      <c r="J58" s="225">
        <f>'YPM PRG T-2'!J58</f>
        <v>0</v>
      </c>
      <c r="K58" s="225">
        <f>'YPM PRG T-2'!K58</f>
        <v>0</v>
      </c>
      <c r="L58" s="225">
        <f>'YPM PRG T-2'!L58</f>
        <v>0</v>
      </c>
      <c r="M58" s="225">
        <f>'YPM PRG T-2'!M58</f>
        <v>0</v>
      </c>
      <c r="N58" s="225">
        <f>'YPM PRG T-2'!N58</f>
        <v>0</v>
      </c>
      <c r="O58" s="209">
        <f>'YPM PRG T-2'!O58</f>
        <v>0</v>
      </c>
      <c r="P58" s="209">
        <f>'YPM PRG T-2'!P58</f>
        <v>0</v>
      </c>
      <c r="Q58" s="226">
        <f>'YPM PRG T-2'!Q58</f>
        <v>0</v>
      </c>
      <c r="R58" s="225">
        <f>'YPM PRG T-2'!R58</f>
        <v>0</v>
      </c>
      <c r="S58" s="225">
        <f>'YPM PRG T-2'!S58</f>
        <v>0</v>
      </c>
      <c r="T58" s="209">
        <f>'YPM PRG T-2'!T58</f>
        <v>0</v>
      </c>
      <c r="U58" s="209">
        <f>'YPM PRG T-2'!U58</f>
        <v>0</v>
      </c>
      <c r="V58" s="209">
        <f>'YPM PRG T-2'!V58</f>
        <v>0</v>
      </c>
      <c r="W58" s="209">
        <f>'YPM PRG T-2'!W58</f>
        <v>0</v>
      </c>
      <c r="X58" s="227">
        <f>'YPM PRG T-2'!X58</f>
        <v>0</v>
      </c>
      <c r="Y58" s="32"/>
      <c r="Z58" s="187"/>
      <c r="AA58" s="187"/>
      <c r="AB58" s="182"/>
      <c r="AC58" s="182"/>
      <c r="AD58" s="182"/>
      <c r="AE58" s="182"/>
      <c r="AF58" s="227">
        <f t="shared" si="1"/>
        <v>0</v>
      </c>
      <c r="AG58" s="188"/>
      <c r="AH58" s="189"/>
      <c r="AJ58" s="10"/>
      <c r="AK58" s="10"/>
      <c r="AL58" s="10"/>
      <c r="AM58" s="10"/>
      <c r="AN58" s="10"/>
      <c r="AO58" s="10"/>
      <c r="AP58" s="10"/>
    </row>
    <row r="59" spans="1:42" ht="18" customHeight="1">
      <c r="A59" s="223">
        <v>55</v>
      </c>
      <c r="B59" s="224">
        <f>'YPM PRG T-2'!B59</f>
        <v>0</v>
      </c>
      <c r="C59" s="224">
        <f>'YPM PRG T-2'!C59</f>
        <v>0</v>
      </c>
      <c r="D59" s="224">
        <f>'YPM PRG T-2'!D59</f>
        <v>0</v>
      </c>
      <c r="E59" s="225">
        <f>'YPM PRG T-2'!E59</f>
        <v>0</v>
      </c>
      <c r="F59" s="225">
        <f>'YPM PRG T-2'!F59</f>
        <v>0</v>
      </c>
      <c r="G59" s="225">
        <f>'YPM PRG T-2'!G59</f>
        <v>0</v>
      </c>
      <c r="H59" s="225">
        <f>'YPM PRG T-2'!H59</f>
        <v>0</v>
      </c>
      <c r="I59" s="225">
        <f>'YPM PRG T-2'!I59</f>
        <v>0</v>
      </c>
      <c r="J59" s="225">
        <f>'YPM PRG T-2'!J59</f>
        <v>0</v>
      </c>
      <c r="K59" s="225">
        <f>'YPM PRG T-2'!K59</f>
        <v>0</v>
      </c>
      <c r="L59" s="225">
        <f>'YPM PRG T-2'!L59</f>
        <v>0</v>
      </c>
      <c r="M59" s="225">
        <f>'YPM PRG T-2'!M59</f>
        <v>0</v>
      </c>
      <c r="N59" s="225">
        <f>'YPM PRG T-2'!N59</f>
        <v>0</v>
      </c>
      <c r="O59" s="209">
        <f>'YPM PRG T-2'!O59</f>
        <v>0</v>
      </c>
      <c r="P59" s="209">
        <f>'YPM PRG T-2'!P59</f>
        <v>0</v>
      </c>
      <c r="Q59" s="226">
        <f>'YPM PRG T-2'!Q59</f>
        <v>0</v>
      </c>
      <c r="R59" s="225">
        <f>'YPM PRG T-2'!R59</f>
        <v>0</v>
      </c>
      <c r="S59" s="225">
        <f>'YPM PRG T-2'!S59</f>
        <v>0</v>
      </c>
      <c r="T59" s="209">
        <f>'YPM PRG T-2'!T59</f>
        <v>0</v>
      </c>
      <c r="U59" s="209">
        <f>'YPM PRG T-2'!U59</f>
        <v>0</v>
      </c>
      <c r="V59" s="209">
        <f>'YPM PRG T-2'!V59</f>
        <v>0</v>
      </c>
      <c r="W59" s="209">
        <f>'YPM PRG T-2'!W59</f>
        <v>0</v>
      </c>
      <c r="X59" s="227">
        <f>'YPM PRG T-2'!X59</f>
        <v>0</v>
      </c>
      <c r="Y59" s="32"/>
      <c r="Z59" s="187"/>
      <c r="AA59" s="187"/>
      <c r="AB59" s="182"/>
      <c r="AC59" s="182"/>
      <c r="AD59" s="182"/>
      <c r="AE59" s="182"/>
      <c r="AF59" s="227">
        <f t="shared" si="1"/>
        <v>0</v>
      </c>
      <c r="AG59" s="188"/>
      <c r="AH59" s="189"/>
      <c r="AJ59" s="10"/>
      <c r="AK59" s="10"/>
      <c r="AL59" s="10"/>
      <c r="AM59" s="10"/>
      <c r="AN59" s="10"/>
      <c r="AO59" s="10"/>
      <c r="AP59" s="10"/>
    </row>
    <row r="60" spans="1:42" ht="18" customHeight="1">
      <c r="A60" s="223">
        <v>56</v>
      </c>
      <c r="B60" s="224">
        <f>'YPM PRG T-2'!B60</f>
        <v>0</v>
      </c>
      <c r="C60" s="224">
        <f>'YPM PRG T-2'!C60</f>
        <v>0</v>
      </c>
      <c r="D60" s="224">
        <f>'YPM PRG T-2'!D60</f>
        <v>0</v>
      </c>
      <c r="E60" s="225">
        <f>'YPM PRG T-2'!E60</f>
        <v>0</v>
      </c>
      <c r="F60" s="225">
        <f>'YPM PRG T-2'!F60</f>
        <v>0</v>
      </c>
      <c r="G60" s="225">
        <f>'YPM PRG T-2'!G60</f>
        <v>0</v>
      </c>
      <c r="H60" s="225">
        <f>'YPM PRG T-2'!H60</f>
        <v>0</v>
      </c>
      <c r="I60" s="225">
        <f>'YPM PRG T-2'!I60</f>
        <v>0</v>
      </c>
      <c r="J60" s="225">
        <f>'YPM PRG T-2'!J60</f>
        <v>0</v>
      </c>
      <c r="K60" s="225">
        <f>'YPM PRG T-2'!K60</f>
        <v>0</v>
      </c>
      <c r="L60" s="225">
        <f>'YPM PRG T-2'!L60</f>
        <v>0</v>
      </c>
      <c r="M60" s="225">
        <f>'YPM PRG T-2'!M60</f>
        <v>0</v>
      </c>
      <c r="N60" s="225">
        <f>'YPM PRG T-2'!N60</f>
        <v>0</v>
      </c>
      <c r="O60" s="209">
        <f>'YPM PRG T-2'!O60</f>
        <v>0</v>
      </c>
      <c r="P60" s="209">
        <f>'YPM PRG T-2'!P60</f>
        <v>0</v>
      </c>
      <c r="Q60" s="226">
        <f>'YPM PRG T-2'!Q60</f>
        <v>0</v>
      </c>
      <c r="R60" s="225">
        <f>'YPM PRG T-2'!R60</f>
        <v>0</v>
      </c>
      <c r="S60" s="225">
        <f>'YPM PRG T-2'!S60</f>
        <v>0</v>
      </c>
      <c r="T60" s="209">
        <f>'YPM PRG T-2'!T60</f>
        <v>0</v>
      </c>
      <c r="U60" s="209">
        <f>'YPM PRG T-2'!U60</f>
        <v>0</v>
      </c>
      <c r="V60" s="209">
        <f>'YPM PRG T-2'!V60</f>
        <v>0</v>
      </c>
      <c r="W60" s="209">
        <f>'YPM PRG T-2'!W60</f>
        <v>0</v>
      </c>
      <c r="X60" s="227">
        <f>'YPM PRG T-2'!X60</f>
        <v>0</v>
      </c>
      <c r="Y60" s="32"/>
      <c r="Z60" s="187"/>
      <c r="AA60" s="187"/>
      <c r="AB60" s="182"/>
      <c r="AC60" s="182"/>
      <c r="AD60" s="182"/>
      <c r="AE60" s="182"/>
      <c r="AF60" s="227">
        <f t="shared" si="1"/>
        <v>0</v>
      </c>
      <c r="AG60" s="188"/>
      <c r="AH60" s="189"/>
      <c r="AJ60" s="10"/>
      <c r="AK60" s="10"/>
      <c r="AL60" s="10"/>
      <c r="AM60" s="10"/>
      <c r="AN60" s="10"/>
      <c r="AO60" s="10"/>
      <c r="AP60" s="10"/>
    </row>
    <row r="61" spans="1:42" ht="18" customHeight="1">
      <c r="A61" s="223">
        <v>57</v>
      </c>
      <c r="B61" s="224">
        <f>'YPM PRG T-2'!B61</f>
        <v>0</v>
      </c>
      <c r="C61" s="224">
        <f>'YPM PRG T-2'!C61</f>
        <v>0</v>
      </c>
      <c r="D61" s="224">
        <f>'YPM PRG T-2'!D61</f>
        <v>0</v>
      </c>
      <c r="E61" s="225">
        <f>'YPM PRG T-2'!E61</f>
        <v>0</v>
      </c>
      <c r="F61" s="225">
        <f>'YPM PRG T-2'!F61</f>
        <v>0</v>
      </c>
      <c r="G61" s="225">
        <f>'YPM PRG T-2'!G61</f>
        <v>0</v>
      </c>
      <c r="H61" s="225">
        <f>'YPM PRG T-2'!H61</f>
        <v>0</v>
      </c>
      <c r="I61" s="225">
        <f>'YPM PRG T-2'!I61</f>
        <v>0</v>
      </c>
      <c r="J61" s="225">
        <f>'YPM PRG T-2'!J61</f>
        <v>0</v>
      </c>
      <c r="K61" s="225">
        <f>'YPM PRG T-2'!K61</f>
        <v>0</v>
      </c>
      <c r="L61" s="225">
        <f>'YPM PRG T-2'!L61</f>
        <v>0</v>
      </c>
      <c r="M61" s="225">
        <f>'YPM PRG T-2'!M61</f>
        <v>0</v>
      </c>
      <c r="N61" s="225">
        <f>'YPM PRG T-2'!N61</f>
        <v>0</v>
      </c>
      <c r="O61" s="209">
        <f>'YPM PRG T-2'!O61</f>
        <v>0</v>
      </c>
      <c r="P61" s="209">
        <f>'YPM PRG T-2'!P61</f>
        <v>0</v>
      </c>
      <c r="Q61" s="226">
        <f>'YPM PRG T-2'!Q61</f>
        <v>0</v>
      </c>
      <c r="R61" s="225">
        <f>'YPM PRG T-2'!R61</f>
        <v>0</v>
      </c>
      <c r="S61" s="225">
        <f>'YPM PRG T-2'!S61</f>
        <v>0</v>
      </c>
      <c r="T61" s="209">
        <f>'YPM PRG T-2'!T61</f>
        <v>0</v>
      </c>
      <c r="U61" s="209">
        <f>'YPM PRG T-2'!U61</f>
        <v>0</v>
      </c>
      <c r="V61" s="209">
        <f>'YPM PRG T-2'!V61</f>
        <v>0</v>
      </c>
      <c r="W61" s="209">
        <f>'YPM PRG T-2'!W61</f>
        <v>0</v>
      </c>
      <c r="X61" s="227">
        <f>'YPM PRG T-2'!X61</f>
        <v>0</v>
      </c>
      <c r="Y61" s="32"/>
      <c r="Z61" s="187"/>
      <c r="AA61" s="187"/>
      <c r="AB61" s="182"/>
      <c r="AC61" s="182"/>
      <c r="AD61" s="182"/>
      <c r="AE61" s="182"/>
      <c r="AF61" s="227">
        <f t="shared" si="1"/>
        <v>0</v>
      </c>
      <c r="AG61" s="188"/>
      <c r="AH61" s="189"/>
      <c r="AJ61" s="10"/>
      <c r="AK61" s="10"/>
      <c r="AL61" s="10"/>
      <c r="AM61" s="10"/>
      <c r="AN61" s="10"/>
      <c r="AO61" s="10"/>
      <c r="AP61" s="10"/>
    </row>
    <row r="62" spans="1:42" ht="18" customHeight="1">
      <c r="A62" s="223">
        <v>58</v>
      </c>
      <c r="B62" s="224">
        <f>'YPM PRG T-2'!B62</f>
        <v>0</v>
      </c>
      <c r="C62" s="224">
        <f>'YPM PRG T-2'!C62</f>
        <v>0</v>
      </c>
      <c r="D62" s="224">
        <f>'YPM PRG T-2'!D62</f>
        <v>0</v>
      </c>
      <c r="E62" s="225">
        <f>'YPM PRG T-2'!E62</f>
        <v>0</v>
      </c>
      <c r="F62" s="225">
        <f>'YPM PRG T-2'!F62</f>
        <v>0</v>
      </c>
      <c r="G62" s="225">
        <f>'YPM PRG T-2'!G62</f>
        <v>0</v>
      </c>
      <c r="H62" s="225">
        <f>'YPM PRG T-2'!H62</f>
        <v>0</v>
      </c>
      <c r="I62" s="225">
        <f>'YPM PRG T-2'!I62</f>
        <v>0</v>
      </c>
      <c r="J62" s="225">
        <f>'YPM PRG T-2'!J62</f>
        <v>0</v>
      </c>
      <c r="K62" s="225">
        <f>'YPM PRG T-2'!K62</f>
        <v>0</v>
      </c>
      <c r="L62" s="225">
        <f>'YPM PRG T-2'!L62</f>
        <v>0</v>
      </c>
      <c r="M62" s="225">
        <f>'YPM PRG T-2'!M62</f>
        <v>0</v>
      </c>
      <c r="N62" s="225">
        <f>'YPM PRG T-2'!N62</f>
        <v>0</v>
      </c>
      <c r="O62" s="209">
        <f>'YPM PRG T-2'!O62</f>
        <v>0</v>
      </c>
      <c r="P62" s="209">
        <f>'YPM PRG T-2'!P62</f>
        <v>0</v>
      </c>
      <c r="Q62" s="226">
        <f>'YPM PRG T-2'!Q62</f>
        <v>0</v>
      </c>
      <c r="R62" s="225">
        <f>'YPM PRG T-2'!R62</f>
        <v>0</v>
      </c>
      <c r="S62" s="225">
        <f>'YPM PRG T-2'!S62</f>
        <v>0</v>
      </c>
      <c r="T62" s="209">
        <f>'YPM PRG T-2'!T62</f>
        <v>0</v>
      </c>
      <c r="U62" s="209">
        <f>'YPM PRG T-2'!U62</f>
        <v>0</v>
      </c>
      <c r="V62" s="209">
        <f>'YPM PRG T-2'!V62</f>
        <v>0</v>
      </c>
      <c r="W62" s="209">
        <f>'YPM PRG T-2'!W62</f>
        <v>0</v>
      </c>
      <c r="X62" s="227">
        <f>'YPM PRG T-2'!X62</f>
        <v>0</v>
      </c>
      <c r="Y62" s="32"/>
      <c r="Z62" s="187"/>
      <c r="AA62" s="187"/>
      <c r="AB62" s="182"/>
      <c r="AC62" s="182"/>
      <c r="AD62" s="182"/>
      <c r="AE62" s="182"/>
      <c r="AF62" s="227">
        <f t="shared" si="1"/>
        <v>0</v>
      </c>
      <c r="AG62" s="188"/>
      <c r="AH62" s="189"/>
      <c r="AJ62" s="10"/>
      <c r="AK62" s="10"/>
      <c r="AL62" s="10"/>
      <c r="AM62" s="10"/>
      <c r="AN62" s="10"/>
      <c r="AO62" s="10"/>
      <c r="AP62" s="10"/>
    </row>
    <row r="63" spans="1:42" ht="18" customHeight="1">
      <c r="A63" s="223">
        <v>59</v>
      </c>
      <c r="B63" s="224">
        <f>'YPM PRG T-2'!B63</f>
        <v>0</v>
      </c>
      <c r="C63" s="224">
        <f>'YPM PRG T-2'!C63</f>
        <v>0</v>
      </c>
      <c r="D63" s="224">
        <f>'YPM PRG T-2'!D63</f>
        <v>0</v>
      </c>
      <c r="E63" s="225">
        <f>'YPM PRG T-2'!E63</f>
        <v>0</v>
      </c>
      <c r="F63" s="225">
        <f>'YPM PRG T-2'!F63</f>
        <v>0</v>
      </c>
      <c r="G63" s="225">
        <f>'YPM PRG T-2'!G63</f>
        <v>0</v>
      </c>
      <c r="H63" s="225">
        <f>'YPM PRG T-2'!H63</f>
        <v>0</v>
      </c>
      <c r="I63" s="225">
        <f>'YPM PRG T-2'!I63</f>
        <v>0</v>
      </c>
      <c r="J63" s="225">
        <f>'YPM PRG T-2'!J63</f>
        <v>0</v>
      </c>
      <c r="K63" s="225">
        <f>'YPM PRG T-2'!K63</f>
        <v>0</v>
      </c>
      <c r="L63" s="225">
        <f>'YPM PRG T-2'!L63</f>
        <v>0</v>
      </c>
      <c r="M63" s="225">
        <f>'YPM PRG T-2'!M63</f>
        <v>0</v>
      </c>
      <c r="N63" s="225">
        <f>'YPM PRG T-2'!N63</f>
        <v>0</v>
      </c>
      <c r="O63" s="209">
        <f>'YPM PRG T-2'!O63</f>
        <v>0</v>
      </c>
      <c r="P63" s="209">
        <f>'YPM PRG T-2'!P63</f>
        <v>0</v>
      </c>
      <c r="Q63" s="226">
        <f>'YPM PRG T-2'!Q63</f>
        <v>0</v>
      </c>
      <c r="R63" s="225">
        <f>'YPM PRG T-2'!R63</f>
        <v>0</v>
      </c>
      <c r="S63" s="225">
        <f>'YPM PRG T-2'!S63</f>
        <v>0</v>
      </c>
      <c r="T63" s="209">
        <f>'YPM PRG T-2'!T63</f>
        <v>0</v>
      </c>
      <c r="U63" s="209">
        <f>'YPM PRG T-2'!U63</f>
        <v>0</v>
      </c>
      <c r="V63" s="209">
        <f>'YPM PRG T-2'!V63</f>
        <v>0</v>
      </c>
      <c r="W63" s="209">
        <f>'YPM PRG T-2'!W63</f>
        <v>0</v>
      </c>
      <c r="X63" s="227">
        <f>'YPM PRG T-2'!X63</f>
        <v>0</v>
      </c>
      <c r="Y63" s="32"/>
      <c r="Z63" s="187"/>
      <c r="AA63" s="187"/>
      <c r="AB63" s="182"/>
      <c r="AC63" s="182"/>
      <c r="AD63" s="182"/>
      <c r="AE63" s="182"/>
      <c r="AF63" s="227">
        <f t="shared" si="1"/>
        <v>0</v>
      </c>
      <c r="AG63" s="188"/>
      <c r="AH63" s="189"/>
      <c r="AJ63" s="10"/>
      <c r="AK63" s="10"/>
      <c r="AL63" s="10"/>
      <c r="AM63" s="10"/>
      <c r="AN63" s="10"/>
      <c r="AO63" s="10"/>
      <c r="AP63" s="10"/>
    </row>
    <row r="64" spans="1:42" ht="18" customHeight="1">
      <c r="A64" s="223">
        <v>60</v>
      </c>
      <c r="B64" s="224">
        <f>'YPM PRG T-2'!B64</f>
        <v>0</v>
      </c>
      <c r="C64" s="224">
        <f>'YPM PRG T-2'!C64</f>
        <v>0</v>
      </c>
      <c r="D64" s="224">
        <f>'YPM PRG T-2'!D64</f>
        <v>0</v>
      </c>
      <c r="E64" s="225">
        <f>'YPM PRG T-2'!E64</f>
        <v>0</v>
      </c>
      <c r="F64" s="225">
        <f>'YPM PRG T-2'!F64</f>
        <v>0</v>
      </c>
      <c r="G64" s="225">
        <f>'YPM PRG T-2'!G64</f>
        <v>0</v>
      </c>
      <c r="H64" s="225">
        <f>'YPM PRG T-2'!H64</f>
        <v>0</v>
      </c>
      <c r="I64" s="225">
        <f>'YPM PRG T-2'!I64</f>
        <v>0</v>
      </c>
      <c r="J64" s="225">
        <f>'YPM PRG T-2'!J64</f>
        <v>0</v>
      </c>
      <c r="K64" s="225">
        <f>'YPM PRG T-2'!K64</f>
        <v>0</v>
      </c>
      <c r="L64" s="225">
        <f>'YPM PRG T-2'!L64</f>
        <v>0</v>
      </c>
      <c r="M64" s="225">
        <f>'YPM PRG T-2'!M64</f>
        <v>0</v>
      </c>
      <c r="N64" s="225">
        <f>'YPM PRG T-2'!N64</f>
        <v>0</v>
      </c>
      <c r="O64" s="209">
        <f>'YPM PRG T-2'!O64</f>
        <v>0</v>
      </c>
      <c r="P64" s="209">
        <f>'YPM PRG T-2'!P64</f>
        <v>0</v>
      </c>
      <c r="Q64" s="226">
        <f>'YPM PRG T-2'!Q64</f>
        <v>0</v>
      </c>
      <c r="R64" s="225">
        <f>'YPM PRG T-2'!R64</f>
        <v>0</v>
      </c>
      <c r="S64" s="225">
        <f>'YPM PRG T-2'!S64</f>
        <v>0</v>
      </c>
      <c r="T64" s="209">
        <f>'YPM PRG T-2'!T64</f>
        <v>0</v>
      </c>
      <c r="U64" s="209">
        <f>'YPM PRG T-2'!U64</f>
        <v>0</v>
      </c>
      <c r="V64" s="209">
        <f>'YPM PRG T-2'!V64</f>
        <v>0</v>
      </c>
      <c r="W64" s="209">
        <f>'YPM PRG T-2'!W64</f>
        <v>0</v>
      </c>
      <c r="X64" s="227">
        <f>'YPM PRG T-2'!X64</f>
        <v>0</v>
      </c>
      <c r="Y64" s="32"/>
      <c r="Z64" s="187"/>
      <c r="AA64" s="187"/>
      <c r="AB64" s="182"/>
      <c r="AC64" s="182"/>
      <c r="AD64" s="182"/>
      <c r="AE64" s="182"/>
      <c r="AF64" s="227">
        <f t="shared" si="1"/>
        <v>0</v>
      </c>
      <c r="AG64" s="188"/>
      <c r="AH64" s="189"/>
      <c r="AJ64" s="10"/>
      <c r="AK64" s="10"/>
      <c r="AL64" s="10"/>
      <c r="AM64" s="10"/>
      <c r="AN64" s="10"/>
      <c r="AO64" s="10"/>
      <c r="AP64" s="10"/>
    </row>
    <row r="65" spans="1:42" ht="18" customHeight="1">
      <c r="A65" s="223">
        <v>61</v>
      </c>
      <c r="B65" s="224">
        <f>'YPM PRG T-2'!B65</f>
        <v>0</v>
      </c>
      <c r="C65" s="224">
        <f>'YPM PRG T-2'!C65</f>
        <v>0</v>
      </c>
      <c r="D65" s="224">
        <f>'YPM PRG T-2'!D65</f>
        <v>0</v>
      </c>
      <c r="E65" s="225">
        <f>'YPM PRG T-2'!E65</f>
        <v>0</v>
      </c>
      <c r="F65" s="225">
        <f>'YPM PRG T-2'!F65</f>
        <v>0</v>
      </c>
      <c r="G65" s="225">
        <f>'YPM PRG T-2'!G65</f>
        <v>0</v>
      </c>
      <c r="H65" s="225">
        <f>'YPM PRG T-2'!H65</f>
        <v>0</v>
      </c>
      <c r="I65" s="225">
        <f>'YPM PRG T-2'!I65</f>
        <v>0</v>
      </c>
      <c r="J65" s="225">
        <f>'YPM PRG T-2'!J65</f>
        <v>0</v>
      </c>
      <c r="K65" s="225">
        <f>'YPM PRG T-2'!K65</f>
        <v>0</v>
      </c>
      <c r="L65" s="225">
        <f>'YPM PRG T-2'!L65</f>
        <v>0</v>
      </c>
      <c r="M65" s="225">
        <f>'YPM PRG T-2'!M65</f>
        <v>0</v>
      </c>
      <c r="N65" s="225">
        <f>'YPM PRG T-2'!N65</f>
        <v>0</v>
      </c>
      <c r="O65" s="209">
        <f>'YPM PRG T-2'!O65</f>
        <v>0</v>
      </c>
      <c r="P65" s="209">
        <f>'YPM PRG T-2'!P65</f>
        <v>0</v>
      </c>
      <c r="Q65" s="226">
        <f>'YPM PRG T-2'!Q65</f>
        <v>0</v>
      </c>
      <c r="R65" s="225">
        <f>'YPM PRG T-2'!R65</f>
        <v>0</v>
      </c>
      <c r="S65" s="225">
        <f>'YPM PRG T-2'!S65</f>
        <v>0</v>
      </c>
      <c r="T65" s="209">
        <f>'YPM PRG T-2'!T65</f>
        <v>0</v>
      </c>
      <c r="U65" s="209">
        <f>'YPM PRG T-2'!U65</f>
        <v>0</v>
      </c>
      <c r="V65" s="209">
        <f>'YPM PRG T-2'!V65</f>
        <v>0</v>
      </c>
      <c r="W65" s="209">
        <f>'YPM PRG T-2'!W65</f>
        <v>0</v>
      </c>
      <c r="X65" s="227">
        <f>'YPM PRG T-2'!X65</f>
        <v>0</v>
      </c>
      <c r="Y65" s="32"/>
      <c r="Z65" s="187"/>
      <c r="AA65" s="187"/>
      <c r="AB65" s="182"/>
      <c r="AC65" s="182"/>
      <c r="AD65" s="182"/>
      <c r="AE65" s="182"/>
      <c r="AF65" s="227">
        <f t="shared" si="1"/>
        <v>0</v>
      </c>
      <c r="AG65" s="188"/>
      <c r="AH65" s="189"/>
      <c r="AJ65" s="10"/>
      <c r="AK65" s="10"/>
      <c r="AL65" s="10"/>
      <c r="AM65" s="10"/>
      <c r="AN65" s="10"/>
      <c r="AO65" s="10"/>
      <c r="AP65" s="10"/>
    </row>
    <row r="66" spans="1:42" ht="18" customHeight="1">
      <c r="A66" s="223">
        <v>62</v>
      </c>
      <c r="B66" s="224">
        <f>'YPM PRG T-2'!B66</f>
        <v>0</v>
      </c>
      <c r="C66" s="224">
        <f>'YPM PRG T-2'!C66</f>
        <v>0</v>
      </c>
      <c r="D66" s="224">
        <f>'YPM PRG T-2'!D66</f>
        <v>0</v>
      </c>
      <c r="E66" s="225">
        <f>'YPM PRG T-2'!E66</f>
        <v>0</v>
      </c>
      <c r="F66" s="225">
        <f>'YPM PRG T-2'!F66</f>
        <v>0</v>
      </c>
      <c r="G66" s="225">
        <f>'YPM PRG T-2'!G66</f>
        <v>0</v>
      </c>
      <c r="H66" s="225">
        <f>'YPM PRG T-2'!H66</f>
        <v>0</v>
      </c>
      <c r="I66" s="225">
        <f>'YPM PRG T-2'!I66</f>
        <v>0</v>
      </c>
      <c r="J66" s="225">
        <f>'YPM PRG T-2'!J66</f>
        <v>0</v>
      </c>
      <c r="K66" s="225">
        <f>'YPM PRG T-2'!K66</f>
        <v>0</v>
      </c>
      <c r="L66" s="225">
        <f>'YPM PRG T-2'!L66</f>
        <v>0</v>
      </c>
      <c r="M66" s="225">
        <f>'YPM PRG T-2'!M66</f>
        <v>0</v>
      </c>
      <c r="N66" s="225">
        <f>'YPM PRG T-2'!N66</f>
        <v>0</v>
      </c>
      <c r="O66" s="209">
        <f>'YPM PRG T-2'!O66</f>
        <v>0</v>
      </c>
      <c r="P66" s="209">
        <f>'YPM PRG T-2'!P66</f>
        <v>0</v>
      </c>
      <c r="Q66" s="226">
        <f>'YPM PRG T-2'!Q66</f>
        <v>0</v>
      </c>
      <c r="R66" s="225">
        <f>'YPM PRG T-2'!R66</f>
        <v>0</v>
      </c>
      <c r="S66" s="225">
        <f>'YPM PRG T-2'!S66</f>
        <v>0</v>
      </c>
      <c r="T66" s="209">
        <f>'YPM PRG T-2'!T66</f>
        <v>0</v>
      </c>
      <c r="U66" s="209">
        <f>'YPM PRG T-2'!U66</f>
        <v>0</v>
      </c>
      <c r="V66" s="209">
        <f>'YPM PRG T-2'!V66</f>
        <v>0</v>
      </c>
      <c r="W66" s="209">
        <f>'YPM PRG T-2'!W66</f>
        <v>0</v>
      </c>
      <c r="X66" s="227">
        <f>'YPM PRG T-2'!X66</f>
        <v>0</v>
      </c>
      <c r="Y66" s="32"/>
      <c r="Z66" s="187"/>
      <c r="AA66" s="187"/>
      <c r="AB66" s="182"/>
      <c r="AC66" s="182"/>
      <c r="AD66" s="182"/>
      <c r="AE66" s="182"/>
      <c r="AF66" s="227">
        <f t="shared" si="1"/>
        <v>0</v>
      </c>
      <c r="AG66" s="188"/>
      <c r="AH66" s="189"/>
      <c r="AJ66" s="10"/>
      <c r="AK66" s="10"/>
      <c r="AL66" s="10"/>
      <c r="AM66" s="10"/>
      <c r="AN66" s="10"/>
      <c r="AO66" s="10"/>
      <c r="AP66" s="10"/>
    </row>
    <row r="67" spans="1:42" ht="18" customHeight="1">
      <c r="A67" s="223">
        <v>63</v>
      </c>
      <c r="B67" s="224">
        <f>'YPM PRG T-2'!B67</f>
        <v>0</v>
      </c>
      <c r="C67" s="224">
        <f>'YPM PRG T-2'!C67</f>
        <v>0</v>
      </c>
      <c r="D67" s="224">
        <f>'YPM PRG T-2'!D67</f>
        <v>0</v>
      </c>
      <c r="E67" s="225">
        <f>'YPM PRG T-2'!E67</f>
        <v>0</v>
      </c>
      <c r="F67" s="225">
        <f>'YPM PRG T-2'!F67</f>
        <v>0</v>
      </c>
      <c r="G67" s="225">
        <f>'YPM PRG T-2'!G67</f>
        <v>0</v>
      </c>
      <c r="H67" s="225">
        <f>'YPM PRG T-2'!H67</f>
        <v>0</v>
      </c>
      <c r="I67" s="225">
        <f>'YPM PRG T-2'!I67</f>
        <v>0</v>
      </c>
      <c r="J67" s="225">
        <f>'YPM PRG T-2'!J67</f>
        <v>0</v>
      </c>
      <c r="K67" s="225">
        <f>'YPM PRG T-2'!K67</f>
        <v>0</v>
      </c>
      <c r="L67" s="225">
        <f>'YPM PRG T-2'!L67</f>
        <v>0</v>
      </c>
      <c r="M67" s="225">
        <f>'YPM PRG T-2'!M67</f>
        <v>0</v>
      </c>
      <c r="N67" s="225">
        <f>'YPM PRG T-2'!N67</f>
        <v>0</v>
      </c>
      <c r="O67" s="209">
        <f>'YPM PRG T-2'!O67</f>
        <v>0</v>
      </c>
      <c r="P67" s="209">
        <f>'YPM PRG T-2'!P67</f>
        <v>0</v>
      </c>
      <c r="Q67" s="226">
        <f>'YPM PRG T-2'!Q67</f>
        <v>0</v>
      </c>
      <c r="R67" s="225">
        <f>'YPM PRG T-2'!R67</f>
        <v>0</v>
      </c>
      <c r="S67" s="225">
        <f>'YPM PRG T-2'!S67</f>
        <v>0</v>
      </c>
      <c r="T67" s="209">
        <f>'YPM PRG T-2'!T67</f>
        <v>0</v>
      </c>
      <c r="U67" s="209">
        <f>'YPM PRG T-2'!U67</f>
        <v>0</v>
      </c>
      <c r="V67" s="209">
        <f>'YPM PRG T-2'!V67</f>
        <v>0</v>
      </c>
      <c r="W67" s="209">
        <f>'YPM PRG T-2'!W67</f>
        <v>0</v>
      </c>
      <c r="X67" s="227">
        <f>'YPM PRG T-2'!X67</f>
        <v>0</v>
      </c>
      <c r="Y67" s="32"/>
      <c r="Z67" s="187"/>
      <c r="AA67" s="187"/>
      <c r="AB67" s="182"/>
      <c r="AC67" s="182"/>
      <c r="AD67" s="182"/>
      <c r="AE67" s="182"/>
      <c r="AF67" s="227">
        <f t="shared" si="1"/>
        <v>0</v>
      </c>
      <c r="AG67" s="188"/>
      <c r="AH67" s="189"/>
      <c r="AJ67" s="10"/>
      <c r="AK67" s="10"/>
      <c r="AL67" s="10"/>
      <c r="AM67" s="10"/>
      <c r="AN67" s="10"/>
      <c r="AO67" s="10"/>
      <c r="AP67" s="10"/>
    </row>
    <row r="68" spans="1:42" ht="18" customHeight="1">
      <c r="A68" s="223">
        <v>64</v>
      </c>
      <c r="B68" s="224">
        <f>'YPM PRG T-2'!B68</f>
        <v>0</v>
      </c>
      <c r="C68" s="224">
        <f>'YPM PRG T-2'!C68</f>
        <v>0</v>
      </c>
      <c r="D68" s="224">
        <f>'YPM PRG T-2'!D68</f>
        <v>0</v>
      </c>
      <c r="E68" s="225">
        <f>'YPM PRG T-2'!E68</f>
        <v>0</v>
      </c>
      <c r="F68" s="225">
        <f>'YPM PRG T-2'!F68</f>
        <v>0</v>
      </c>
      <c r="G68" s="225">
        <f>'YPM PRG T-2'!G68</f>
        <v>0</v>
      </c>
      <c r="H68" s="225">
        <f>'YPM PRG T-2'!H68</f>
        <v>0</v>
      </c>
      <c r="I68" s="225">
        <f>'YPM PRG T-2'!I68</f>
        <v>0</v>
      </c>
      <c r="J68" s="225">
        <f>'YPM PRG T-2'!J68</f>
        <v>0</v>
      </c>
      <c r="K68" s="225">
        <f>'YPM PRG T-2'!K68</f>
        <v>0</v>
      </c>
      <c r="L68" s="225">
        <f>'YPM PRG T-2'!L68</f>
        <v>0</v>
      </c>
      <c r="M68" s="225">
        <f>'YPM PRG T-2'!M68</f>
        <v>0</v>
      </c>
      <c r="N68" s="225">
        <f>'YPM PRG T-2'!N68</f>
        <v>0</v>
      </c>
      <c r="O68" s="209">
        <f>'YPM PRG T-2'!O68</f>
        <v>0</v>
      </c>
      <c r="P68" s="209">
        <f>'YPM PRG T-2'!P68</f>
        <v>0</v>
      </c>
      <c r="Q68" s="226">
        <f>'YPM PRG T-2'!Q68</f>
        <v>0</v>
      </c>
      <c r="R68" s="225">
        <f>'YPM PRG T-2'!R68</f>
        <v>0</v>
      </c>
      <c r="S68" s="225">
        <f>'YPM PRG T-2'!S68</f>
        <v>0</v>
      </c>
      <c r="T68" s="209">
        <f>'YPM PRG T-2'!T68</f>
        <v>0</v>
      </c>
      <c r="U68" s="209">
        <f>'YPM PRG T-2'!U68</f>
        <v>0</v>
      </c>
      <c r="V68" s="209">
        <f>'YPM PRG T-2'!V68</f>
        <v>0</v>
      </c>
      <c r="W68" s="209">
        <f>'YPM PRG T-2'!W68</f>
        <v>0</v>
      </c>
      <c r="X68" s="227">
        <f>'YPM PRG T-2'!X68</f>
        <v>0</v>
      </c>
      <c r="Y68" s="32"/>
      <c r="Z68" s="187"/>
      <c r="AA68" s="187"/>
      <c r="AB68" s="182"/>
      <c r="AC68" s="182"/>
      <c r="AD68" s="182"/>
      <c r="AE68" s="182"/>
      <c r="AF68" s="227">
        <f t="shared" si="1"/>
        <v>0</v>
      </c>
      <c r="AG68" s="188"/>
      <c r="AH68" s="189"/>
      <c r="AJ68" s="10"/>
      <c r="AK68" s="10"/>
      <c r="AL68" s="10"/>
      <c r="AM68" s="10"/>
      <c r="AN68" s="10"/>
      <c r="AO68" s="10"/>
      <c r="AP68" s="10"/>
    </row>
    <row r="69" spans="1:42" ht="18" customHeight="1">
      <c r="A69" s="223">
        <v>65</v>
      </c>
      <c r="B69" s="224">
        <f>'YPM PRG T-2'!B69</f>
        <v>0</v>
      </c>
      <c r="C69" s="224">
        <f>'YPM PRG T-2'!C69</f>
        <v>0</v>
      </c>
      <c r="D69" s="224">
        <f>'YPM PRG T-2'!D69</f>
        <v>0</v>
      </c>
      <c r="E69" s="225">
        <f>'YPM PRG T-2'!E69</f>
        <v>0</v>
      </c>
      <c r="F69" s="225">
        <f>'YPM PRG T-2'!F69</f>
        <v>0</v>
      </c>
      <c r="G69" s="225">
        <f>'YPM PRG T-2'!G69</f>
        <v>0</v>
      </c>
      <c r="H69" s="225">
        <f>'YPM PRG T-2'!H69</f>
        <v>0</v>
      </c>
      <c r="I69" s="225">
        <f>'YPM PRG T-2'!I69</f>
        <v>0</v>
      </c>
      <c r="J69" s="225">
        <f>'YPM PRG T-2'!J69</f>
        <v>0</v>
      </c>
      <c r="K69" s="225">
        <f>'YPM PRG T-2'!K69</f>
        <v>0</v>
      </c>
      <c r="L69" s="225">
        <f>'YPM PRG T-2'!L69</f>
        <v>0</v>
      </c>
      <c r="M69" s="225">
        <f>'YPM PRG T-2'!M69</f>
        <v>0</v>
      </c>
      <c r="N69" s="225">
        <f>'YPM PRG T-2'!N69</f>
        <v>0</v>
      </c>
      <c r="O69" s="209">
        <f>'YPM PRG T-2'!O69</f>
        <v>0</v>
      </c>
      <c r="P69" s="209">
        <f>'YPM PRG T-2'!P69</f>
        <v>0</v>
      </c>
      <c r="Q69" s="226">
        <f>'YPM PRG T-2'!Q69</f>
        <v>0</v>
      </c>
      <c r="R69" s="225">
        <f>'YPM PRG T-2'!R69</f>
        <v>0</v>
      </c>
      <c r="S69" s="225">
        <f>'YPM PRG T-2'!S69</f>
        <v>0</v>
      </c>
      <c r="T69" s="209">
        <f>'YPM PRG T-2'!T69</f>
        <v>0</v>
      </c>
      <c r="U69" s="209">
        <f>'YPM PRG T-2'!U69</f>
        <v>0</v>
      </c>
      <c r="V69" s="209">
        <f>'YPM PRG T-2'!V69</f>
        <v>0</v>
      </c>
      <c r="W69" s="209">
        <f>'YPM PRG T-2'!W69</f>
        <v>0</v>
      </c>
      <c r="X69" s="227">
        <f>'YPM PRG T-2'!X69</f>
        <v>0</v>
      </c>
      <c r="Y69" s="32"/>
      <c r="Z69" s="187"/>
      <c r="AA69" s="187"/>
      <c r="AB69" s="182"/>
      <c r="AC69" s="182"/>
      <c r="AD69" s="182"/>
      <c r="AE69" s="182"/>
      <c r="AF69" s="227">
        <f t="shared" si="1"/>
        <v>0</v>
      </c>
      <c r="AG69" s="188"/>
      <c r="AH69" s="189"/>
      <c r="AJ69" s="10"/>
      <c r="AK69" s="10"/>
      <c r="AL69" s="10"/>
      <c r="AM69" s="10"/>
      <c r="AN69" s="10"/>
      <c r="AO69" s="10"/>
      <c r="AP69" s="10"/>
    </row>
    <row r="70" spans="1:42" ht="18" customHeight="1">
      <c r="A70" s="223">
        <v>66</v>
      </c>
      <c r="B70" s="224">
        <f>'YPM PRG T-2'!B70</f>
        <v>0</v>
      </c>
      <c r="C70" s="224">
        <f>'YPM PRG T-2'!C70</f>
        <v>0</v>
      </c>
      <c r="D70" s="224">
        <f>'YPM PRG T-2'!D70</f>
        <v>0</v>
      </c>
      <c r="E70" s="225">
        <f>'YPM PRG T-2'!E70</f>
        <v>0</v>
      </c>
      <c r="F70" s="225">
        <f>'YPM PRG T-2'!F70</f>
        <v>0</v>
      </c>
      <c r="G70" s="225">
        <f>'YPM PRG T-2'!G70</f>
        <v>0</v>
      </c>
      <c r="H70" s="225">
        <f>'YPM PRG T-2'!H70</f>
        <v>0</v>
      </c>
      <c r="I70" s="225">
        <f>'YPM PRG T-2'!I70</f>
        <v>0</v>
      </c>
      <c r="J70" s="225">
        <f>'YPM PRG T-2'!J70</f>
        <v>0</v>
      </c>
      <c r="K70" s="225">
        <f>'YPM PRG T-2'!K70</f>
        <v>0</v>
      </c>
      <c r="L70" s="225">
        <f>'YPM PRG T-2'!L70</f>
        <v>0</v>
      </c>
      <c r="M70" s="225">
        <f>'YPM PRG T-2'!M70</f>
        <v>0</v>
      </c>
      <c r="N70" s="225">
        <f>'YPM PRG T-2'!N70</f>
        <v>0</v>
      </c>
      <c r="O70" s="209">
        <f>'YPM PRG T-2'!O70</f>
        <v>0</v>
      </c>
      <c r="P70" s="209">
        <f>'YPM PRG T-2'!P70</f>
        <v>0</v>
      </c>
      <c r="Q70" s="226">
        <f>'YPM PRG T-2'!Q70</f>
        <v>0</v>
      </c>
      <c r="R70" s="225">
        <f>'YPM PRG T-2'!R70</f>
        <v>0</v>
      </c>
      <c r="S70" s="225">
        <f>'YPM PRG T-2'!S70</f>
        <v>0</v>
      </c>
      <c r="T70" s="209">
        <f>'YPM PRG T-2'!T70</f>
        <v>0</v>
      </c>
      <c r="U70" s="209">
        <f>'YPM PRG T-2'!U70</f>
        <v>0</v>
      </c>
      <c r="V70" s="209">
        <f>'YPM PRG T-2'!V70</f>
        <v>0</v>
      </c>
      <c r="W70" s="209">
        <f>'YPM PRG T-2'!W70</f>
        <v>0</v>
      </c>
      <c r="X70" s="227">
        <f>'YPM PRG T-2'!X70</f>
        <v>0</v>
      </c>
      <c r="Y70" s="32"/>
      <c r="Z70" s="187"/>
      <c r="AA70" s="187"/>
      <c r="AB70" s="182"/>
      <c r="AC70" s="182"/>
      <c r="AD70" s="182"/>
      <c r="AE70" s="182"/>
      <c r="AF70" s="227">
        <f t="shared" ref="AF70:AF79" si="2">U70+AE70</f>
        <v>0</v>
      </c>
      <c r="AG70" s="188"/>
      <c r="AH70" s="189"/>
      <c r="AJ70" s="10"/>
      <c r="AK70" s="10"/>
      <c r="AL70" s="10"/>
      <c r="AM70" s="10"/>
      <c r="AN70" s="10"/>
      <c r="AO70" s="10"/>
      <c r="AP70" s="10"/>
    </row>
    <row r="71" spans="1:42" ht="18" customHeight="1">
      <c r="A71" s="223">
        <v>67</v>
      </c>
      <c r="B71" s="224">
        <f>'YPM PRG T-2'!B71</f>
        <v>0</v>
      </c>
      <c r="C71" s="224">
        <f>'YPM PRG T-2'!C71</f>
        <v>0</v>
      </c>
      <c r="D71" s="224">
        <f>'YPM PRG T-2'!D71</f>
        <v>0</v>
      </c>
      <c r="E71" s="225">
        <f>'YPM PRG T-2'!E71</f>
        <v>0</v>
      </c>
      <c r="F71" s="225">
        <f>'YPM PRG T-2'!F71</f>
        <v>0</v>
      </c>
      <c r="G71" s="225">
        <f>'YPM PRG T-2'!G71</f>
        <v>0</v>
      </c>
      <c r="H71" s="225">
        <f>'YPM PRG T-2'!H71</f>
        <v>0</v>
      </c>
      <c r="I71" s="225">
        <f>'YPM PRG T-2'!I71</f>
        <v>0</v>
      </c>
      <c r="J71" s="225">
        <f>'YPM PRG T-2'!J71</f>
        <v>0</v>
      </c>
      <c r="K71" s="225">
        <f>'YPM PRG T-2'!K71</f>
        <v>0</v>
      </c>
      <c r="L71" s="225">
        <f>'YPM PRG T-2'!L71</f>
        <v>0</v>
      </c>
      <c r="M71" s="225">
        <f>'YPM PRG T-2'!M71</f>
        <v>0</v>
      </c>
      <c r="N71" s="225">
        <f>'YPM PRG T-2'!N71</f>
        <v>0</v>
      </c>
      <c r="O71" s="209">
        <f>'YPM PRG T-2'!O71</f>
        <v>0</v>
      </c>
      <c r="P71" s="209">
        <f>'YPM PRG T-2'!P71</f>
        <v>0</v>
      </c>
      <c r="Q71" s="226">
        <f>'YPM PRG T-2'!Q71</f>
        <v>0</v>
      </c>
      <c r="R71" s="225">
        <f>'YPM PRG T-2'!R71</f>
        <v>0</v>
      </c>
      <c r="S71" s="225">
        <f>'YPM PRG T-2'!S71</f>
        <v>0</v>
      </c>
      <c r="T71" s="209">
        <f>'YPM PRG T-2'!T71</f>
        <v>0</v>
      </c>
      <c r="U71" s="209">
        <f>'YPM PRG T-2'!U71</f>
        <v>0</v>
      </c>
      <c r="V71" s="209">
        <f>'YPM PRG T-2'!V71</f>
        <v>0</v>
      </c>
      <c r="W71" s="209">
        <f>'YPM PRG T-2'!W71</f>
        <v>0</v>
      </c>
      <c r="X71" s="227">
        <f>'YPM PRG T-2'!X71</f>
        <v>0</v>
      </c>
      <c r="Y71" s="32"/>
      <c r="Z71" s="187"/>
      <c r="AA71" s="187"/>
      <c r="AB71" s="182"/>
      <c r="AC71" s="182"/>
      <c r="AD71" s="182"/>
      <c r="AE71" s="182"/>
      <c r="AF71" s="227">
        <f t="shared" si="2"/>
        <v>0</v>
      </c>
      <c r="AG71" s="188"/>
      <c r="AH71" s="189"/>
      <c r="AJ71" s="10"/>
      <c r="AK71" s="10"/>
      <c r="AL71" s="10"/>
      <c r="AM71" s="10"/>
      <c r="AN71" s="10"/>
      <c r="AO71" s="10"/>
      <c r="AP71" s="10"/>
    </row>
    <row r="72" spans="1:42" ht="18" customHeight="1">
      <c r="A72" s="223">
        <v>68</v>
      </c>
      <c r="B72" s="224">
        <f>'YPM PRG T-2'!B72</f>
        <v>0</v>
      </c>
      <c r="C72" s="224">
        <f>'YPM PRG T-2'!C72</f>
        <v>0</v>
      </c>
      <c r="D72" s="224">
        <f>'YPM PRG T-2'!D72</f>
        <v>0</v>
      </c>
      <c r="E72" s="225">
        <f>'YPM PRG T-2'!E72</f>
        <v>0</v>
      </c>
      <c r="F72" s="225">
        <f>'YPM PRG T-2'!F72</f>
        <v>0</v>
      </c>
      <c r="G72" s="225">
        <f>'YPM PRG T-2'!G72</f>
        <v>0</v>
      </c>
      <c r="H72" s="225">
        <f>'YPM PRG T-2'!H72</f>
        <v>0</v>
      </c>
      <c r="I72" s="225">
        <f>'YPM PRG T-2'!I72</f>
        <v>0</v>
      </c>
      <c r="J72" s="225">
        <f>'YPM PRG T-2'!J72</f>
        <v>0</v>
      </c>
      <c r="K72" s="225">
        <f>'YPM PRG T-2'!K72</f>
        <v>0</v>
      </c>
      <c r="L72" s="225">
        <f>'YPM PRG T-2'!L72</f>
        <v>0</v>
      </c>
      <c r="M72" s="225">
        <f>'YPM PRG T-2'!M72</f>
        <v>0</v>
      </c>
      <c r="N72" s="225">
        <f>'YPM PRG T-2'!N72</f>
        <v>0</v>
      </c>
      <c r="O72" s="209">
        <f>'YPM PRG T-2'!O72</f>
        <v>0</v>
      </c>
      <c r="P72" s="209">
        <f>'YPM PRG T-2'!P72</f>
        <v>0</v>
      </c>
      <c r="Q72" s="226">
        <f>'YPM PRG T-2'!Q72</f>
        <v>0</v>
      </c>
      <c r="R72" s="225">
        <f>'YPM PRG T-2'!R72</f>
        <v>0</v>
      </c>
      <c r="S72" s="225">
        <f>'YPM PRG T-2'!S72</f>
        <v>0</v>
      </c>
      <c r="T72" s="209">
        <f>'YPM PRG T-2'!T72</f>
        <v>0</v>
      </c>
      <c r="U72" s="209">
        <f>'YPM PRG T-2'!U72</f>
        <v>0</v>
      </c>
      <c r="V72" s="209">
        <f>'YPM PRG T-2'!V72</f>
        <v>0</v>
      </c>
      <c r="W72" s="209">
        <f>'YPM PRG T-2'!W72</f>
        <v>0</v>
      </c>
      <c r="X72" s="227">
        <f>'YPM PRG T-2'!X72</f>
        <v>0</v>
      </c>
      <c r="Y72" s="32"/>
      <c r="Z72" s="187"/>
      <c r="AA72" s="187"/>
      <c r="AB72" s="182"/>
      <c r="AC72" s="182"/>
      <c r="AD72" s="182"/>
      <c r="AE72" s="182"/>
      <c r="AF72" s="227">
        <f t="shared" si="2"/>
        <v>0</v>
      </c>
      <c r="AG72" s="188"/>
      <c r="AH72" s="189"/>
      <c r="AJ72" s="10"/>
      <c r="AK72" s="10"/>
      <c r="AL72" s="10"/>
      <c r="AM72" s="10"/>
      <c r="AN72" s="10"/>
      <c r="AO72" s="10"/>
      <c r="AP72" s="10"/>
    </row>
    <row r="73" spans="1:42" ht="18" customHeight="1">
      <c r="A73" s="223">
        <v>69</v>
      </c>
      <c r="B73" s="224">
        <f>'YPM PRG T-2'!B73</f>
        <v>0</v>
      </c>
      <c r="C73" s="224">
        <f>'YPM PRG T-2'!C73</f>
        <v>0</v>
      </c>
      <c r="D73" s="224">
        <f>'YPM PRG T-2'!D73</f>
        <v>0</v>
      </c>
      <c r="E73" s="225">
        <f>'YPM PRG T-2'!E73</f>
        <v>0</v>
      </c>
      <c r="F73" s="225">
        <f>'YPM PRG T-2'!F73</f>
        <v>0</v>
      </c>
      <c r="G73" s="225">
        <f>'YPM PRG T-2'!G73</f>
        <v>0</v>
      </c>
      <c r="H73" s="225">
        <f>'YPM PRG T-2'!H73</f>
        <v>0</v>
      </c>
      <c r="I73" s="225">
        <f>'YPM PRG T-2'!I73</f>
        <v>0</v>
      </c>
      <c r="J73" s="225">
        <f>'YPM PRG T-2'!J73</f>
        <v>0</v>
      </c>
      <c r="K73" s="225">
        <f>'YPM PRG T-2'!K73</f>
        <v>0</v>
      </c>
      <c r="L73" s="225">
        <f>'YPM PRG T-2'!L73</f>
        <v>0</v>
      </c>
      <c r="M73" s="225">
        <f>'YPM PRG T-2'!M73</f>
        <v>0</v>
      </c>
      <c r="N73" s="225">
        <f>'YPM PRG T-2'!N73</f>
        <v>0</v>
      </c>
      <c r="O73" s="209">
        <f>'YPM PRG T-2'!O73</f>
        <v>0</v>
      </c>
      <c r="P73" s="209">
        <f>'YPM PRG T-2'!P73</f>
        <v>0</v>
      </c>
      <c r="Q73" s="226">
        <f>'YPM PRG T-2'!Q73</f>
        <v>0</v>
      </c>
      <c r="R73" s="225">
        <f>'YPM PRG T-2'!R73</f>
        <v>0</v>
      </c>
      <c r="S73" s="225">
        <f>'YPM PRG T-2'!S73</f>
        <v>0</v>
      </c>
      <c r="T73" s="209">
        <f>'YPM PRG T-2'!T73</f>
        <v>0</v>
      </c>
      <c r="U73" s="209">
        <f>'YPM PRG T-2'!U73</f>
        <v>0</v>
      </c>
      <c r="V73" s="209">
        <f>'YPM PRG T-2'!V73</f>
        <v>0</v>
      </c>
      <c r="W73" s="209">
        <f>'YPM PRG T-2'!W73</f>
        <v>0</v>
      </c>
      <c r="X73" s="227">
        <f>'YPM PRG T-2'!X73</f>
        <v>0</v>
      </c>
      <c r="Y73" s="32"/>
      <c r="Z73" s="187"/>
      <c r="AA73" s="187"/>
      <c r="AB73" s="182"/>
      <c r="AC73" s="182"/>
      <c r="AD73" s="182"/>
      <c r="AE73" s="182"/>
      <c r="AF73" s="227">
        <f t="shared" si="2"/>
        <v>0</v>
      </c>
      <c r="AG73" s="188"/>
      <c r="AH73" s="189"/>
      <c r="AJ73" s="10"/>
      <c r="AK73" s="10"/>
      <c r="AL73" s="10"/>
      <c r="AM73" s="10"/>
      <c r="AN73" s="10"/>
      <c r="AO73" s="10"/>
      <c r="AP73" s="10"/>
    </row>
    <row r="74" spans="1:42" ht="18" customHeight="1">
      <c r="A74" s="223">
        <v>70</v>
      </c>
      <c r="B74" s="224">
        <f>'YPM PRG T-2'!B74</f>
        <v>0</v>
      </c>
      <c r="C74" s="224">
        <f>'YPM PRG T-2'!C74</f>
        <v>0</v>
      </c>
      <c r="D74" s="224">
        <f>'YPM PRG T-2'!D74</f>
        <v>0</v>
      </c>
      <c r="E74" s="225">
        <f>'YPM PRG T-2'!E74</f>
        <v>0</v>
      </c>
      <c r="F74" s="225">
        <f>'YPM PRG T-2'!F74</f>
        <v>0</v>
      </c>
      <c r="G74" s="225">
        <f>'YPM PRG T-2'!G74</f>
        <v>0</v>
      </c>
      <c r="H74" s="225">
        <f>'YPM PRG T-2'!H74</f>
        <v>0</v>
      </c>
      <c r="I74" s="225">
        <f>'YPM PRG T-2'!I74</f>
        <v>0</v>
      </c>
      <c r="J74" s="225">
        <f>'YPM PRG T-2'!J74</f>
        <v>0</v>
      </c>
      <c r="K74" s="225">
        <f>'YPM PRG T-2'!K74</f>
        <v>0</v>
      </c>
      <c r="L74" s="225">
        <f>'YPM PRG T-2'!L74</f>
        <v>0</v>
      </c>
      <c r="M74" s="225">
        <f>'YPM PRG T-2'!M74</f>
        <v>0</v>
      </c>
      <c r="N74" s="225">
        <f>'YPM PRG T-2'!N74</f>
        <v>0</v>
      </c>
      <c r="O74" s="209">
        <f>'YPM PRG T-2'!O74</f>
        <v>0</v>
      </c>
      <c r="P74" s="209">
        <f>'YPM PRG T-2'!P74</f>
        <v>0</v>
      </c>
      <c r="Q74" s="226">
        <f>'YPM PRG T-2'!Q74</f>
        <v>0</v>
      </c>
      <c r="R74" s="225">
        <f>'YPM PRG T-2'!R74</f>
        <v>0</v>
      </c>
      <c r="S74" s="225">
        <f>'YPM PRG T-2'!S74</f>
        <v>0</v>
      </c>
      <c r="T74" s="209">
        <f>'YPM PRG T-2'!T74</f>
        <v>0</v>
      </c>
      <c r="U74" s="209">
        <f>'YPM PRG T-2'!U74</f>
        <v>0</v>
      </c>
      <c r="V74" s="209">
        <f>'YPM PRG T-2'!V74</f>
        <v>0</v>
      </c>
      <c r="W74" s="209">
        <f>'YPM PRG T-2'!W74</f>
        <v>0</v>
      </c>
      <c r="X74" s="227">
        <f>'YPM PRG T-2'!X74</f>
        <v>0</v>
      </c>
      <c r="Y74" s="32"/>
      <c r="Z74" s="187"/>
      <c r="AA74" s="187"/>
      <c r="AB74" s="182"/>
      <c r="AC74" s="182"/>
      <c r="AD74" s="182"/>
      <c r="AE74" s="182"/>
      <c r="AF74" s="227">
        <f t="shared" si="2"/>
        <v>0</v>
      </c>
      <c r="AG74" s="188"/>
      <c r="AH74" s="189"/>
      <c r="AJ74" s="10"/>
      <c r="AK74" s="10"/>
      <c r="AL74" s="10"/>
      <c r="AM74" s="10"/>
      <c r="AN74" s="10"/>
      <c r="AO74" s="10"/>
      <c r="AP74" s="10"/>
    </row>
    <row r="75" spans="1:42" ht="18" customHeight="1">
      <c r="A75" s="223">
        <v>71</v>
      </c>
      <c r="B75" s="224">
        <f>'YPM PRG T-2'!B75</f>
        <v>0</v>
      </c>
      <c r="C75" s="224">
        <f>'YPM PRG T-2'!C75</f>
        <v>0</v>
      </c>
      <c r="D75" s="224">
        <f>'YPM PRG T-2'!D75</f>
        <v>0</v>
      </c>
      <c r="E75" s="225">
        <f>'YPM PRG T-2'!E75</f>
        <v>0</v>
      </c>
      <c r="F75" s="225">
        <f>'YPM PRG T-2'!F75</f>
        <v>0</v>
      </c>
      <c r="G75" s="225">
        <f>'YPM PRG T-2'!G75</f>
        <v>0</v>
      </c>
      <c r="H75" s="225">
        <f>'YPM PRG T-2'!H75</f>
        <v>0</v>
      </c>
      <c r="I75" s="225">
        <f>'YPM PRG T-2'!I75</f>
        <v>0</v>
      </c>
      <c r="J75" s="225">
        <f>'YPM PRG T-2'!J75</f>
        <v>0</v>
      </c>
      <c r="K75" s="225">
        <f>'YPM PRG T-2'!K75</f>
        <v>0</v>
      </c>
      <c r="L75" s="225">
        <f>'YPM PRG T-2'!L75</f>
        <v>0</v>
      </c>
      <c r="M75" s="225">
        <f>'YPM PRG T-2'!M75</f>
        <v>0</v>
      </c>
      <c r="N75" s="225">
        <f>'YPM PRG T-2'!N75</f>
        <v>0</v>
      </c>
      <c r="O75" s="209">
        <f>'YPM PRG T-2'!O75</f>
        <v>0</v>
      </c>
      <c r="P75" s="209">
        <f>'YPM PRG T-2'!P75</f>
        <v>0</v>
      </c>
      <c r="Q75" s="226">
        <f>'YPM PRG T-2'!Q75</f>
        <v>0</v>
      </c>
      <c r="R75" s="225">
        <f>'YPM PRG T-2'!R75</f>
        <v>0</v>
      </c>
      <c r="S75" s="225">
        <f>'YPM PRG T-2'!S75</f>
        <v>0</v>
      </c>
      <c r="T75" s="209">
        <f>'YPM PRG T-2'!T75</f>
        <v>0</v>
      </c>
      <c r="U75" s="209">
        <f>'YPM PRG T-2'!U75</f>
        <v>0</v>
      </c>
      <c r="V75" s="209">
        <f>'YPM PRG T-2'!V75</f>
        <v>0</v>
      </c>
      <c r="W75" s="209">
        <f>'YPM PRG T-2'!W75</f>
        <v>0</v>
      </c>
      <c r="X75" s="227">
        <f>'YPM PRG T-2'!X75</f>
        <v>0</v>
      </c>
      <c r="Y75" s="32"/>
      <c r="Z75" s="187"/>
      <c r="AA75" s="187"/>
      <c r="AB75" s="182"/>
      <c r="AC75" s="182"/>
      <c r="AD75" s="182"/>
      <c r="AE75" s="182"/>
      <c r="AF75" s="227">
        <f t="shared" si="2"/>
        <v>0</v>
      </c>
      <c r="AG75" s="188"/>
      <c r="AH75" s="189"/>
      <c r="AJ75" s="10"/>
      <c r="AK75" s="10"/>
      <c r="AL75" s="10"/>
      <c r="AM75" s="10"/>
      <c r="AN75" s="10"/>
      <c r="AO75" s="10"/>
      <c r="AP75" s="10"/>
    </row>
    <row r="76" spans="1:42" ht="18" customHeight="1">
      <c r="A76" s="223">
        <v>72</v>
      </c>
      <c r="B76" s="224">
        <f>'YPM PRG T-2'!B76</f>
        <v>0</v>
      </c>
      <c r="C76" s="224">
        <f>'YPM PRG T-2'!C76</f>
        <v>0</v>
      </c>
      <c r="D76" s="224">
        <f>'YPM PRG T-2'!D76</f>
        <v>0</v>
      </c>
      <c r="E76" s="225">
        <f>'YPM PRG T-2'!E76</f>
        <v>0</v>
      </c>
      <c r="F76" s="225">
        <f>'YPM PRG T-2'!F76</f>
        <v>0</v>
      </c>
      <c r="G76" s="225">
        <f>'YPM PRG T-2'!G76</f>
        <v>0</v>
      </c>
      <c r="H76" s="225">
        <f>'YPM PRG T-2'!H76</f>
        <v>0</v>
      </c>
      <c r="I76" s="225">
        <f>'YPM PRG T-2'!I76</f>
        <v>0</v>
      </c>
      <c r="J76" s="225">
        <f>'YPM PRG T-2'!J76</f>
        <v>0</v>
      </c>
      <c r="K76" s="225">
        <f>'YPM PRG T-2'!K76</f>
        <v>0</v>
      </c>
      <c r="L76" s="225">
        <f>'YPM PRG T-2'!L76</f>
        <v>0</v>
      </c>
      <c r="M76" s="225">
        <f>'YPM PRG T-2'!M76</f>
        <v>0</v>
      </c>
      <c r="N76" s="225">
        <f>'YPM PRG T-2'!N76</f>
        <v>0</v>
      </c>
      <c r="O76" s="209">
        <f>'YPM PRG T-2'!O76</f>
        <v>0</v>
      </c>
      <c r="P76" s="209">
        <f>'YPM PRG T-2'!P76</f>
        <v>0</v>
      </c>
      <c r="Q76" s="226">
        <f>'YPM PRG T-2'!Q76</f>
        <v>0</v>
      </c>
      <c r="R76" s="225">
        <f>'YPM PRG T-2'!R76</f>
        <v>0</v>
      </c>
      <c r="S76" s="225">
        <f>'YPM PRG T-2'!S76</f>
        <v>0</v>
      </c>
      <c r="T76" s="209">
        <f>'YPM PRG T-2'!T76</f>
        <v>0</v>
      </c>
      <c r="U76" s="209">
        <f>'YPM PRG T-2'!U76</f>
        <v>0</v>
      </c>
      <c r="V76" s="209">
        <f>'YPM PRG T-2'!V76</f>
        <v>0</v>
      </c>
      <c r="W76" s="209">
        <f>'YPM PRG T-2'!W76</f>
        <v>0</v>
      </c>
      <c r="X76" s="227">
        <f>'YPM PRG T-2'!X76</f>
        <v>0</v>
      </c>
      <c r="Y76" s="32"/>
      <c r="Z76" s="187"/>
      <c r="AA76" s="187"/>
      <c r="AB76" s="182"/>
      <c r="AC76" s="182"/>
      <c r="AD76" s="182"/>
      <c r="AE76" s="182"/>
      <c r="AF76" s="227">
        <f t="shared" si="2"/>
        <v>0</v>
      </c>
      <c r="AG76" s="188"/>
      <c r="AH76" s="189"/>
      <c r="AJ76" s="10"/>
      <c r="AK76" s="10"/>
      <c r="AL76" s="10"/>
      <c r="AM76" s="10"/>
      <c r="AN76" s="10"/>
      <c r="AO76" s="10"/>
      <c r="AP76" s="10"/>
    </row>
    <row r="77" spans="1:42" ht="18" customHeight="1">
      <c r="A77" s="223">
        <v>73</v>
      </c>
      <c r="B77" s="224">
        <f>'YPM PRG T-2'!B77</f>
        <v>0</v>
      </c>
      <c r="C77" s="224">
        <f>'YPM PRG T-2'!C77</f>
        <v>0</v>
      </c>
      <c r="D77" s="224">
        <f>'YPM PRG T-2'!D77</f>
        <v>0</v>
      </c>
      <c r="E77" s="225">
        <f>'YPM PRG T-2'!E77</f>
        <v>0</v>
      </c>
      <c r="F77" s="225">
        <f>'YPM PRG T-2'!F77</f>
        <v>0</v>
      </c>
      <c r="G77" s="225">
        <f>'YPM PRG T-2'!G77</f>
        <v>0</v>
      </c>
      <c r="H77" s="225">
        <f>'YPM PRG T-2'!H77</f>
        <v>0</v>
      </c>
      <c r="I77" s="225">
        <f>'YPM PRG T-2'!I77</f>
        <v>0</v>
      </c>
      <c r="J77" s="225">
        <f>'YPM PRG T-2'!J77</f>
        <v>0</v>
      </c>
      <c r="K77" s="225">
        <f>'YPM PRG T-2'!K77</f>
        <v>0</v>
      </c>
      <c r="L77" s="225">
        <f>'YPM PRG T-2'!L77</f>
        <v>0</v>
      </c>
      <c r="M77" s="225">
        <f>'YPM PRG T-2'!M77</f>
        <v>0</v>
      </c>
      <c r="N77" s="225">
        <f>'YPM PRG T-2'!N77</f>
        <v>0</v>
      </c>
      <c r="O77" s="209">
        <f>'YPM PRG T-2'!O77</f>
        <v>0</v>
      </c>
      <c r="P77" s="209">
        <f>'YPM PRG T-2'!P77</f>
        <v>0</v>
      </c>
      <c r="Q77" s="226">
        <f>'YPM PRG T-2'!Q77</f>
        <v>0</v>
      </c>
      <c r="R77" s="225">
        <f>'YPM PRG T-2'!R77</f>
        <v>0</v>
      </c>
      <c r="S77" s="225">
        <f>'YPM PRG T-2'!S77</f>
        <v>0</v>
      </c>
      <c r="T77" s="209">
        <f>'YPM PRG T-2'!T77</f>
        <v>0</v>
      </c>
      <c r="U77" s="209">
        <f>'YPM PRG T-2'!U77</f>
        <v>0</v>
      </c>
      <c r="V77" s="209">
        <f>'YPM PRG T-2'!V77</f>
        <v>0</v>
      </c>
      <c r="W77" s="209">
        <f>'YPM PRG T-2'!W77</f>
        <v>0</v>
      </c>
      <c r="X77" s="227">
        <f>'YPM PRG T-2'!X77</f>
        <v>0</v>
      </c>
      <c r="Y77" s="32"/>
      <c r="Z77" s="187"/>
      <c r="AA77" s="187"/>
      <c r="AB77" s="182"/>
      <c r="AC77" s="182"/>
      <c r="AD77" s="182"/>
      <c r="AE77" s="182"/>
      <c r="AF77" s="227">
        <f t="shared" si="2"/>
        <v>0</v>
      </c>
      <c r="AG77" s="188"/>
      <c r="AH77" s="189"/>
      <c r="AJ77" s="10"/>
      <c r="AK77" s="10"/>
      <c r="AL77" s="10"/>
      <c r="AM77" s="10"/>
      <c r="AN77" s="10"/>
      <c r="AO77" s="10"/>
      <c r="AP77" s="10"/>
    </row>
    <row r="78" spans="1:42" ht="18" customHeight="1">
      <c r="A78" s="223">
        <v>74</v>
      </c>
      <c r="B78" s="224">
        <f>'YPM PRG T-2'!B78</f>
        <v>0</v>
      </c>
      <c r="C78" s="224">
        <f>'YPM PRG T-2'!C78</f>
        <v>0</v>
      </c>
      <c r="D78" s="224">
        <f>'YPM PRG T-2'!D78</f>
        <v>0</v>
      </c>
      <c r="E78" s="225">
        <f>'YPM PRG T-2'!E78</f>
        <v>0</v>
      </c>
      <c r="F78" s="225">
        <f>'YPM PRG T-2'!F78</f>
        <v>0</v>
      </c>
      <c r="G78" s="225">
        <f>'YPM PRG T-2'!G78</f>
        <v>0</v>
      </c>
      <c r="H78" s="225">
        <f>'YPM PRG T-2'!H78</f>
        <v>0</v>
      </c>
      <c r="I78" s="225">
        <f>'YPM PRG T-2'!I78</f>
        <v>0</v>
      </c>
      <c r="J78" s="225">
        <f>'YPM PRG T-2'!J78</f>
        <v>0</v>
      </c>
      <c r="K78" s="225">
        <f>'YPM PRG T-2'!K78</f>
        <v>0</v>
      </c>
      <c r="L78" s="225">
        <f>'YPM PRG T-2'!L78</f>
        <v>0</v>
      </c>
      <c r="M78" s="225">
        <f>'YPM PRG T-2'!M78</f>
        <v>0</v>
      </c>
      <c r="N78" s="225">
        <f>'YPM PRG T-2'!N78</f>
        <v>0</v>
      </c>
      <c r="O78" s="209">
        <f>'YPM PRG T-2'!O78</f>
        <v>0</v>
      </c>
      <c r="P78" s="209">
        <f>'YPM PRG T-2'!P78</f>
        <v>0</v>
      </c>
      <c r="Q78" s="226">
        <f>'YPM PRG T-2'!Q78</f>
        <v>0</v>
      </c>
      <c r="R78" s="225">
        <f>'YPM PRG T-2'!R78</f>
        <v>0</v>
      </c>
      <c r="S78" s="225">
        <f>'YPM PRG T-2'!S78</f>
        <v>0</v>
      </c>
      <c r="T78" s="209">
        <f>'YPM PRG T-2'!T78</f>
        <v>0</v>
      </c>
      <c r="U78" s="209">
        <f>'YPM PRG T-2'!U78</f>
        <v>0</v>
      </c>
      <c r="V78" s="209">
        <f>'YPM PRG T-2'!V78</f>
        <v>0</v>
      </c>
      <c r="W78" s="209">
        <f>'YPM PRG T-2'!W78</f>
        <v>0</v>
      </c>
      <c r="X78" s="227">
        <f>'YPM PRG T-2'!X78</f>
        <v>0</v>
      </c>
      <c r="Y78" s="32"/>
      <c r="Z78" s="187"/>
      <c r="AA78" s="187"/>
      <c r="AB78" s="182"/>
      <c r="AC78" s="182"/>
      <c r="AD78" s="182"/>
      <c r="AE78" s="182"/>
      <c r="AF78" s="227">
        <f t="shared" si="2"/>
        <v>0</v>
      </c>
      <c r="AG78" s="188"/>
      <c r="AH78" s="189"/>
      <c r="AJ78" s="10"/>
      <c r="AK78" s="10"/>
      <c r="AL78" s="10"/>
      <c r="AM78" s="10"/>
      <c r="AN78" s="10"/>
      <c r="AO78" s="10"/>
      <c r="AP78" s="10"/>
    </row>
    <row r="79" spans="1:42" ht="18" customHeight="1">
      <c r="A79" s="223">
        <v>75</v>
      </c>
      <c r="B79" s="224">
        <f>'YPM PRG T-2'!B79</f>
        <v>0</v>
      </c>
      <c r="C79" s="224">
        <f>'YPM PRG T-2'!C79</f>
        <v>0</v>
      </c>
      <c r="D79" s="224">
        <f>'YPM PRG T-2'!D79</f>
        <v>0</v>
      </c>
      <c r="E79" s="225">
        <f>'YPM PRG T-2'!E79</f>
        <v>0</v>
      </c>
      <c r="F79" s="225">
        <f>'YPM PRG T-2'!F79</f>
        <v>0</v>
      </c>
      <c r="G79" s="225">
        <f>'YPM PRG T-2'!G79</f>
        <v>0</v>
      </c>
      <c r="H79" s="225">
        <f>'YPM PRG T-2'!H79</f>
        <v>0</v>
      </c>
      <c r="I79" s="225">
        <f>'YPM PRG T-2'!I79</f>
        <v>0</v>
      </c>
      <c r="J79" s="225">
        <f>'YPM PRG T-2'!J79</f>
        <v>0</v>
      </c>
      <c r="K79" s="225">
        <f>'YPM PRG T-2'!K79</f>
        <v>0</v>
      </c>
      <c r="L79" s="225">
        <f>'YPM PRG T-2'!L79</f>
        <v>0</v>
      </c>
      <c r="M79" s="225">
        <f>'YPM PRG T-2'!M79</f>
        <v>0</v>
      </c>
      <c r="N79" s="225">
        <f>'YPM PRG T-2'!N79</f>
        <v>0</v>
      </c>
      <c r="O79" s="209">
        <f>'YPM PRG T-2'!O79</f>
        <v>0</v>
      </c>
      <c r="P79" s="209">
        <f>'YPM PRG T-2'!P79</f>
        <v>0</v>
      </c>
      <c r="Q79" s="226">
        <f>'YPM PRG T-2'!Q79</f>
        <v>0</v>
      </c>
      <c r="R79" s="225">
        <f>'YPM PRG T-2'!R79</f>
        <v>0</v>
      </c>
      <c r="S79" s="225">
        <f>'YPM PRG T-2'!S79</f>
        <v>0</v>
      </c>
      <c r="T79" s="209">
        <f>'YPM PRG T-2'!T79</f>
        <v>0</v>
      </c>
      <c r="U79" s="209">
        <f>'YPM PRG T-2'!U79</f>
        <v>0</v>
      </c>
      <c r="V79" s="209">
        <f>'YPM PRG T-2'!V79</f>
        <v>0</v>
      </c>
      <c r="W79" s="209">
        <f>'YPM PRG T-2'!W79</f>
        <v>0</v>
      </c>
      <c r="X79" s="227">
        <f>'YPM PRG T-2'!X79</f>
        <v>0</v>
      </c>
      <c r="Y79" s="32"/>
      <c r="Z79" s="187"/>
      <c r="AA79" s="187"/>
      <c r="AB79" s="182"/>
      <c r="AC79" s="182"/>
      <c r="AD79" s="182"/>
      <c r="AE79" s="182"/>
      <c r="AF79" s="227">
        <f t="shared" si="2"/>
        <v>0</v>
      </c>
      <c r="AG79" s="188"/>
      <c r="AH79" s="189"/>
      <c r="AJ79" s="10"/>
      <c r="AK79" s="10"/>
      <c r="AL79" s="10"/>
      <c r="AM79" s="10"/>
      <c r="AN79" s="10"/>
      <c r="AO79" s="10"/>
      <c r="AP79" s="10"/>
    </row>
    <row r="80" spans="1:42" ht="18" customHeight="1">
      <c r="A80" s="223">
        <v>76</v>
      </c>
      <c r="B80" s="224">
        <f>'YPM PRG T-2'!B80</f>
        <v>0</v>
      </c>
      <c r="C80" s="224">
        <f>'YPM PRG T-2'!C80</f>
        <v>0</v>
      </c>
      <c r="D80" s="224">
        <f>'YPM PRG T-2'!D80</f>
        <v>0</v>
      </c>
      <c r="E80" s="225">
        <f>'YPM PRG T-2'!E80</f>
        <v>0</v>
      </c>
      <c r="F80" s="225">
        <f>'YPM PRG T-2'!F80</f>
        <v>0</v>
      </c>
      <c r="G80" s="225">
        <f>'YPM PRG T-2'!G80</f>
        <v>0</v>
      </c>
      <c r="H80" s="225">
        <f>'YPM PRG T-2'!H80</f>
        <v>0</v>
      </c>
      <c r="I80" s="225">
        <f>'YPM PRG T-2'!I80</f>
        <v>0</v>
      </c>
      <c r="J80" s="225">
        <f>'YPM PRG T-2'!J80</f>
        <v>0</v>
      </c>
      <c r="K80" s="225">
        <f>'YPM PRG T-2'!K80</f>
        <v>0</v>
      </c>
      <c r="L80" s="225">
        <f>'YPM PRG T-2'!L80</f>
        <v>0</v>
      </c>
      <c r="M80" s="225">
        <f>'YPM PRG T-2'!M80</f>
        <v>0</v>
      </c>
      <c r="N80" s="225">
        <f>'YPM PRG T-2'!N80</f>
        <v>0</v>
      </c>
      <c r="O80" s="209">
        <f>'YPM PRG T-2'!O80</f>
        <v>0</v>
      </c>
      <c r="P80" s="209">
        <f>'YPM PRG T-2'!P80</f>
        <v>0</v>
      </c>
      <c r="Q80" s="226">
        <f>'YPM PRG T-2'!Q80</f>
        <v>0</v>
      </c>
      <c r="R80" s="225">
        <f>'YPM PRG T-2'!R80</f>
        <v>0</v>
      </c>
      <c r="S80" s="225">
        <f>'YPM PRG T-2'!S80</f>
        <v>0</v>
      </c>
      <c r="T80" s="209">
        <f>'YPM PRG T-2'!T80</f>
        <v>0</v>
      </c>
      <c r="U80" s="209">
        <f>'YPM PRG T-2'!U80</f>
        <v>0</v>
      </c>
      <c r="V80" s="209">
        <f>'YPM PRG T-2'!V80</f>
        <v>0</v>
      </c>
      <c r="W80" s="209">
        <f>'YPM PRG T-2'!W80</f>
        <v>0</v>
      </c>
      <c r="X80" s="227">
        <f>'YPM PRG T-2'!X80</f>
        <v>0</v>
      </c>
      <c r="Y80" s="32"/>
      <c r="Z80" s="187"/>
      <c r="AA80" s="187"/>
      <c r="AB80" s="182"/>
      <c r="AC80" s="182"/>
      <c r="AD80" s="182"/>
      <c r="AE80" s="182"/>
      <c r="AF80" s="227">
        <f t="shared" ref="AF80:AF143" si="3">U80+AE80</f>
        <v>0</v>
      </c>
      <c r="AG80" s="188"/>
      <c r="AH80" s="189"/>
      <c r="AJ80" s="10"/>
      <c r="AK80" s="10"/>
      <c r="AL80" s="10"/>
      <c r="AM80" s="10"/>
      <c r="AN80" s="10"/>
      <c r="AO80" s="10"/>
      <c r="AP80" s="10"/>
    </row>
    <row r="81" spans="1:42" ht="18" customHeight="1">
      <c r="A81" s="223">
        <v>77</v>
      </c>
      <c r="B81" s="224">
        <f>'YPM PRG T-2'!B81</f>
        <v>0</v>
      </c>
      <c r="C81" s="224">
        <f>'YPM PRG T-2'!C81</f>
        <v>0</v>
      </c>
      <c r="D81" s="224">
        <f>'YPM PRG T-2'!D81</f>
        <v>0</v>
      </c>
      <c r="E81" s="225">
        <f>'YPM PRG T-2'!E81</f>
        <v>0</v>
      </c>
      <c r="F81" s="225">
        <f>'YPM PRG T-2'!F81</f>
        <v>0</v>
      </c>
      <c r="G81" s="225">
        <f>'YPM PRG T-2'!G81</f>
        <v>0</v>
      </c>
      <c r="H81" s="225">
        <f>'YPM PRG T-2'!H81</f>
        <v>0</v>
      </c>
      <c r="I81" s="225">
        <f>'YPM PRG T-2'!I81</f>
        <v>0</v>
      </c>
      <c r="J81" s="225">
        <f>'YPM PRG T-2'!J81</f>
        <v>0</v>
      </c>
      <c r="K81" s="225">
        <f>'YPM PRG T-2'!K81</f>
        <v>0</v>
      </c>
      <c r="L81" s="225">
        <f>'YPM PRG T-2'!L81</f>
        <v>0</v>
      </c>
      <c r="M81" s="225">
        <f>'YPM PRG T-2'!M81</f>
        <v>0</v>
      </c>
      <c r="N81" s="225">
        <f>'YPM PRG T-2'!N81</f>
        <v>0</v>
      </c>
      <c r="O81" s="209">
        <f>'YPM PRG T-2'!O81</f>
        <v>0</v>
      </c>
      <c r="P81" s="209">
        <f>'YPM PRG T-2'!P81</f>
        <v>0</v>
      </c>
      <c r="Q81" s="226">
        <f>'YPM PRG T-2'!Q81</f>
        <v>0</v>
      </c>
      <c r="R81" s="225">
        <f>'YPM PRG T-2'!R81</f>
        <v>0</v>
      </c>
      <c r="S81" s="225">
        <f>'YPM PRG T-2'!S81</f>
        <v>0</v>
      </c>
      <c r="T81" s="209">
        <f>'YPM PRG T-2'!T81</f>
        <v>0</v>
      </c>
      <c r="U81" s="209">
        <f>'YPM PRG T-2'!U81</f>
        <v>0</v>
      </c>
      <c r="V81" s="209">
        <f>'YPM PRG T-2'!V81</f>
        <v>0</v>
      </c>
      <c r="W81" s="209">
        <f>'YPM PRG T-2'!W81</f>
        <v>0</v>
      </c>
      <c r="X81" s="227">
        <f>'YPM PRG T-2'!X81</f>
        <v>0</v>
      </c>
      <c r="Y81" s="32"/>
      <c r="Z81" s="187"/>
      <c r="AA81" s="187"/>
      <c r="AB81" s="182"/>
      <c r="AC81" s="182"/>
      <c r="AD81" s="182"/>
      <c r="AE81" s="182"/>
      <c r="AF81" s="227">
        <f t="shared" si="3"/>
        <v>0</v>
      </c>
      <c r="AG81" s="188"/>
      <c r="AH81" s="189"/>
      <c r="AJ81" s="10"/>
      <c r="AK81" s="10"/>
      <c r="AL81" s="10"/>
      <c r="AM81" s="10"/>
      <c r="AN81" s="10"/>
      <c r="AO81" s="10"/>
      <c r="AP81" s="10"/>
    </row>
    <row r="82" spans="1:42" ht="18" customHeight="1">
      <c r="A82" s="223">
        <v>78</v>
      </c>
      <c r="B82" s="224">
        <f>'YPM PRG T-2'!B82</f>
        <v>0</v>
      </c>
      <c r="C82" s="224">
        <f>'YPM PRG T-2'!C82</f>
        <v>0</v>
      </c>
      <c r="D82" s="224">
        <f>'YPM PRG T-2'!D82</f>
        <v>0</v>
      </c>
      <c r="E82" s="225">
        <f>'YPM PRG T-2'!E82</f>
        <v>0</v>
      </c>
      <c r="F82" s="225">
        <f>'YPM PRG T-2'!F82</f>
        <v>0</v>
      </c>
      <c r="G82" s="225">
        <f>'YPM PRG T-2'!G82</f>
        <v>0</v>
      </c>
      <c r="H82" s="225">
        <f>'YPM PRG T-2'!H82</f>
        <v>0</v>
      </c>
      <c r="I82" s="225">
        <f>'YPM PRG T-2'!I82</f>
        <v>0</v>
      </c>
      <c r="J82" s="225">
        <f>'YPM PRG T-2'!J82</f>
        <v>0</v>
      </c>
      <c r="K82" s="225">
        <f>'YPM PRG T-2'!K82</f>
        <v>0</v>
      </c>
      <c r="L82" s="225">
        <f>'YPM PRG T-2'!L82</f>
        <v>0</v>
      </c>
      <c r="M82" s="225">
        <f>'YPM PRG T-2'!M82</f>
        <v>0</v>
      </c>
      <c r="N82" s="225">
        <f>'YPM PRG T-2'!N82</f>
        <v>0</v>
      </c>
      <c r="O82" s="209">
        <f>'YPM PRG T-2'!O82</f>
        <v>0</v>
      </c>
      <c r="P82" s="209">
        <f>'YPM PRG T-2'!P82</f>
        <v>0</v>
      </c>
      <c r="Q82" s="226">
        <f>'YPM PRG T-2'!Q82</f>
        <v>0</v>
      </c>
      <c r="R82" s="225">
        <f>'YPM PRG T-2'!R82</f>
        <v>0</v>
      </c>
      <c r="S82" s="225">
        <f>'YPM PRG T-2'!S82</f>
        <v>0</v>
      </c>
      <c r="T82" s="209">
        <f>'YPM PRG T-2'!T82</f>
        <v>0</v>
      </c>
      <c r="U82" s="209">
        <f>'YPM PRG T-2'!U82</f>
        <v>0</v>
      </c>
      <c r="V82" s="209">
        <f>'YPM PRG T-2'!V82</f>
        <v>0</v>
      </c>
      <c r="W82" s="209">
        <f>'YPM PRG T-2'!W82</f>
        <v>0</v>
      </c>
      <c r="X82" s="227">
        <f>'YPM PRG T-2'!X82</f>
        <v>0</v>
      </c>
      <c r="Y82" s="32"/>
      <c r="Z82" s="187"/>
      <c r="AA82" s="187"/>
      <c r="AB82" s="182"/>
      <c r="AC82" s="182"/>
      <c r="AD82" s="182"/>
      <c r="AE82" s="182"/>
      <c r="AF82" s="227">
        <f t="shared" si="3"/>
        <v>0</v>
      </c>
      <c r="AG82" s="188"/>
      <c r="AH82" s="189"/>
      <c r="AJ82" s="10"/>
      <c r="AK82" s="10"/>
      <c r="AL82" s="10"/>
      <c r="AM82" s="10"/>
      <c r="AN82" s="10"/>
      <c r="AO82" s="10"/>
      <c r="AP82" s="10"/>
    </row>
    <row r="83" spans="1:42" ht="18" customHeight="1">
      <c r="A83" s="223">
        <v>79</v>
      </c>
      <c r="B83" s="224">
        <f>'YPM PRG T-2'!B83</f>
        <v>0</v>
      </c>
      <c r="C83" s="224">
        <f>'YPM PRG T-2'!C83</f>
        <v>0</v>
      </c>
      <c r="D83" s="224">
        <f>'YPM PRG T-2'!D83</f>
        <v>0</v>
      </c>
      <c r="E83" s="225">
        <f>'YPM PRG T-2'!E83</f>
        <v>0</v>
      </c>
      <c r="F83" s="225">
        <f>'YPM PRG T-2'!F83</f>
        <v>0</v>
      </c>
      <c r="G83" s="225">
        <f>'YPM PRG T-2'!G83</f>
        <v>0</v>
      </c>
      <c r="H83" s="225">
        <f>'YPM PRG T-2'!H83</f>
        <v>0</v>
      </c>
      <c r="I83" s="225">
        <f>'YPM PRG T-2'!I83</f>
        <v>0</v>
      </c>
      <c r="J83" s="225">
        <f>'YPM PRG T-2'!J83</f>
        <v>0</v>
      </c>
      <c r="K83" s="225">
        <f>'YPM PRG T-2'!K83</f>
        <v>0</v>
      </c>
      <c r="L83" s="225">
        <f>'YPM PRG T-2'!L83</f>
        <v>0</v>
      </c>
      <c r="M83" s="225">
        <f>'YPM PRG T-2'!M83</f>
        <v>0</v>
      </c>
      <c r="N83" s="225">
        <f>'YPM PRG T-2'!N83</f>
        <v>0</v>
      </c>
      <c r="O83" s="209">
        <f>'YPM PRG T-2'!O83</f>
        <v>0</v>
      </c>
      <c r="P83" s="209">
        <f>'YPM PRG T-2'!P83</f>
        <v>0</v>
      </c>
      <c r="Q83" s="226">
        <f>'YPM PRG T-2'!Q83</f>
        <v>0</v>
      </c>
      <c r="R83" s="225">
        <f>'YPM PRG T-2'!R83</f>
        <v>0</v>
      </c>
      <c r="S83" s="225">
        <f>'YPM PRG T-2'!S83</f>
        <v>0</v>
      </c>
      <c r="T83" s="209">
        <f>'YPM PRG T-2'!T83</f>
        <v>0</v>
      </c>
      <c r="U83" s="209">
        <f>'YPM PRG T-2'!U83</f>
        <v>0</v>
      </c>
      <c r="V83" s="209">
        <f>'YPM PRG T-2'!V83</f>
        <v>0</v>
      </c>
      <c r="W83" s="209">
        <f>'YPM PRG T-2'!W83</f>
        <v>0</v>
      </c>
      <c r="X83" s="227">
        <f>'YPM PRG T-2'!X83</f>
        <v>0</v>
      </c>
      <c r="Y83" s="32"/>
      <c r="Z83" s="187"/>
      <c r="AA83" s="187"/>
      <c r="AB83" s="182"/>
      <c r="AC83" s="182"/>
      <c r="AD83" s="182"/>
      <c r="AE83" s="182"/>
      <c r="AF83" s="227">
        <f t="shared" si="3"/>
        <v>0</v>
      </c>
      <c r="AG83" s="188"/>
      <c r="AH83" s="189"/>
      <c r="AJ83" s="10"/>
      <c r="AK83" s="10"/>
      <c r="AL83" s="10"/>
      <c r="AM83" s="10"/>
      <c r="AN83" s="10"/>
      <c r="AO83" s="10"/>
      <c r="AP83" s="10"/>
    </row>
    <row r="84" spans="1:42" ht="18" customHeight="1">
      <c r="A84" s="223">
        <v>80</v>
      </c>
      <c r="B84" s="224">
        <f>'YPM PRG T-2'!B84</f>
        <v>0</v>
      </c>
      <c r="C84" s="224">
        <f>'YPM PRG T-2'!C84</f>
        <v>0</v>
      </c>
      <c r="D84" s="224">
        <f>'YPM PRG T-2'!D84</f>
        <v>0</v>
      </c>
      <c r="E84" s="225">
        <f>'YPM PRG T-2'!E84</f>
        <v>0</v>
      </c>
      <c r="F84" s="225">
        <f>'YPM PRG T-2'!F84</f>
        <v>0</v>
      </c>
      <c r="G84" s="225">
        <f>'YPM PRG T-2'!G84</f>
        <v>0</v>
      </c>
      <c r="H84" s="225">
        <f>'YPM PRG T-2'!H84</f>
        <v>0</v>
      </c>
      <c r="I84" s="225">
        <f>'YPM PRG T-2'!I84</f>
        <v>0</v>
      </c>
      <c r="J84" s="225">
        <f>'YPM PRG T-2'!J84</f>
        <v>0</v>
      </c>
      <c r="K84" s="225">
        <f>'YPM PRG T-2'!K84</f>
        <v>0</v>
      </c>
      <c r="L84" s="225">
        <f>'YPM PRG T-2'!L84</f>
        <v>0</v>
      </c>
      <c r="M84" s="225">
        <f>'YPM PRG T-2'!M84</f>
        <v>0</v>
      </c>
      <c r="N84" s="225">
        <f>'YPM PRG T-2'!N84</f>
        <v>0</v>
      </c>
      <c r="O84" s="209">
        <f>'YPM PRG T-2'!O84</f>
        <v>0</v>
      </c>
      <c r="P84" s="209">
        <f>'YPM PRG T-2'!P84</f>
        <v>0</v>
      </c>
      <c r="Q84" s="226">
        <f>'YPM PRG T-2'!Q84</f>
        <v>0</v>
      </c>
      <c r="R84" s="225">
        <f>'YPM PRG T-2'!R84</f>
        <v>0</v>
      </c>
      <c r="S84" s="225">
        <f>'YPM PRG T-2'!S84</f>
        <v>0</v>
      </c>
      <c r="T84" s="209">
        <f>'YPM PRG T-2'!T84</f>
        <v>0</v>
      </c>
      <c r="U84" s="209">
        <f>'YPM PRG T-2'!U84</f>
        <v>0</v>
      </c>
      <c r="V84" s="209">
        <f>'YPM PRG T-2'!V84</f>
        <v>0</v>
      </c>
      <c r="W84" s="209">
        <f>'YPM PRG T-2'!W84</f>
        <v>0</v>
      </c>
      <c r="X84" s="227">
        <f>'YPM PRG T-2'!X84</f>
        <v>0</v>
      </c>
      <c r="Y84" s="32"/>
      <c r="Z84" s="187"/>
      <c r="AA84" s="187"/>
      <c r="AB84" s="182"/>
      <c r="AC84" s="182"/>
      <c r="AD84" s="182"/>
      <c r="AE84" s="182"/>
      <c r="AF84" s="227">
        <f t="shared" si="3"/>
        <v>0</v>
      </c>
      <c r="AG84" s="188"/>
      <c r="AH84" s="189"/>
      <c r="AJ84" s="10"/>
      <c r="AK84" s="10"/>
      <c r="AL84" s="10"/>
      <c r="AM84" s="10"/>
      <c r="AN84" s="10"/>
      <c r="AO84" s="10"/>
      <c r="AP84" s="10"/>
    </row>
    <row r="85" spans="1:42" ht="18" customHeight="1">
      <c r="A85" s="223">
        <v>81</v>
      </c>
      <c r="B85" s="224">
        <f>'YPM PRG T-2'!B85</f>
        <v>0</v>
      </c>
      <c r="C85" s="224">
        <f>'YPM PRG T-2'!C85</f>
        <v>0</v>
      </c>
      <c r="D85" s="224">
        <f>'YPM PRG T-2'!D85</f>
        <v>0</v>
      </c>
      <c r="E85" s="225">
        <f>'YPM PRG T-2'!E85</f>
        <v>0</v>
      </c>
      <c r="F85" s="225">
        <f>'YPM PRG T-2'!F85</f>
        <v>0</v>
      </c>
      <c r="G85" s="225">
        <f>'YPM PRG T-2'!G85</f>
        <v>0</v>
      </c>
      <c r="H85" s="225">
        <f>'YPM PRG T-2'!H85</f>
        <v>0</v>
      </c>
      <c r="I85" s="225">
        <f>'YPM PRG T-2'!I85</f>
        <v>0</v>
      </c>
      <c r="J85" s="225">
        <f>'YPM PRG T-2'!J85</f>
        <v>0</v>
      </c>
      <c r="K85" s="225">
        <f>'YPM PRG T-2'!K85</f>
        <v>0</v>
      </c>
      <c r="L85" s="225">
        <f>'YPM PRG T-2'!L85</f>
        <v>0</v>
      </c>
      <c r="M85" s="225">
        <f>'YPM PRG T-2'!M85</f>
        <v>0</v>
      </c>
      <c r="N85" s="225">
        <f>'YPM PRG T-2'!N85</f>
        <v>0</v>
      </c>
      <c r="O85" s="209">
        <f>'YPM PRG T-2'!O85</f>
        <v>0</v>
      </c>
      <c r="P85" s="209">
        <f>'YPM PRG T-2'!P85</f>
        <v>0</v>
      </c>
      <c r="Q85" s="226">
        <f>'YPM PRG T-2'!Q85</f>
        <v>0</v>
      </c>
      <c r="R85" s="225">
        <f>'YPM PRG T-2'!R85</f>
        <v>0</v>
      </c>
      <c r="S85" s="225">
        <f>'YPM PRG T-2'!S85</f>
        <v>0</v>
      </c>
      <c r="T85" s="209">
        <f>'YPM PRG T-2'!T85</f>
        <v>0</v>
      </c>
      <c r="U85" s="209">
        <f>'YPM PRG T-2'!U85</f>
        <v>0</v>
      </c>
      <c r="V85" s="209">
        <f>'YPM PRG T-2'!V85</f>
        <v>0</v>
      </c>
      <c r="W85" s="209">
        <f>'YPM PRG T-2'!W85</f>
        <v>0</v>
      </c>
      <c r="X85" s="227">
        <f>'YPM PRG T-2'!X85</f>
        <v>0</v>
      </c>
      <c r="Y85" s="32"/>
      <c r="Z85" s="187"/>
      <c r="AA85" s="187"/>
      <c r="AB85" s="182"/>
      <c r="AC85" s="182"/>
      <c r="AD85" s="182"/>
      <c r="AE85" s="182"/>
      <c r="AF85" s="227">
        <f t="shared" si="3"/>
        <v>0</v>
      </c>
      <c r="AG85" s="188"/>
      <c r="AH85" s="189"/>
      <c r="AJ85" s="10"/>
      <c r="AK85" s="10"/>
      <c r="AL85" s="10"/>
      <c r="AM85" s="10"/>
      <c r="AN85" s="10"/>
      <c r="AO85" s="10"/>
      <c r="AP85" s="10"/>
    </row>
    <row r="86" spans="1:42" ht="18" customHeight="1">
      <c r="A86" s="223">
        <v>82</v>
      </c>
      <c r="B86" s="224">
        <f>'YPM PRG T-2'!B86</f>
        <v>0</v>
      </c>
      <c r="C86" s="224">
        <f>'YPM PRG T-2'!C86</f>
        <v>0</v>
      </c>
      <c r="D86" s="224">
        <f>'YPM PRG T-2'!D86</f>
        <v>0</v>
      </c>
      <c r="E86" s="225">
        <f>'YPM PRG T-2'!E86</f>
        <v>0</v>
      </c>
      <c r="F86" s="225">
        <f>'YPM PRG T-2'!F86</f>
        <v>0</v>
      </c>
      <c r="G86" s="225">
        <f>'YPM PRG T-2'!G86</f>
        <v>0</v>
      </c>
      <c r="H86" s="225">
        <f>'YPM PRG T-2'!H86</f>
        <v>0</v>
      </c>
      <c r="I86" s="225">
        <f>'YPM PRG T-2'!I86</f>
        <v>0</v>
      </c>
      <c r="J86" s="225">
        <f>'YPM PRG T-2'!J86</f>
        <v>0</v>
      </c>
      <c r="K86" s="225">
        <f>'YPM PRG T-2'!K86</f>
        <v>0</v>
      </c>
      <c r="L86" s="225">
        <f>'YPM PRG T-2'!L86</f>
        <v>0</v>
      </c>
      <c r="M86" s="225">
        <f>'YPM PRG T-2'!M86</f>
        <v>0</v>
      </c>
      <c r="N86" s="225">
        <f>'YPM PRG T-2'!N86</f>
        <v>0</v>
      </c>
      <c r="O86" s="209">
        <f>'YPM PRG T-2'!O86</f>
        <v>0</v>
      </c>
      <c r="P86" s="209">
        <f>'YPM PRG T-2'!P86</f>
        <v>0</v>
      </c>
      <c r="Q86" s="226">
        <f>'YPM PRG T-2'!Q86</f>
        <v>0</v>
      </c>
      <c r="R86" s="225">
        <f>'YPM PRG T-2'!R86</f>
        <v>0</v>
      </c>
      <c r="S86" s="225">
        <f>'YPM PRG T-2'!S86</f>
        <v>0</v>
      </c>
      <c r="T86" s="209">
        <f>'YPM PRG T-2'!T86</f>
        <v>0</v>
      </c>
      <c r="U86" s="209">
        <f>'YPM PRG T-2'!U86</f>
        <v>0</v>
      </c>
      <c r="V86" s="209">
        <f>'YPM PRG T-2'!V86</f>
        <v>0</v>
      </c>
      <c r="W86" s="209">
        <f>'YPM PRG T-2'!W86</f>
        <v>0</v>
      </c>
      <c r="X86" s="227">
        <f>'YPM PRG T-2'!X86</f>
        <v>0</v>
      </c>
      <c r="Y86" s="32"/>
      <c r="Z86" s="187"/>
      <c r="AA86" s="187"/>
      <c r="AB86" s="182"/>
      <c r="AC86" s="182"/>
      <c r="AD86" s="182"/>
      <c r="AE86" s="182"/>
      <c r="AF86" s="227">
        <f t="shared" si="3"/>
        <v>0</v>
      </c>
      <c r="AG86" s="188"/>
      <c r="AH86" s="189"/>
      <c r="AJ86" s="10"/>
      <c r="AK86" s="10"/>
      <c r="AL86" s="10"/>
      <c r="AM86" s="10"/>
      <c r="AN86" s="10"/>
      <c r="AO86" s="10"/>
      <c r="AP86" s="10"/>
    </row>
    <row r="87" spans="1:42" ht="18" customHeight="1">
      <c r="A87" s="223">
        <v>83</v>
      </c>
      <c r="B87" s="224">
        <f>'YPM PRG T-2'!B87</f>
        <v>0</v>
      </c>
      <c r="C87" s="224">
        <f>'YPM PRG T-2'!C87</f>
        <v>0</v>
      </c>
      <c r="D87" s="224">
        <f>'YPM PRG T-2'!D87</f>
        <v>0</v>
      </c>
      <c r="E87" s="225">
        <f>'YPM PRG T-2'!E87</f>
        <v>0</v>
      </c>
      <c r="F87" s="225">
        <f>'YPM PRG T-2'!F87</f>
        <v>0</v>
      </c>
      <c r="G87" s="225">
        <f>'YPM PRG T-2'!G87</f>
        <v>0</v>
      </c>
      <c r="H87" s="225">
        <f>'YPM PRG T-2'!H87</f>
        <v>0</v>
      </c>
      <c r="I87" s="225">
        <f>'YPM PRG T-2'!I87</f>
        <v>0</v>
      </c>
      <c r="J87" s="225">
        <f>'YPM PRG T-2'!J87</f>
        <v>0</v>
      </c>
      <c r="K87" s="225">
        <f>'YPM PRG T-2'!K87</f>
        <v>0</v>
      </c>
      <c r="L87" s="225">
        <f>'YPM PRG T-2'!L87</f>
        <v>0</v>
      </c>
      <c r="M87" s="225">
        <f>'YPM PRG T-2'!M87</f>
        <v>0</v>
      </c>
      <c r="N87" s="225">
        <f>'YPM PRG T-2'!N87</f>
        <v>0</v>
      </c>
      <c r="O87" s="209">
        <f>'YPM PRG T-2'!O87</f>
        <v>0</v>
      </c>
      <c r="P87" s="209">
        <f>'YPM PRG T-2'!P87</f>
        <v>0</v>
      </c>
      <c r="Q87" s="226">
        <f>'YPM PRG T-2'!Q87</f>
        <v>0</v>
      </c>
      <c r="R87" s="225">
        <f>'YPM PRG T-2'!R87</f>
        <v>0</v>
      </c>
      <c r="S87" s="225">
        <f>'YPM PRG T-2'!S87</f>
        <v>0</v>
      </c>
      <c r="T87" s="209">
        <f>'YPM PRG T-2'!T87</f>
        <v>0</v>
      </c>
      <c r="U87" s="209">
        <f>'YPM PRG T-2'!U87</f>
        <v>0</v>
      </c>
      <c r="V87" s="209">
        <f>'YPM PRG T-2'!V87</f>
        <v>0</v>
      </c>
      <c r="W87" s="209">
        <f>'YPM PRG T-2'!W87</f>
        <v>0</v>
      </c>
      <c r="X87" s="227">
        <f>'YPM PRG T-2'!X87</f>
        <v>0</v>
      </c>
      <c r="Y87" s="32"/>
      <c r="Z87" s="187"/>
      <c r="AA87" s="187"/>
      <c r="AB87" s="182"/>
      <c r="AC87" s="182"/>
      <c r="AD87" s="182"/>
      <c r="AE87" s="182"/>
      <c r="AF87" s="227">
        <f t="shared" si="3"/>
        <v>0</v>
      </c>
      <c r="AG87" s="188"/>
      <c r="AH87" s="189"/>
      <c r="AJ87" s="10"/>
      <c r="AK87" s="10"/>
      <c r="AL87" s="10"/>
      <c r="AM87" s="10"/>
      <c r="AN87" s="10"/>
      <c r="AO87" s="10"/>
      <c r="AP87" s="10"/>
    </row>
    <row r="88" spans="1:42" ht="18" customHeight="1">
      <c r="A88" s="223">
        <v>84</v>
      </c>
      <c r="B88" s="224">
        <f>'YPM PRG T-2'!B88</f>
        <v>0</v>
      </c>
      <c r="C88" s="224">
        <f>'YPM PRG T-2'!C88</f>
        <v>0</v>
      </c>
      <c r="D88" s="224">
        <f>'YPM PRG T-2'!D88</f>
        <v>0</v>
      </c>
      <c r="E88" s="225">
        <f>'YPM PRG T-2'!E88</f>
        <v>0</v>
      </c>
      <c r="F88" s="225">
        <f>'YPM PRG T-2'!F88</f>
        <v>0</v>
      </c>
      <c r="G88" s="225">
        <f>'YPM PRG T-2'!G88</f>
        <v>0</v>
      </c>
      <c r="H88" s="225">
        <f>'YPM PRG T-2'!H88</f>
        <v>0</v>
      </c>
      <c r="I88" s="225">
        <f>'YPM PRG T-2'!I88</f>
        <v>0</v>
      </c>
      <c r="J88" s="225">
        <f>'YPM PRG T-2'!J88</f>
        <v>0</v>
      </c>
      <c r="K88" s="225">
        <f>'YPM PRG T-2'!K88</f>
        <v>0</v>
      </c>
      <c r="L88" s="225">
        <f>'YPM PRG T-2'!L88</f>
        <v>0</v>
      </c>
      <c r="M88" s="225">
        <f>'YPM PRG T-2'!M88</f>
        <v>0</v>
      </c>
      <c r="N88" s="225">
        <f>'YPM PRG T-2'!N88</f>
        <v>0</v>
      </c>
      <c r="O88" s="209">
        <f>'YPM PRG T-2'!O88</f>
        <v>0</v>
      </c>
      <c r="P88" s="209">
        <f>'YPM PRG T-2'!P88</f>
        <v>0</v>
      </c>
      <c r="Q88" s="226">
        <f>'YPM PRG T-2'!Q88</f>
        <v>0</v>
      </c>
      <c r="R88" s="225">
        <f>'YPM PRG T-2'!R88</f>
        <v>0</v>
      </c>
      <c r="S88" s="225">
        <f>'YPM PRG T-2'!S88</f>
        <v>0</v>
      </c>
      <c r="T88" s="209">
        <f>'YPM PRG T-2'!T88</f>
        <v>0</v>
      </c>
      <c r="U88" s="209">
        <f>'YPM PRG T-2'!U88</f>
        <v>0</v>
      </c>
      <c r="V88" s="209">
        <f>'YPM PRG T-2'!V88</f>
        <v>0</v>
      </c>
      <c r="W88" s="209">
        <f>'YPM PRG T-2'!W88</f>
        <v>0</v>
      </c>
      <c r="X88" s="227">
        <f>'YPM PRG T-2'!X88</f>
        <v>0</v>
      </c>
      <c r="Y88" s="32"/>
      <c r="Z88" s="187"/>
      <c r="AA88" s="187"/>
      <c r="AB88" s="182"/>
      <c r="AC88" s="182"/>
      <c r="AD88" s="182"/>
      <c r="AE88" s="182"/>
      <c r="AF88" s="227">
        <f t="shared" si="3"/>
        <v>0</v>
      </c>
      <c r="AG88" s="188"/>
      <c r="AH88" s="189"/>
      <c r="AJ88" s="10"/>
      <c r="AK88" s="10"/>
      <c r="AL88" s="10"/>
      <c r="AM88" s="10"/>
      <c r="AN88" s="10"/>
      <c r="AO88" s="10"/>
      <c r="AP88" s="10"/>
    </row>
    <row r="89" spans="1:42" ht="18" customHeight="1">
      <c r="A89" s="223">
        <v>85</v>
      </c>
      <c r="B89" s="224">
        <f>'YPM PRG T-2'!B89</f>
        <v>0</v>
      </c>
      <c r="C89" s="224">
        <f>'YPM PRG T-2'!C89</f>
        <v>0</v>
      </c>
      <c r="D89" s="224">
        <f>'YPM PRG T-2'!D89</f>
        <v>0</v>
      </c>
      <c r="E89" s="225">
        <f>'YPM PRG T-2'!E89</f>
        <v>0</v>
      </c>
      <c r="F89" s="225">
        <f>'YPM PRG T-2'!F89</f>
        <v>0</v>
      </c>
      <c r="G89" s="225">
        <f>'YPM PRG T-2'!G89</f>
        <v>0</v>
      </c>
      <c r="H89" s="225">
        <f>'YPM PRG T-2'!H89</f>
        <v>0</v>
      </c>
      <c r="I89" s="225">
        <f>'YPM PRG T-2'!I89</f>
        <v>0</v>
      </c>
      <c r="J89" s="225">
        <f>'YPM PRG T-2'!J89</f>
        <v>0</v>
      </c>
      <c r="K89" s="225">
        <f>'YPM PRG T-2'!K89</f>
        <v>0</v>
      </c>
      <c r="L89" s="225">
        <f>'YPM PRG T-2'!L89</f>
        <v>0</v>
      </c>
      <c r="M89" s="225">
        <f>'YPM PRG T-2'!M89</f>
        <v>0</v>
      </c>
      <c r="N89" s="225">
        <f>'YPM PRG T-2'!N89</f>
        <v>0</v>
      </c>
      <c r="O89" s="209">
        <f>'YPM PRG T-2'!O89</f>
        <v>0</v>
      </c>
      <c r="P89" s="209">
        <f>'YPM PRG T-2'!P89</f>
        <v>0</v>
      </c>
      <c r="Q89" s="226">
        <f>'YPM PRG T-2'!Q89</f>
        <v>0</v>
      </c>
      <c r="R89" s="225">
        <f>'YPM PRG T-2'!R89</f>
        <v>0</v>
      </c>
      <c r="S89" s="225">
        <f>'YPM PRG T-2'!S89</f>
        <v>0</v>
      </c>
      <c r="T89" s="209">
        <f>'YPM PRG T-2'!T89</f>
        <v>0</v>
      </c>
      <c r="U89" s="209">
        <f>'YPM PRG T-2'!U89</f>
        <v>0</v>
      </c>
      <c r="V89" s="209">
        <f>'YPM PRG T-2'!V89</f>
        <v>0</v>
      </c>
      <c r="W89" s="209">
        <f>'YPM PRG T-2'!W89</f>
        <v>0</v>
      </c>
      <c r="X89" s="227">
        <f>'YPM PRG T-2'!X89</f>
        <v>0</v>
      </c>
      <c r="Y89" s="32"/>
      <c r="Z89" s="187"/>
      <c r="AA89" s="187"/>
      <c r="AB89" s="182"/>
      <c r="AC89" s="182"/>
      <c r="AD89" s="182"/>
      <c r="AE89" s="182"/>
      <c r="AF89" s="227">
        <f t="shared" si="3"/>
        <v>0</v>
      </c>
      <c r="AG89" s="188"/>
      <c r="AH89" s="189"/>
      <c r="AJ89" s="10"/>
      <c r="AK89" s="10"/>
      <c r="AL89" s="10"/>
      <c r="AM89" s="10"/>
      <c r="AN89" s="10"/>
      <c r="AO89" s="10"/>
      <c r="AP89" s="10"/>
    </row>
    <row r="90" spans="1:42" ht="18" customHeight="1">
      <c r="A90" s="223">
        <v>86</v>
      </c>
      <c r="B90" s="224">
        <f>'YPM PRG T-2'!B90</f>
        <v>0</v>
      </c>
      <c r="C90" s="224">
        <f>'YPM PRG T-2'!C90</f>
        <v>0</v>
      </c>
      <c r="D90" s="224">
        <f>'YPM PRG T-2'!D90</f>
        <v>0</v>
      </c>
      <c r="E90" s="225">
        <f>'YPM PRG T-2'!E90</f>
        <v>0</v>
      </c>
      <c r="F90" s="225">
        <f>'YPM PRG T-2'!F90</f>
        <v>0</v>
      </c>
      <c r="G90" s="225">
        <f>'YPM PRG T-2'!G90</f>
        <v>0</v>
      </c>
      <c r="H90" s="225">
        <f>'YPM PRG T-2'!H90</f>
        <v>0</v>
      </c>
      <c r="I90" s="225">
        <f>'YPM PRG T-2'!I90</f>
        <v>0</v>
      </c>
      <c r="J90" s="225">
        <f>'YPM PRG T-2'!J90</f>
        <v>0</v>
      </c>
      <c r="K90" s="225">
        <f>'YPM PRG T-2'!K90</f>
        <v>0</v>
      </c>
      <c r="L90" s="225">
        <f>'YPM PRG T-2'!L90</f>
        <v>0</v>
      </c>
      <c r="M90" s="225">
        <f>'YPM PRG T-2'!M90</f>
        <v>0</v>
      </c>
      <c r="N90" s="225">
        <f>'YPM PRG T-2'!N90</f>
        <v>0</v>
      </c>
      <c r="O90" s="209">
        <f>'YPM PRG T-2'!O90</f>
        <v>0</v>
      </c>
      <c r="P90" s="209">
        <f>'YPM PRG T-2'!P90</f>
        <v>0</v>
      </c>
      <c r="Q90" s="226">
        <f>'YPM PRG T-2'!Q90</f>
        <v>0</v>
      </c>
      <c r="R90" s="225">
        <f>'YPM PRG T-2'!R90</f>
        <v>0</v>
      </c>
      <c r="S90" s="225">
        <f>'YPM PRG T-2'!S90</f>
        <v>0</v>
      </c>
      <c r="T90" s="209">
        <f>'YPM PRG T-2'!T90</f>
        <v>0</v>
      </c>
      <c r="U90" s="209">
        <f>'YPM PRG T-2'!U90</f>
        <v>0</v>
      </c>
      <c r="V90" s="209">
        <f>'YPM PRG T-2'!V90</f>
        <v>0</v>
      </c>
      <c r="W90" s="209">
        <f>'YPM PRG T-2'!W90</f>
        <v>0</v>
      </c>
      <c r="X90" s="227">
        <f>'YPM PRG T-2'!X90</f>
        <v>0</v>
      </c>
      <c r="Y90" s="32"/>
      <c r="Z90" s="187"/>
      <c r="AA90" s="187"/>
      <c r="AB90" s="182"/>
      <c r="AC90" s="182"/>
      <c r="AD90" s="182"/>
      <c r="AE90" s="182"/>
      <c r="AF90" s="227">
        <f t="shared" si="3"/>
        <v>0</v>
      </c>
      <c r="AG90" s="188"/>
      <c r="AH90" s="189"/>
      <c r="AJ90" s="10"/>
      <c r="AK90" s="10"/>
      <c r="AL90" s="10"/>
      <c r="AM90" s="10"/>
      <c r="AN90" s="10"/>
      <c r="AO90" s="10"/>
      <c r="AP90" s="10"/>
    </row>
    <row r="91" spans="1:42" ht="18" customHeight="1">
      <c r="A91" s="223">
        <v>87</v>
      </c>
      <c r="B91" s="224">
        <f>'YPM PRG T-2'!B91</f>
        <v>0</v>
      </c>
      <c r="C91" s="224">
        <f>'YPM PRG T-2'!C91</f>
        <v>0</v>
      </c>
      <c r="D91" s="224">
        <f>'YPM PRG T-2'!D91</f>
        <v>0</v>
      </c>
      <c r="E91" s="225">
        <f>'YPM PRG T-2'!E91</f>
        <v>0</v>
      </c>
      <c r="F91" s="225">
        <f>'YPM PRG T-2'!F91</f>
        <v>0</v>
      </c>
      <c r="G91" s="225">
        <f>'YPM PRG T-2'!G91</f>
        <v>0</v>
      </c>
      <c r="H91" s="225">
        <f>'YPM PRG T-2'!H91</f>
        <v>0</v>
      </c>
      <c r="I91" s="225">
        <f>'YPM PRG T-2'!I91</f>
        <v>0</v>
      </c>
      <c r="J91" s="225">
        <f>'YPM PRG T-2'!J91</f>
        <v>0</v>
      </c>
      <c r="K91" s="225">
        <f>'YPM PRG T-2'!K91</f>
        <v>0</v>
      </c>
      <c r="L91" s="225">
        <f>'YPM PRG T-2'!L91</f>
        <v>0</v>
      </c>
      <c r="M91" s="225">
        <f>'YPM PRG T-2'!M91</f>
        <v>0</v>
      </c>
      <c r="N91" s="225">
        <f>'YPM PRG T-2'!N91</f>
        <v>0</v>
      </c>
      <c r="O91" s="209">
        <f>'YPM PRG T-2'!O91</f>
        <v>0</v>
      </c>
      <c r="P91" s="209">
        <f>'YPM PRG T-2'!P91</f>
        <v>0</v>
      </c>
      <c r="Q91" s="226">
        <f>'YPM PRG T-2'!Q91</f>
        <v>0</v>
      </c>
      <c r="R91" s="225">
        <f>'YPM PRG T-2'!R91</f>
        <v>0</v>
      </c>
      <c r="S91" s="225">
        <f>'YPM PRG T-2'!S91</f>
        <v>0</v>
      </c>
      <c r="T91" s="209">
        <f>'YPM PRG T-2'!T91</f>
        <v>0</v>
      </c>
      <c r="U91" s="209">
        <f>'YPM PRG T-2'!U91</f>
        <v>0</v>
      </c>
      <c r="V91" s="209">
        <f>'YPM PRG T-2'!V91</f>
        <v>0</v>
      </c>
      <c r="W91" s="209">
        <f>'YPM PRG T-2'!W91</f>
        <v>0</v>
      </c>
      <c r="X91" s="227">
        <f>'YPM PRG T-2'!X91</f>
        <v>0</v>
      </c>
      <c r="Y91" s="32"/>
      <c r="Z91" s="187"/>
      <c r="AA91" s="187"/>
      <c r="AB91" s="182"/>
      <c r="AC91" s="182"/>
      <c r="AD91" s="182"/>
      <c r="AE91" s="182"/>
      <c r="AF91" s="227">
        <f t="shared" si="3"/>
        <v>0</v>
      </c>
      <c r="AG91" s="188"/>
      <c r="AH91" s="189"/>
      <c r="AJ91" s="10"/>
      <c r="AK91" s="10"/>
      <c r="AL91" s="10"/>
      <c r="AM91" s="10"/>
      <c r="AN91" s="10"/>
      <c r="AO91" s="10"/>
      <c r="AP91" s="10"/>
    </row>
    <row r="92" spans="1:42" ht="18" customHeight="1">
      <c r="A92" s="223">
        <v>88</v>
      </c>
      <c r="B92" s="224">
        <f>'YPM PRG T-2'!B92</f>
        <v>0</v>
      </c>
      <c r="C92" s="224">
        <f>'YPM PRG T-2'!C92</f>
        <v>0</v>
      </c>
      <c r="D92" s="224">
        <f>'YPM PRG T-2'!D92</f>
        <v>0</v>
      </c>
      <c r="E92" s="225">
        <f>'YPM PRG T-2'!E92</f>
        <v>0</v>
      </c>
      <c r="F92" s="225">
        <f>'YPM PRG T-2'!F92</f>
        <v>0</v>
      </c>
      <c r="G92" s="225">
        <f>'YPM PRG T-2'!G92</f>
        <v>0</v>
      </c>
      <c r="H92" s="225">
        <f>'YPM PRG T-2'!H92</f>
        <v>0</v>
      </c>
      <c r="I92" s="225">
        <f>'YPM PRG T-2'!I92</f>
        <v>0</v>
      </c>
      <c r="J92" s="225">
        <f>'YPM PRG T-2'!J92</f>
        <v>0</v>
      </c>
      <c r="K92" s="225">
        <f>'YPM PRG T-2'!K92</f>
        <v>0</v>
      </c>
      <c r="L92" s="225">
        <f>'YPM PRG T-2'!L92</f>
        <v>0</v>
      </c>
      <c r="M92" s="225">
        <f>'YPM PRG T-2'!M92</f>
        <v>0</v>
      </c>
      <c r="N92" s="225">
        <f>'YPM PRG T-2'!N92</f>
        <v>0</v>
      </c>
      <c r="O92" s="209">
        <f>'YPM PRG T-2'!O92</f>
        <v>0</v>
      </c>
      <c r="P92" s="209">
        <f>'YPM PRG T-2'!P92</f>
        <v>0</v>
      </c>
      <c r="Q92" s="226">
        <f>'YPM PRG T-2'!Q92</f>
        <v>0</v>
      </c>
      <c r="R92" s="225">
        <f>'YPM PRG T-2'!R92</f>
        <v>0</v>
      </c>
      <c r="S92" s="225">
        <f>'YPM PRG T-2'!S92</f>
        <v>0</v>
      </c>
      <c r="T92" s="209">
        <f>'YPM PRG T-2'!T92</f>
        <v>0</v>
      </c>
      <c r="U92" s="209">
        <f>'YPM PRG T-2'!U92</f>
        <v>0</v>
      </c>
      <c r="V92" s="209">
        <f>'YPM PRG T-2'!V92</f>
        <v>0</v>
      </c>
      <c r="W92" s="209">
        <f>'YPM PRG T-2'!W92</f>
        <v>0</v>
      </c>
      <c r="X92" s="227">
        <f>'YPM PRG T-2'!X92</f>
        <v>0</v>
      </c>
      <c r="Y92" s="32"/>
      <c r="Z92" s="187"/>
      <c r="AA92" s="187"/>
      <c r="AB92" s="182"/>
      <c r="AC92" s="182"/>
      <c r="AD92" s="182"/>
      <c r="AE92" s="182"/>
      <c r="AF92" s="227">
        <f t="shared" si="3"/>
        <v>0</v>
      </c>
      <c r="AG92" s="188"/>
      <c r="AH92" s="189"/>
      <c r="AJ92" s="10"/>
      <c r="AK92" s="10"/>
      <c r="AL92" s="10"/>
      <c r="AM92" s="10"/>
      <c r="AN92" s="10"/>
      <c r="AO92" s="10"/>
      <c r="AP92" s="10"/>
    </row>
    <row r="93" spans="1:42" ht="18" customHeight="1">
      <c r="A93" s="223">
        <v>89</v>
      </c>
      <c r="B93" s="224">
        <f>'YPM PRG T-2'!B93</f>
        <v>0</v>
      </c>
      <c r="C93" s="224">
        <f>'YPM PRG T-2'!C93</f>
        <v>0</v>
      </c>
      <c r="D93" s="224">
        <f>'YPM PRG T-2'!D93</f>
        <v>0</v>
      </c>
      <c r="E93" s="225">
        <f>'YPM PRG T-2'!E93</f>
        <v>0</v>
      </c>
      <c r="F93" s="225">
        <f>'YPM PRG T-2'!F93</f>
        <v>0</v>
      </c>
      <c r="G93" s="225">
        <f>'YPM PRG T-2'!G93</f>
        <v>0</v>
      </c>
      <c r="H93" s="225">
        <f>'YPM PRG T-2'!H93</f>
        <v>0</v>
      </c>
      <c r="I93" s="225">
        <f>'YPM PRG T-2'!I93</f>
        <v>0</v>
      </c>
      <c r="J93" s="225">
        <f>'YPM PRG T-2'!J93</f>
        <v>0</v>
      </c>
      <c r="K93" s="225">
        <f>'YPM PRG T-2'!K93</f>
        <v>0</v>
      </c>
      <c r="L93" s="225">
        <f>'YPM PRG T-2'!L93</f>
        <v>0</v>
      </c>
      <c r="M93" s="225">
        <f>'YPM PRG T-2'!M93</f>
        <v>0</v>
      </c>
      <c r="N93" s="225">
        <f>'YPM PRG T-2'!N93</f>
        <v>0</v>
      </c>
      <c r="O93" s="209">
        <f>'YPM PRG T-2'!O93</f>
        <v>0</v>
      </c>
      <c r="P93" s="209">
        <f>'YPM PRG T-2'!P93</f>
        <v>0</v>
      </c>
      <c r="Q93" s="226">
        <f>'YPM PRG T-2'!Q93</f>
        <v>0</v>
      </c>
      <c r="R93" s="225">
        <f>'YPM PRG T-2'!R93</f>
        <v>0</v>
      </c>
      <c r="S93" s="225">
        <f>'YPM PRG T-2'!S93</f>
        <v>0</v>
      </c>
      <c r="T93" s="209">
        <f>'YPM PRG T-2'!T93</f>
        <v>0</v>
      </c>
      <c r="U93" s="209">
        <f>'YPM PRG T-2'!U93</f>
        <v>0</v>
      </c>
      <c r="V93" s="209">
        <f>'YPM PRG T-2'!V93</f>
        <v>0</v>
      </c>
      <c r="W93" s="209">
        <f>'YPM PRG T-2'!W93</f>
        <v>0</v>
      </c>
      <c r="X93" s="227">
        <f>'YPM PRG T-2'!X93</f>
        <v>0</v>
      </c>
      <c r="Y93" s="32"/>
      <c r="Z93" s="187"/>
      <c r="AA93" s="187"/>
      <c r="AB93" s="182"/>
      <c r="AC93" s="182"/>
      <c r="AD93" s="182"/>
      <c r="AE93" s="182"/>
      <c r="AF93" s="227">
        <f t="shared" si="3"/>
        <v>0</v>
      </c>
      <c r="AG93" s="188"/>
      <c r="AH93" s="189"/>
      <c r="AJ93" s="10"/>
      <c r="AK93" s="10"/>
      <c r="AL93" s="10"/>
      <c r="AM93" s="10"/>
      <c r="AN93" s="10"/>
      <c r="AO93" s="10"/>
      <c r="AP93" s="10"/>
    </row>
    <row r="94" spans="1:42" ht="18" customHeight="1">
      <c r="A94" s="223">
        <v>90</v>
      </c>
      <c r="B94" s="224">
        <f>'YPM PRG T-2'!B94</f>
        <v>0</v>
      </c>
      <c r="C94" s="224">
        <f>'YPM PRG T-2'!C94</f>
        <v>0</v>
      </c>
      <c r="D94" s="224">
        <f>'YPM PRG T-2'!D94</f>
        <v>0</v>
      </c>
      <c r="E94" s="225">
        <f>'YPM PRG T-2'!E94</f>
        <v>0</v>
      </c>
      <c r="F94" s="225">
        <f>'YPM PRG T-2'!F94</f>
        <v>0</v>
      </c>
      <c r="G94" s="225">
        <f>'YPM PRG T-2'!G94</f>
        <v>0</v>
      </c>
      <c r="H94" s="225">
        <f>'YPM PRG T-2'!H94</f>
        <v>0</v>
      </c>
      <c r="I94" s="225">
        <f>'YPM PRG T-2'!I94</f>
        <v>0</v>
      </c>
      <c r="J94" s="225">
        <f>'YPM PRG T-2'!J94</f>
        <v>0</v>
      </c>
      <c r="K94" s="225">
        <f>'YPM PRG T-2'!K94</f>
        <v>0</v>
      </c>
      <c r="L94" s="225">
        <f>'YPM PRG T-2'!L94</f>
        <v>0</v>
      </c>
      <c r="M94" s="225">
        <f>'YPM PRG T-2'!M94</f>
        <v>0</v>
      </c>
      <c r="N94" s="225">
        <f>'YPM PRG T-2'!N94</f>
        <v>0</v>
      </c>
      <c r="O94" s="209">
        <f>'YPM PRG T-2'!O94</f>
        <v>0</v>
      </c>
      <c r="P94" s="209">
        <f>'YPM PRG T-2'!P94</f>
        <v>0</v>
      </c>
      <c r="Q94" s="226">
        <f>'YPM PRG T-2'!Q94</f>
        <v>0</v>
      </c>
      <c r="R94" s="225">
        <f>'YPM PRG T-2'!R94</f>
        <v>0</v>
      </c>
      <c r="S94" s="225">
        <f>'YPM PRG T-2'!S94</f>
        <v>0</v>
      </c>
      <c r="T94" s="209">
        <f>'YPM PRG T-2'!T94</f>
        <v>0</v>
      </c>
      <c r="U94" s="209">
        <f>'YPM PRG T-2'!U94</f>
        <v>0</v>
      </c>
      <c r="V94" s="209">
        <f>'YPM PRG T-2'!V94</f>
        <v>0</v>
      </c>
      <c r="W94" s="209">
        <f>'YPM PRG T-2'!W94</f>
        <v>0</v>
      </c>
      <c r="X94" s="227">
        <f>'YPM PRG T-2'!X94</f>
        <v>0</v>
      </c>
      <c r="Y94" s="32"/>
      <c r="Z94" s="187"/>
      <c r="AA94" s="187"/>
      <c r="AB94" s="182"/>
      <c r="AC94" s="182"/>
      <c r="AD94" s="182"/>
      <c r="AE94" s="182"/>
      <c r="AF94" s="227">
        <f t="shared" si="3"/>
        <v>0</v>
      </c>
      <c r="AG94" s="188"/>
      <c r="AH94" s="189"/>
      <c r="AJ94" s="10"/>
      <c r="AK94" s="10"/>
      <c r="AL94" s="10"/>
      <c r="AM94" s="10"/>
      <c r="AN94" s="10"/>
      <c r="AO94" s="10"/>
      <c r="AP94" s="10"/>
    </row>
    <row r="95" spans="1:42" ht="18" customHeight="1">
      <c r="A95" s="223">
        <v>91</v>
      </c>
      <c r="B95" s="224">
        <f>'YPM PRG T-2'!B95</f>
        <v>0</v>
      </c>
      <c r="C95" s="224">
        <f>'YPM PRG T-2'!C95</f>
        <v>0</v>
      </c>
      <c r="D95" s="224">
        <f>'YPM PRG T-2'!D95</f>
        <v>0</v>
      </c>
      <c r="E95" s="225">
        <f>'YPM PRG T-2'!E95</f>
        <v>0</v>
      </c>
      <c r="F95" s="225">
        <f>'YPM PRG T-2'!F95</f>
        <v>0</v>
      </c>
      <c r="G95" s="225">
        <f>'YPM PRG T-2'!G95</f>
        <v>0</v>
      </c>
      <c r="H95" s="225">
        <f>'YPM PRG T-2'!H95</f>
        <v>0</v>
      </c>
      <c r="I95" s="225">
        <f>'YPM PRG T-2'!I95</f>
        <v>0</v>
      </c>
      <c r="J95" s="225">
        <f>'YPM PRG T-2'!J95</f>
        <v>0</v>
      </c>
      <c r="K95" s="225">
        <f>'YPM PRG T-2'!K95</f>
        <v>0</v>
      </c>
      <c r="L95" s="225">
        <f>'YPM PRG T-2'!L95</f>
        <v>0</v>
      </c>
      <c r="M95" s="225">
        <f>'YPM PRG T-2'!M95</f>
        <v>0</v>
      </c>
      <c r="N95" s="225">
        <f>'YPM PRG T-2'!N95</f>
        <v>0</v>
      </c>
      <c r="O95" s="209">
        <f>'YPM PRG T-2'!O95</f>
        <v>0</v>
      </c>
      <c r="P95" s="209">
        <f>'YPM PRG T-2'!P95</f>
        <v>0</v>
      </c>
      <c r="Q95" s="226">
        <f>'YPM PRG T-2'!Q95</f>
        <v>0</v>
      </c>
      <c r="R95" s="225">
        <f>'YPM PRG T-2'!R95</f>
        <v>0</v>
      </c>
      <c r="S95" s="225">
        <f>'YPM PRG T-2'!S95</f>
        <v>0</v>
      </c>
      <c r="T95" s="209">
        <f>'YPM PRG T-2'!T95</f>
        <v>0</v>
      </c>
      <c r="U95" s="209">
        <f>'YPM PRG T-2'!U95</f>
        <v>0</v>
      </c>
      <c r="V95" s="209">
        <f>'YPM PRG T-2'!V95</f>
        <v>0</v>
      </c>
      <c r="W95" s="209">
        <f>'YPM PRG T-2'!W95</f>
        <v>0</v>
      </c>
      <c r="X95" s="227">
        <f>'YPM PRG T-2'!X95</f>
        <v>0</v>
      </c>
      <c r="Y95" s="32"/>
      <c r="Z95" s="187"/>
      <c r="AA95" s="187"/>
      <c r="AB95" s="182"/>
      <c r="AC95" s="182"/>
      <c r="AD95" s="182"/>
      <c r="AE95" s="182"/>
      <c r="AF95" s="227">
        <f t="shared" si="3"/>
        <v>0</v>
      </c>
      <c r="AG95" s="188"/>
      <c r="AH95" s="189"/>
      <c r="AJ95" s="10"/>
      <c r="AK95" s="10"/>
      <c r="AL95" s="10"/>
      <c r="AM95" s="10"/>
      <c r="AN95" s="10"/>
      <c r="AO95" s="10"/>
      <c r="AP95" s="10"/>
    </row>
    <row r="96" spans="1:42" ht="18" customHeight="1">
      <c r="A96" s="223">
        <v>92</v>
      </c>
      <c r="B96" s="224">
        <f>'YPM PRG T-2'!B96</f>
        <v>0</v>
      </c>
      <c r="C96" s="224">
        <f>'YPM PRG T-2'!C96</f>
        <v>0</v>
      </c>
      <c r="D96" s="224">
        <f>'YPM PRG T-2'!D96</f>
        <v>0</v>
      </c>
      <c r="E96" s="225">
        <f>'YPM PRG T-2'!E96</f>
        <v>0</v>
      </c>
      <c r="F96" s="225">
        <f>'YPM PRG T-2'!F96</f>
        <v>0</v>
      </c>
      <c r="G96" s="225">
        <f>'YPM PRG T-2'!G96</f>
        <v>0</v>
      </c>
      <c r="H96" s="225">
        <f>'YPM PRG T-2'!H96</f>
        <v>0</v>
      </c>
      <c r="I96" s="225">
        <f>'YPM PRG T-2'!I96</f>
        <v>0</v>
      </c>
      <c r="J96" s="225">
        <f>'YPM PRG T-2'!J96</f>
        <v>0</v>
      </c>
      <c r="K96" s="225">
        <f>'YPM PRG T-2'!K96</f>
        <v>0</v>
      </c>
      <c r="L96" s="225">
        <f>'YPM PRG T-2'!L96</f>
        <v>0</v>
      </c>
      <c r="M96" s="225">
        <f>'YPM PRG T-2'!M96</f>
        <v>0</v>
      </c>
      <c r="N96" s="225">
        <f>'YPM PRG T-2'!N96</f>
        <v>0</v>
      </c>
      <c r="O96" s="209">
        <f>'YPM PRG T-2'!O96</f>
        <v>0</v>
      </c>
      <c r="P96" s="209">
        <f>'YPM PRG T-2'!P96</f>
        <v>0</v>
      </c>
      <c r="Q96" s="226">
        <f>'YPM PRG T-2'!Q96</f>
        <v>0</v>
      </c>
      <c r="R96" s="225">
        <f>'YPM PRG T-2'!R96</f>
        <v>0</v>
      </c>
      <c r="S96" s="225">
        <f>'YPM PRG T-2'!S96</f>
        <v>0</v>
      </c>
      <c r="T96" s="209">
        <f>'YPM PRG T-2'!T96</f>
        <v>0</v>
      </c>
      <c r="U96" s="209">
        <f>'YPM PRG T-2'!U96</f>
        <v>0</v>
      </c>
      <c r="V96" s="209">
        <f>'YPM PRG T-2'!V96</f>
        <v>0</v>
      </c>
      <c r="W96" s="209">
        <f>'YPM PRG T-2'!W96</f>
        <v>0</v>
      </c>
      <c r="X96" s="227">
        <f>'YPM PRG T-2'!X96</f>
        <v>0</v>
      </c>
      <c r="Y96" s="32"/>
      <c r="Z96" s="187"/>
      <c r="AA96" s="187"/>
      <c r="AB96" s="182"/>
      <c r="AC96" s="182"/>
      <c r="AD96" s="182"/>
      <c r="AE96" s="182"/>
      <c r="AF96" s="227">
        <f t="shared" si="3"/>
        <v>0</v>
      </c>
      <c r="AG96" s="188"/>
      <c r="AH96" s="189"/>
      <c r="AJ96" s="10"/>
      <c r="AK96" s="10"/>
      <c r="AL96" s="10"/>
      <c r="AM96" s="10"/>
      <c r="AN96" s="10"/>
      <c r="AO96" s="10"/>
      <c r="AP96" s="10"/>
    </row>
    <row r="97" spans="1:42" ht="18" customHeight="1">
      <c r="A97" s="223">
        <v>93</v>
      </c>
      <c r="B97" s="224">
        <f>'YPM PRG T-2'!B97</f>
        <v>0</v>
      </c>
      <c r="C97" s="224">
        <f>'YPM PRG T-2'!C97</f>
        <v>0</v>
      </c>
      <c r="D97" s="224">
        <f>'YPM PRG T-2'!D97</f>
        <v>0</v>
      </c>
      <c r="E97" s="225">
        <f>'YPM PRG T-2'!E97</f>
        <v>0</v>
      </c>
      <c r="F97" s="225">
        <f>'YPM PRG T-2'!F97</f>
        <v>0</v>
      </c>
      <c r="G97" s="225">
        <f>'YPM PRG T-2'!G97</f>
        <v>0</v>
      </c>
      <c r="H97" s="225">
        <f>'YPM PRG T-2'!H97</f>
        <v>0</v>
      </c>
      <c r="I97" s="225">
        <f>'YPM PRG T-2'!I97</f>
        <v>0</v>
      </c>
      <c r="J97" s="225">
        <f>'YPM PRG T-2'!J97</f>
        <v>0</v>
      </c>
      <c r="K97" s="225">
        <f>'YPM PRG T-2'!K97</f>
        <v>0</v>
      </c>
      <c r="L97" s="225">
        <f>'YPM PRG T-2'!L97</f>
        <v>0</v>
      </c>
      <c r="M97" s="225">
        <f>'YPM PRG T-2'!M97</f>
        <v>0</v>
      </c>
      <c r="N97" s="225">
        <f>'YPM PRG T-2'!N97</f>
        <v>0</v>
      </c>
      <c r="O97" s="209">
        <f>'YPM PRG T-2'!O97</f>
        <v>0</v>
      </c>
      <c r="P97" s="209">
        <f>'YPM PRG T-2'!P97</f>
        <v>0</v>
      </c>
      <c r="Q97" s="226">
        <f>'YPM PRG T-2'!Q97</f>
        <v>0</v>
      </c>
      <c r="R97" s="225">
        <f>'YPM PRG T-2'!R97</f>
        <v>0</v>
      </c>
      <c r="S97" s="225">
        <f>'YPM PRG T-2'!S97</f>
        <v>0</v>
      </c>
      <c r="T97" s="209">
        <f>'YPM PRG T-2'!T97</f>
        <v>0</v>
      </c>
      <c r="U97" s="209">
        <f>'YPM PRG T-2'!U97</f>
        <v>0</v>
      </c>
      <c r="V97" s="209">
        <f>'YPM PRG T-2'!V97</f>
        <v>0</v>
      </c>
      <c r="W97" s="209">
        <f>'YPM PRG T-2'!W97</f>
        <v>0</v>
      </c>
      <c r="X97" s="227">
        <f>'YPM PRG T-2'!X97</f>
        <v>0</v>
      </c>
      <c r="Y97" s="32"/>
      <c r="Z97" s="187"/>
      <c r="AA97" s="187"/>
      <c r="AB97" s="182"/>
      <c r="AC97" s="182"/>
      <c r="AD97" s="182"/>
      <c r="AE97" s="182"/>
      <c r="AF97" s="227">
        <f t="shared" si="3"/>
        <v>0</v>
      </c>
      <c r="AG97" s="188"/>
      <c r="AH97" s="189"/>
      <c r="AJ97" s="10"/>
      <c r="AK97" s="10"/>
      <c r="AL97" s="10"/>
      <c r="AM97" s="10"/>
      <c r="AN97" s="10"/>
      <c r="AO97" s="10"/>
      <c r="AP97" s="10"/>
    </row>
    <row r="98" spans="1:42" ht="18" customHeight="1">
      <c r="A98" s="223">
        <v>94</v>
      </c>
      <c r="B98" s="224">
        <f>'YPM PRG T-2'!B98</f>
        <v>0</v>
      </c>
      <c r="C98" s="224">
        <f>'YPM PRG T-2'!C98</f>
        <v>0</v>
      </c>
      <c r="D98" s="224">
        <f>'YPM PRG T-2'!D98</f>
        <v>0</v>
      </c>
      <c r="E98" s="225">
        <f>'YPM PRG T-2'!E98</f>
        <v>0</v>
      </c>
      <c r="F98" s="225">
        <f>'YPM PRG T-2'!F98</f>
        <v>0</v>
      </c>
      <c r="G98" s="225">
        <f>'YPM PRG T-2'!G98</f>
        <v>0</v>
      </c>
      <c r="H98" s="225">
        <f>'YPM PRG T-2'!H98</f>
        <v>0</v>
      </c>
      <c r="I98" s="225">
        <f>'YPM PRG T-2'!I98</f>
        <v>0</v>
      </c>
      <c r="J98" s="225">
        <f>'YPM PRG T-2'!J98</f>
        <v>0</v>
      </c>
      <c r="K98" s="225">
        <f>'YPM PRG T-2'!K98</f>
        <v>0</v>
      </c>
      <c r="L98" s="225">
        <f>'YPM PRG T-2'!L98</f>
        <v>0</v>
      </c>
      <c r="M98" s="225">
        <f>'YPM PRG T-2'!M98</f>
        <v>0</v>
      </c>
      <c r="N98" s="225">
        <f>'YPM PRG T-2'!N98</f>
        <v>0</v>
      </c>
      <c r="O98" s="209">
        <f>'YPM PRG T-2'!O98</f>
        <v>0</v>
      </c>
      <c r="P98" s="209">
        <f>'YPM PRG T-2'!P98</f>
        <v>0</v>
      </c>
      <c r="Q98" s="226">
        <f>'YPM PRG T-2'!Q98</f>
        <v>0</v>
      </c>
      <c r="R98" s="225">
        <f>'YPM PRG T-2'!R98</f>
        <v>0</v>
      </c>
      <c r="S98" s="225">
        <f>'YPM PRG T-2'!S98</f>
        <v>0</v>
      </c>
      <c r="T98" s="209">
        <f>'YPM PRG T-2'!T98</f>
        <v>0</v>
      </c>
      <c r="U98" s="209">
        <f>'YPM PRG T-2'!U98</f>
        <v>0</v>
      </c>
      <c r="V98" s="209">
        <f>'YPM PRG T-2'!V98</f>
        <v>0</v>
      </c>
      <c r="W98" s="209">
        <f>'YPM PRG T-2'!W98</f>
        <v>0</v>
      </c>
      <c r="X98" s="227">
        <f>'YPM PRG T-2'!X98</f>
        <v>0</v>
      </c>
      <c r="Y98" s="32"/>
      <c r="Z98" s="187"/>
      <c r="AA98" s="187"/>
      <c r="AB98" s="182"/>
      <c r="AC98" s="182"/>
      <c r="AD98" s="182"/>
      <c r="AE98" s="182"/>
      <c r="AF98" s="227">
        <f t="shared" si="3"/>
        <v>0</v>
      </c>
      <c r="AG98" s="188"/>
      <c r="AH98" s="189"/>
      <c r="AJ98" s="10"/>
      <c r="AK98" s="10"/>
      <c r="AL98" s="10"/>
      <c r="AM98" s="10"/>
      <c r="AN98" s="10"/>
      <c r="AO98" s="10"/>
      <c r="AP98" s="10"/>
    </row>
    <row r="99" spans="1:42" ht="18" customHeight="1">
      <c r="A99" s="223">
        <v>95</v>
      </c>
      <c r="B99" s="224">
        <f>'YPM PRG T-2'!B99</f>
        <v>0</v>
      </c>
      <c r="C99" s="224">
        <f>'YPM PRG T-2'!C99</f>
        <v>0</v>
      </c>
      <c r="D99" s="224">
        <f>'YPM PRG T-2'!D99</f>
        <v>0</v>
      </c>
      <c r="E99" s="225">
        <f>'YPM PRG T-2'!E99</f>
        <v>0</v>
      </c>
      <c r="F99" s="225">
        <f>'YPM PRG T-2'!F99</f>
        <v>0</v>
      </c>
      <c r="G99" s="225">
        <f>'YPM PRG T-2'!G99</f>
        <v>0</v>
      </c>
      <c r="H99" s="225">
        <f>'YPM PRG T-2'!H99</f>
        <v>0</v>
      </c>
      <c r="I99" s="225">
        <f>'YPM PRG T-2'!I99</f>
        <v>0</v>
      </c>
      <c r="J99" s="225">
        <f>'YPM PRG T-2'!J99</f>
        <v>0</v>
      </c>
      <c r="K99" s="225">
        <f>'YPM PRG T-2'!K99</f>
        <v>0</v>
      </c>
      <c r="L99" s="225">
        <f>'YPM PRG T-2'!L99</f>
        <v>0</v>
      </c>
      <c r="M99" s="225">
        <f>'YPM PRG T-2'!M99</f>
        <v>0</v>
      </c>
      <c r="N99" s="225">
        <f>'YPM PRG T-2'!N99</f>
        <v>0</v>
      </c>
      <c r="O99" s="209">
        <f>'YPM PRG T-2'!O99</f>
        <v>0</v>
      </c>
      <c r="P99" s="209">
        <f>'YPM PRG T-2'!P99</f>
        <v>0</v>
      </c>
      <c r="Q99" s="226">
        <f>'YPM PRG T-2'!Q99</f>
        <v>0</v>
      </c>
      <c r="R99" s="225">
        <f>'YPM PRG T-2'!R99</f>
        <v>0</v>
      </c>
      <c r="S99" s="225">
        <f>'YPM PRG T-2'!S99</f>
        <v>0</v>
      </c>
      <c r="T99" s="209">
        <f>'YPM PRG T-2'!T99</f>
        <v>0</v>
      </c>
      <c r="U99" s="209">
        <f>'YPM PRG T-2'!U99</f>
        <v>0</v>
      </c>
      <c r="V99" s="209">
        <f>'YPM PRG T-2'!V99</f>
        <v>0</v>
      </c>
      <c r="W99" s="209">
        <f>'YPM PRG T-2'!W99</f>
        <v>0</v>
      </c>
      <c r="X99" s="227">
        <f>'YPM PRG T-2'!X99</f>
        <v>0</v>
      </c>
      <c r="Y99" s="32"/>
      <c r="Z99" s="187"/>
      <c r="AA99" s="187"/>
      <c r="AB99" s="182"/>
      <c r="AC99" s="182"/>
      <c r="AD99" s="182"/>
      <c r="AE99" s="182"/>
      <c r="AF99" s="227">
        <f t="shared" si="3"/>
        <v>0</v>
      </c>
      <c r="AG99" s="188"/>
      <c r="AH99" s="189"/>
      <c r="AJ99" s="10"/>
      <c r="AK99" s="10"/>
      <c r="AL99" s="10"/>
      <c r="AM99" s="10"/>
      <c r="AN99" s="10"/>
      <c r="AO99" s="10"/>
      <c r="AP99" s="10"/>
    </row>
    <row r="100" spans="1:42" ht="18" customHeight="1">
      <c r="A100" s="223">
        <v>96</v>
      </c>
      <c r="B100" s="224">
        <f>'YPM PRG T-2'!B100</f>
        <v>0</v>
      </c>
      <c r="C100" s="224">
        <f>'YPM PRG T-2'!C100</f>
        <v>0</v>
      </c>
      <c r="D100" s="224">
        <f>'YPM PRG T-2'!D100</f>
        <v>0</v>
      </c>
      <c r="E100" s="225">
        <f>'YPM PRG T-2'!E100</f>
        <v>0</v>
      </c>
      <c r="F100" s="225">
        <f>'YPM PRG T-2'!F100</f>
        <v>0</v>
      </c>
      <c r="G100" s="225">
        <f>'YPM PRG T-2'!G100</f>
        <v>0</v>
      </c>
      <c r="H100" s="225">
        <f>'YPM PRG T-2'!H100</f>
        <v>0</v>
      </c>
      <c r="I100" s="225">
        <f>'YPM PRG T-2'!I100</f>
        <v>0</v>
      </c>
      <c r="J100" s="225">
        <f>'YPM PRG T-2'!J100</f>
        <v>0</v>
      </c>
      <c r="K100" s="225">
        <f>'YPM PRG T-2'!K100</f>
        <v>0</v>
      </c>
      <c r="L100" s="225">
        <f>'YPM PRG T-2'!L100</f>
        <v>0</v>
      </c>
      <c r="M100" s="225">
        <f>'YPM PRG T-2'!M100</f>
        <v>0</v>
      </c>
      <c r="N100" s="225">
        <f>'YPM PRG T-2'!N100</f>
        <v>0</v>
      </c>
      <c r="O100" s="209">
        <f>'YPM PRG T-2'!O100</f>
        <v>0</v>
      </c>
      <c r="P100" s="209">
        <f>'YPM PRG T-2'!P100</f>
        <v>0</v>
      </c>
      <c r="Q100" s="226">
        <f>'YPM PRG T-2'!Q100</f>
        <v>0</v>
      </c>
      <c r="R100" s="225">
        <f>'YPM PRG T-2'!R100</f>
        <v>0</v>
      </c>
      <c r="S100" s="225">
        <f>'YPM PRG T-2'!S100</f>
        <v>0</v>
      </c>
      <c r="T100" s="209">
        <f>'YPM PRG T-2'!T100</f>
        <v>0</v>
      </c>
      <c r="U100" s="209">
        <f>'YPM PRG T-2'!U100</f>
        <v>0</v>
      </c>
      <c r="V100" s="209">
        <f>'YPM PRG T-2'!V100</f>
        <v>0</v>
      </c>
      <c r="W100" s="209">
        <f>'YPM PRG T-2'!W100</f>
        <v>0</v>
      </c>
      <c r="X100" s="227">
        <f>'YPM PRG T-2'!X100</f>
        <v>0</v>
      </c>
      <c r="Y100" s="32"/>
      <c r="Z100" s="187"/>
      <c r="AA100" s="187"/>
      <c r="AB100" s="182"/>
      <c r="AC100" s="182"/>
      <c r="AD100" s="182"/>
      <c r="AE100" s="182"/>
      <c r="AF100" s="227">
        <f t="shared" si="3"/>
        <v>0</v>
      </c>
      <c r="AG100" s="188"/>
      <c r="AH100" s="189"/>
      <c r="AJ100" s="10"/>
      <c r="AK100" s="10"/>
      <c r="AL100" s="10"/>
      <c r="AM100" s="10"/>
      <c r="AN100" s="10"/>
      <c r="AO100" s="10"/>
      <c r="AP100" s="10"/>
    </row>
    <row r="101" spans="1:42" ht="18" customHeight="1">
      <c r="A101" s="223">
        <v>97</v>
      </c>
      <c r="B101" s="224">
        <f>'YPM PRG T-2'!B101</f>
        <v>0</v>
      </c>
      <c r="C101" s="224">
        <f>'YPM PRG T-2'!C101</f>
        <v>0</v>
      </c>
      <c r="D101" s="224">
        <f>'YPM PRG T-2'!D101</f>
        <v>0</v>
      </c>
      <c r="E101" s="225">
        <f>'YPM PRG T-2'!E101</f>
        <v>0</v>
      </c>
      <c r="F101" s="225">
        <f>'YPM PRG T-2'!F101</f>
        <v>0</v>
      </c>
      <c r="G101" s="225">
        <f>'YPM PRG T-2'!G101</f>
        <v>0</v>
      </c>
      <c r="H101" s="225">
        <f>'YPM PRG T-2'!H101</f>
        <v>0</v>
      </c>
      <c r="I101" s="225">
        <f>'YPM PRG T-2'!I101</f>
        <v>0</v>
      </c>
      <c r="J101" s="225">
        <f>'YPM PRG T-2'!J101</f>
        <v>0</v>
      </c>
      <c r="K101" s="225">
        <f>'YPM PRG T-2'!K101</f>
        <v>0</v>
      </c>
      <c r="L101" s="225">
        <f>'YPM PRG T-2'!L101</f>
        <v>0</v>
      </c>
      <c r="M101" s="225">
        <f>'YPM PRG T-2'!M101</f>
        <v>0</v>
      </c>
      <c r="N101" s="225">
        <f>'YPM PRG T-2'!N101</f>
        <v>0</v>
      </c>
      <c r="O101" s="209">
        <f>'YPM PRG T-2'!O101</f>
        <v>0</v>
      </c>
      <c r="P101" s="209">
        <f>'YPM PRG T-2'!P101</f>
        <v>0</v>
      </c>
      <c r="Q101" s="226">
        <f>'YPM PRG T-2'!Q101</f>
        <v>0</v>
      </c>
      <c r="R101" s="225">
        <f>'YPM PRG T-2'!R101</f>
        <v>0</v>
      </c>
      <c r="S101" s="225">
        <f>'YPM PRG T-2'!S101</f>
        <v>0</v>
      </c>
      <c r="T101" s="209">
        <f>'YPM PRG T-2'!T101</f>
        <v>0</v>
      </c>
      <c r="U101" s="209">
        <f>'YPM PRG T-2'!U101</f>
        <v>0</v>
      </c>
      <c r="V101" s="209">
        <f>'YPM PRG T-2'!V101</f>
        <v>0</v>
      </c>
      <c r="W101" s="209">
        <f>'YPM PRG T-2'!W101</f>
        <v>0</v>
      </c>
      <c r="X101" s="227">
        <f>'YPM PRG T-2'!X101</f>
        <v>0</v>
      </c>
      <c r="Y101" s="32"/>
      <c r="Z101" s="187"/>
      <c r="AA101" s="187"/>
      <c r="AB101" s="182"/>
      <c r="AC101" s="182"/>
      <c r="AD101" s="182"/>
      <c r="AE101" s="182"/>
      <c r="AF101" s="227">
        <f t="shared" si="3"/>
        <v>0</v>
      </c>
      <c r="AG101" s="188"/>
      <c r="AH101" s="189"/>
      <c r="AJ101" s="10"/>
      <c r="AK101" s="10"/>
      <c r="AL101" s="10"/>
      <c r="AM101" s="10"/>
      <c r="AN101" s="10"/>
      <c r="AO101" s="10"/>
      <c r="AP101" s="10"/>
    </row>
    <row r="102" spans="1:42" ht="18" customHeight="1">
      <c r="A102" s="223">
        <v>98</v>
      </c>
      <c r="B102" s="224">
        <f>'YPM PRG T-2'!B102</f>
        <v>0</v>
      </c>
      <c r="C102" s="224">
        <f>'YPM PRG T-2'!C102</f>
        <v>0</v>
      </c>
      <c r="D102" s="224">
        <f>'YPM PRG T-2'!D102</f>
        <v>0</v>
      </c>
      <c r="E102" s="225">
        <f>'YPM PRG T-2'!E102</f>
        <v>0</v>
      </c>
      <c r="F102" s="225">
        <f>'YPM PRG T-2'!F102</f>
        <v>0</v>
      </c>
      <c r="G102" s="225">
        <f>'YPM PRG T-2'!G102</f>
        <v>0</v>
      </c>
      <c r="H102" s="225">
        <f>'YPM PRG T-2'!H102</f>
        <v>0</v>
      </c>
      <c r="I102" s="225">
        <f>'YPM PRG T-2'!I102</f>
        <v>0</v>
      </c>
      <c r="J102" s="225">
        <f>'YPM PRG T-2'!J102</f>
        <v>0</v>
      </c>
      <c r="K102" s="225">
        <f>'YPM PRG T-2'!K102</f>
        <v>0</v>
      </c>
      <c r="L102" s="225">
        <f>'YPM PRG T-2'!L102</f>
        <v>0</v>
      </c>
      <c r="M102" s="225">
        <f>'YPM PRG T-2'!M102</f>
        <v>0</v>
      </c>
      <c r="N102" s="225">
        <f>'YPM PRG T-2'!N102</f>
        <v>0</v>
      </c>
      <c r="O102" s="209">
        <f>'YPM PRG T-2'!O102</f>
        <v>0</v>
      </c>
      <c r="P102" s="209">
        <f>'YPM PRG T-2'!P102</f>
        <v>0</v>
      </c>
      <c r="Q102" s="226">
        <f>'YPM PRG T-2'!Q102</f>
        <v>0</v>
      </c>
      <c r="R102" s="225">
        <f>'YPM PRG T-2'!R102</f>
        <v>0</v>
      </c>
      <c r="S102" s="225">
        <f>'YPM PRG T-2'!S102</f>
        <v>0</v>
      </c>
      <c r="T102" s="209">
        <f>'YPM PRG T-2'!T102</f>
        <v>0</v>
      </c>
      <c r="U102" s="209">
        <f>'YPM PRG T-2'!U102</f>
        <v>0</v>
      </c>
      <c r="V102" s="209">
        <f>'YPM PRG T-2'!V102</f>
        <v>0</v>
      </c>
      <c r="W102" s="209">
        <f>'YPM PRG T-2'!W102</f>
        <v>0</v>
      </c>
      <c r="X102" s="227">
        <f>'YPM PRG T-2'!X102</f>
        <v>0</v>
      </c>
      <c r="Y102" s="32"/>
      <c r="Z102" s="187"/>
      <c r="AA102" s="187"/>
      <c r="AB102" s="182"/>
      <c r="AC102" s="182"/>
      <c r="AD102" s="182"/>
      <c r="AE102" s="182"/>
      <c r="AF102" s="227">
        <f t="shared" si="3"/>
        <v>0</v>
      </c>
      <c r="AG102" s="188"/>
      <c r="AH102" s="189"/>
      <c r="AJ102" s="10"/>
      <c r="AK102" s="10"/>
      <c r="AL102" s="10"/>
      <c r="AM102" s="10"/>
      <c r="AN102" s="10"/>
      <c r="AO102" s="10"/>
      <c r="AP102" s="10"/>
    </row>
    <row r="103" spans="1:42" ht="18" customHeight="1">
      <c r="A103" s="223">
        <v>99</v>
      </c>
      <c r="B103" s="224">
        <f>'YPM PRG T-2'!B103</f>
        <v>0</v>
      </c>
      <c r="C103" s="224">
        <f>'YPM PRG T-2'!C103</f>
        <v>0</v>
      </c>
      <c r="D103" s="224">
        <f>'YPM PRG T-2'!D103</f>
        <v>0</v>
      </c>
      <c r="E103" s="225">
        <f>'YPM PRG T-2'!E103</f>
        <v>0</v>
      </c>
      <c r="F103" s="225">
        <f>'YPM PRG T-2'!F103</f>
        <v>0</v>
      </c>
      <c r="G103" s="225">
        <f>'YPM PRG T-2'!G103</f>
        <v>0</v>
      </c>
      <c r="H103" s="225">
        <f>'YPM PRG T-2'!H103</f>
        <v>0</v>
      </c>
      <c r="I103" s="225">
        <f>'YPM PRG T-2'!I103</f>
        <v>0</v>
      </c>
      <c r="J103" s="225">
        <f>'YPM PRG T-2'!J103</f>
        <v>0</v>
      </c>
      <c r="K103" s="225">
        <f>'YPM PRG T-2'!K103</f>
        <v>0</v>
      </c>
      <c r="L103" s="225">
        <f>'YPM PRG T-2'!L103</f>
        <v>0</v>
      </c>
      <c r="M103" s="225">
        <f>'YPM PRG T-2'!M103</f>
        <v>0</v>
      </c>
      <c r="N103" s="225">
        <f>'YPM PRG T-2'!N103</f>
        <v>0</v>
      </c>
      <c r="O103" s="209">
        <f>'YPM PRG T-2'!O103</f>
        <v>0</v>
      </c>
      <c r="P103" s="209">
        <f>'YPM PRG T-2'!P103</f>
        <v>0</v>
      </c>
      <c r="Q103" s="226">
        <f>'YPM PRG T-2'!Q103</f>
        <v>0</v>
      </c>
      <c r="R103" s="225">
        <f>'YPM PRG T-2'!R103</f>
        <v>0</v>
      </c>
      <c r="S103" s="225">
        <f>'YPM PRG T-2'!S103</f>
        <v>0</v>
      </c>
      <c r="T103" s="209">
        <f>'YPM PRG T-2'!T103</f>
        <v>0</v>
      </c>
      <c r="U103" s="209">
        <f>'YPM PRG T-2'!U103</f>
        <v>0</v>
      </c>
      <c r="V103" s="209">
        <f>'YPM PRG T-2'!V103</f>
        <v>0</v>
      </c>
      <c r="W103" s="209">
        <f>'YPM PRG T-2'!W103</f>
        <v>0</v>
      </c>
      <c r="X103" s="227">
        <f>'YPM PRG T-2'!X103</f>
        <v>0</v>
      </c>
      <c r="Y103" s="32"/>
      <c r="Z103" s="187"/>
      <c r="AA103" s="187"/>
      <c r="AB103" s="182"/>
      <c r="AC103" s="182"/>
      <c r="AD103" s="182"/>
      <c r="AE103" s="182"/>
      <c r="AF103" s="227">
        <f t="shared" si="3"/>
        <v>0</v>
      </c>
      <c r="AG103" s="188"/>
      <c r="AH103" s="189"/>
      <c r="AJ103" s="10"/>
      <c r="AK103" s="10"/>
      <c r="AL103" s="10"/>
      <c r="AM103" s="10"/>
      <c r="AN103" s="10"/>
      <c r="AO103" s="10"/>
      <c r="AP103" s="10"/>
    </row>
    <row r="104" spans="1:42" ht="18" customHeight="1">
      <c r="A104" s="223">
        <v>100</v>
      </c>
      <c r="B104" s="224">
        <f>'YPM PRG T-2'!B104</f>
        <v>0</v>
      </c>
      <c r="C104" s="224">
        <f>'YPM PRG T-2'!C104</f>
        <v>0</v>
      </c>
      <c r="D104" s="224">
        <f>'YPM PRG T-2'!D104</f>
        <v>0</v>
      </c>
      <c r="E104" s="225">
        <f>'YPM PRG T-2'!E104</f>
        <v>0</v>
      </c>
      <c r="F104" s="225">
        <f>'YPM PRG T-2'!F104</f>
        <v>0</v>
      </c>
      <c r="G104" s="225">
        <f>'YPM PRG T-2'!G104</f>
        <v>0</v>
      </c>
      <c r="H104" s="225">
        <f>'YPM PRG T-2'!H104</f>
        <v>0</v>
      </c>
      <c r="I104" s="225">
        <f>'YPM PRG T-2'!I104</f>
        <v>0</v>
      </c>
      <c r="J104" s="225">
        <f>'YPM PRG T-2'!J104</f>
        <v>0</v>
      </c>
      <c r="K104" s="225">
        <f>'YPM PRG T-2'!K104</f>
        <v>0</v>
      </c>
      <c r="L104" s="225">
        <f>'YPM PRG T-2'!L104</f>
        <v>0</v>
      </c>
      <c r="M104" s="225">
        <f>'YPM PRG T-2'!M104</f>
        <v>0</v>
      </c>
      <c r="N104" s="225">
        <f>'YPM PRG T-2'!N104</f>
        <v>0</v>
      </c>
      <c r="O104" s="209">
        <f>'YPM PRG T-2'!O104</f>
        <v>0</v>
      </c>
      <c r="P104" s="209">
        <f>'YPM PRG T-2'!P104</f>
        <v>0</v>
      </c>
      <c r="Q104" s="226">
        <f>'YPM PRG T-2'!Q104</f>
        <v>0</v>
      </c>
      <c r="R104" s="225">
        <f>'YPM PRG T-2'!R104</f>
        <v>0</v>
      </c>
      <c r="S104" s="225">
        <f>'YPM PRG T-2'!S104</f>
        <v>0</v>
      </c>
      <c r="T104" s="209">
        <f>'YPM PRG T-2'!T104</f>
        <v>0</v>
      </c>
      <c r="U104" s="209">
        <f>'YPM PRG T-2'!U104</f>
        <v>0</v>
      </c>
      <c r="V104" s="209">
        <f>'YPM PRG T-2'!V104</f>
        <v>0</v>
      </c>
      <c r="W104" s="209">
        <f>'YPM PRG T-2'!W104</f>
        <v>0</v>
      </c>
      <c r="X104" s="227">
        <f>'YPM PRG T-2'!X104</f>
        <v>0</v>
      </c>
      <c r="Y104" s="32"/>
      <c r="Z104" s="187"/>
      <c r="AA104" s="187"/>
      <c r="AB104" s="182"/>
      <c r="AC104" s="182"/>
      <c r="AD104" s="182"/>
      <c r="AE104" s="182"/>
      <c r="AF104" s="227">
        <f t="shared" si="3"/>
        <v>0</v>
      </c>
      <c r="AG104" s="188"/>
      <c r="AH104" s="189"/>
      <c r="AJ104" s="10"/>
      <c r="AK104" s="10"/>
      <c r="AL104" s="10"/>
      <c r="AM104" s="10"/>
      <c r="AN104" s="10"/>
      <c r="AO104" s="10"/>
      <c r="AP104" s="10"/>
    </row>
    <row r="105" spans="1:42" ht="18" customHeight="1">
      <c r="A105" s="223">
        <v>101</v>
      </c>
      <c r="B105" s="224">
        <f>'YPM PRG T-2'!B105</f>
        <v>0</v>
      </c>
      <c r="C105" s="224">
        <f>'YPM PRG T-2'!C105</f>
        <v>0</v>
      </c>
      <c r="D105" s="224">
        <f>'YPM PRG T-2'!D105</f>
        <v>0</v>
      </c>
      <c r="E105" s="225">
        <f>'YPM PRG T-2'!E105</f>
        <v>0</v>
      </c>
      <c r="F105" s="225">
        <f>'YPM PRG T-2'!F105</f>
        <v>0</v>
      </c>
      <c r="G105" s="225">
        <f>'YPM PRG T-2'!G105</f>
        <v>0</v>
      </c>
      <c r="H105" s="225">
        <f>'YPM PRG T-2'!H105</f>
        <v>0</v>
      </c>
      <c r="I105" s="225">
        <f>'YPM PRG T-2'!I105</f>
        <v>0</v>
      </c>
      <c r="J105" s="225">
        <f>'YPM PRG T-2'!J105</f>
        <v>0</v>
      </c>
      <c r="K105" s="225">
        <f>'YPM PRG T-2'!K105</f>
        <v>0</v>
      </c>
      <c r="L105" s="225">
        <f>'YPM PRG T-2'!L105</f>
        <v>0</v>
      </c>
      <c r="M105" s="225">
        <f>'YPM PRG T-2'!M105</f>
        <v>0</v>
      </c>
      <c r="N105" s="225">
        <f>'YPM PRG T-2'!N105</f>
        <v>0</v>
      </c>
      <c r="O105" s="209">
        <f>'YPM PRG T-2'!O105</f>
        <v>0</v>
      </c>
      <c r="P105" s="209">
        <f>'YPM PRG T-2'!P105</f>
        <v>0</v>
      </c>
      <c r="Q105" s="226">
        <f>'YPM PRG T-2'!Q105</f>
        <v>0</v>
      </c>
      <c r="R105" s="225">
        <f>'YPM PRG T-2'!R105</f>
        <v>0</v>
      </c>
      <c r="S105" s="225">
        <f>'YPM PRG T-2'!S105</f>
        <v>0</v>
      </c>
      <c r="T105" s="209">
        <f>'YPM PRG T-2'!T105</f>
        <v>0</v>
      </c>
      <c r="U105" s="209">
        <f>'YPM PRG T-2'!U105</f>
        <v>0</v>
      </c>
      <c r="V105" s="209">
        <f>'YPM PRG T-2'!V105</f>
        <v>0</v>
      </c>
      <c r="W105" s="209">
        <f>'YPM PRG T-2'!W105</f>
        <v>0</v>
      </c>
      <c r="X105" s="227">
        <f>'YPM PRG T-2'!X105</f>
        <v>0</v>
      </c>
      <c r="Y105" s="32"/>
      <c r="Z105" s="187"/>
      <c r="AA105" s="187"/>
      <c r="AB105" s="182"/>
      <c r="AC105" s="182"/>
      <c r="AD105" s="182"/>
      <c r="AE105" s="182"/>
      <c r="AF105" s="227">
        <f t="shared" si="3"/>
        <v>0</v>
      </c>
      <c r="AG105" s="188"/>
      <c r="AH105" s="189"/>
      <c r="AJ105" s="10"/>
      <c r="AK105" s="10"/>
      <c r="AL105" s="10"/>
      <c r="AM105" s="10"/>
      <c r="AN105" s="10"/>
      <c r="AO105" s="10"/>
      <c r="AP105" s="10"/>
    </row>
    <row r="106" spans="1:42" ht="18" customHeight="1">
      <c r="A106" s="223">
        <v>102</v>
      </c>
      <c r="B106" s="224">
        <f>'YPM PRG T-2'!B106</f>
        <v>0</v>
      </c>
      <c r="C106" s="224">
        <f>'YPM PRG T-2'!C106</f>
        <v>0</v>
      </c>
      <c r="D106" s="224">
        <f>'YPM PRG T-2'!D106</f>
        <v>0</v>
      </c>
      <c r="E106" s="225">
        <f>'YPM PRG T-2'!E106</f>
        <v>0</v>
      </c>
      <c r="F106" s="225">
        <f>'YPM PRG T-2'!F106</f>
        <v>0</v>
      </c>
      <c r="G106" s="225">
        <f>'YPM PRG T-2'!G106</f>
        <v>0</v>
      </c>
      <c r="H106" s="225">
        <f>'YPM PRG T-2'!H106</f>
        <v>0</v>
      </c>
      <c r="I106" s="225">
        <f>'YPM PRG T-2'!I106</f>
        <v>0</v>
      </c>
      <c r="J106" s="225">
        <f>'YPM PRG T-2'!J106</f>
        <v>0</v>
      </c>
      <c r="K106" s="225">
        <f>'YPM PRG T-2'!K106</f>
        <v>0</v>
      </c>
      <c r="L106" s="225">
        <f>'YPM PRG T-2'!L106</f>
        <v>0</v>
      </c>
      <c r="M106" s="225">
        <f>'YPM PRG T-2'!M106</f>
        <v>0</v>
      </c>
      <c r="N106" s="225">
        <f>'YPM PRG T-2'!N106</f>
        <v>0</v>
      </c>
      <c r="O106" s="209">
        <f>'YPM PRG T-2'!O106</f>
        <v>0</v>
      </c>
      <c r="P106" s="209">
        <f>'YPM PRG T-2'!P106</f>
        <v>0</v>
      </c>
      <c r="Q106" s="226">
        <f>'YPM PRG T-2'!Q106</f>
        <v>0</v>
      </c>
      <c r="R106" s="225">
        <f>'YPM PRG T-2'!R106</f>
        <v>0</v>
      </c>
      <c r="S106" s="225">
        <f>'YPM PRG T-2'!S106</f>
        <v>0</v>
      </c>
      <c r="T106" s="209">
        <f>'YPM PRG T-2'!T106</f>
        <v>0</v>
      </c>
      <c r="U106" s="209">
        <f>'YPM PRG T-2'!U106</f>
        <v>0</v>
      </c>
      <c r="V106" s="209">
        <f>'YPM PRG T-2'!V106</f>
        <v>0</v>
      </c>
      <c r="W106" s="209">
        <f>'YPM PRG T-2'!W106</f>
        <v>0</v>
      </c>
      <c r="X106" s="227">
        <f>'YPM PRG T-2'!X106</f>
        <v>0</v>
      </c>
      <c r="Y106" s="32"/>
      <c r="Z106" s="187"/>
      <c r="AA106" s="187"/>
      <c r="AB106" s="182"/>
      <c r="AC106" s="182"/>
      <c r="AD106" s="182"/>
      <c r="AE106" s="182"/>
      <c r="AF106" s="227">
        <f t="shared" si="3"/>
        <v>0</v>
      </c>
      <c r="AG106" s="188"/>
      <c r="AH106" s="189"/>
      <c r="AJ106" s="10"/>
      <c r="AK106" s="10"/>
      <c r="AL106" s="10"/>
      <c r="AM106" s="10"/>
      <c r="AN106" s="10"/>
      <c r="AO106" s="10"/>
      <c r="AP106" s="10"/>
    </row>
    <row r="107" spans="1:42" ht="18" customHeight="1">
      <c r="A107" s="223">
        <v>103</v>
      </c>
      <c r="B107" s="224">
        <f>'YPM PRG T-2'!B107</f>
        <v>0</v>
      </c>
      <c r="C107" s="224">
        <f>'YPM PRG T-2'!C107</f>
        <v>0</v>
      </c>
      <c r="D107" s="224">
        <f>'YPM PRG T-2'!D107</f>
        <v>0</v>
      </c>
      <c r="E107" s="225">
        <f>'YPM PRG T-2'!E107</f>
        <v>0</v>
      </c>
      <c r="F107" s="225">
        <f>'YPM PRG T-2'!F107</f>
        <v>0</v>
      </c>
      <c r="G107" s="225">
        <f>'YPM PRG T-2'!G107</f>
        <v>0</v>
      </c>
      <c r="H107" s="225">
        <f>'YPM PRG T-2'!H107</f>
        <v>0</v>
      </c>
      <c r="I107" s="225">
        <f>'YPM PRG T-2'!I107</f>
        <v>0</v>
      </c>
      <c r="J107" s="225">
        <f>'YPM PRG T-2'!J107</f>
        <v>0</v>
      </c>
      <c r="K107" s="225">
        <f>'YPM PRG T-2'!K107</f>
        <v>0</v>
      </c>
      <c r="L107" s="225">
        <f>'YPM PRG T-2'!L107</f>
        <v>0</v>
      </c>
      <c r="M107" s="225">
        <f>'YPM PRG T-2'!M107</f>
        <v>0</v>
      </c>
      <c r="N107" s="225">
        <f>'YPM PRG T-2'!N107</f>
        <v>0</v>
      </c>
      <c r="O107" s="209">
        <f>'YPM PRG T-2'!O107</f>
        <v>0</v>
      </c>
      <c r="P107" s="209">
        <f>'YPM PRG T-2'!P107</f>
        <v>0</v>
      </c>
      <c r="Q107" s="226">
        <f>'YPM PRG T-2'!Q107</f>
        <v>0</v>
      </c>
      <c r="R107" s="225">
        <f>'YPM PRG T-2'!R107</f>
        <v>0</v>
      </c>
      <c r="S107" s="225">
        <f>'YPM PRG T-2'!S107</f>
        <v>0</v>
      </c>
      <c r="T107" s="209">
        <f>'YPM PRG T-2'!T107</f>
        <v>0</v>
      </c>
      <c r="U107" s="209">
        <f>'YPM PRG T-2'!U107</f>
        <v>0</v>
      </c>
      <c r="V107" s="209">
        <f>'YPM PRG T-2'!V107</f>
        <v>0</v>
      </c>
      <c r="W107" s="209">
        <f>'YPM PRG T-2'!W107</f>
        <v>0</v>
      </c>
      <c r="X107" s="227">
        <f>'YPM PRG T-2'!X107</f>
        <v>0</v>
      </c>
      <c r="Y107" s="32"/>
      <c r="Z107" s="187"/>
      <c r="AA107" s="187"/>
      <c r="AB107" s="182"/>
      <c r="AC107" s="182"/>
      <c r="AD107" s="182"/>
      <c r="AE107" s="182"/>
      <c r="AF107" s="227">
        <f t="shared" si="3"/>
        <v>0</v>
      </c>
      <c r="AG107" s="188"/>
      <c r="AH107" s="189"/>
      <c r="AJ107" s="10"/>
      <c r="AK107" s="10"/>
      <c r="AL107" s="10"/>
      <c r="AM107" s="10"/>
      <c r="AN107" s="10"/>
      <c r="AO107" s="10"/>
      <c r="AP107" s="10"/>
    </row>
    <row r="108" spans="1:42" ht="18" customHeight="1">
      <c r="A108" s="223">
        <v>104</v>
      </c>
      <c r="B108" s="224">
        <f>'YPM PRG T-2'!B108</f>
        <v>0</v>
      </c>
      <c r="C108" s="224">
        <f>'YPM PRG T-2'!C108</f>
        <v>0</v>
      </c>
      <c r="D108" s="224">
        <f>'YPM PRG T-2'!D108</f>
        <v>0</v>
      </c>
      <c r="E108" s="225">
        <f>'YPM PRG T-2'!E108</f>
        <v>0</v>
      </c>
      <c r="F108" s="225">
        <f>'YPM PRG T-2'!F108</f>
        <v>0</v>
      </c>
      <c r="G108" s="225">
        <f>'YPM PRG T-2'!G108</f>
        <v>0</v>
      </c>
      <c r="H108" s="225">
        <f>'YPM PRG T-2'!H108</f>
        <v>0</v>
      </c>
      <c r="I108" s="225">
        <f>'YPM PRG T-2'!I108</f>
        <v>0</v>
      </c>
      <c r="J108" s="225">
        <f>'YPM PRG T-2'!J108</f>
        <v>0</v>
      </c>
      <c r="K108" s="225">
        <f>'YPM PRG T-2'!K108</f>
        <v>0</v>
      </c>
      <c r="L108" s="225">
        <f>'YPM PRG T-2'!L108</f>
        <v>0</v>
      </c>
      <c r="M108" s="225">
        <f>'YPM PRG T-2'!M108</f>
        <v>0</v>
      </c>
      <c r="N108" s="225">
        <f>'YPM PRG T-2'!N108</f>
        <v>0</v>
      </c>
      <c r="O108" s="209">
        <f>'YPM PRG T-2'!O108</f>
        <v>0</v>
      </c>
      <c r="P108" s="209">
        <f>'YPM PRG T-2'!P108</f>
        <v>0</v>
      </c>
      <c r="Q108" s="226">
        <f>'YPM PRG T-2'!Q108</f>
        <v>0</v>
      </c>
      <c r="R108" s="225">
        <f>'YPM PRG T-2'!R108</f>
        <v>0</v>
      </c>
      <c r="S108" s="225">
        <f>'YPM PRG T-2'!S108</f>
        <v>0</v>
      </c>
      <c r="T108" s="209">
        <f>'YPM PRG T-2'!T108</f>
        <v>0</v>
      </c>
      <c r="U108" s="209">
        <f>'YPM PRG T-2'!U108</f>
        <v>0</v>
      </c>
      <c r="V108" s="209">
        <f>'YPM PRG T-2'!V108</f>
        <v>0</v>
      </c>
      <c r="W108" s="209">
        <f>'YPM PRG T-2'!W108</f>
        <v>0</v>
      </c>
      <c r="X108" s="227">
        <f>'YPM PRG T-2'!X108</f>
        <v>0</v>
      </c>
      <c r="Y108" s="32"/>
      <c r="Z108" s="187"/>
      <c r="AA108" s="187"/>
      <c r="AB108" s="182"/>
      <c r="AC108" s="182"/>
      <c r="AD108" s="182"/>
      <c r="AE108" s="182"/>
      <c r="AF108" s="227">
        <f t="shared" si="3"/>
        <v>0</v>
      </c>
      <c r="AG108" s="188"/>
      <c r="AH108" s="189"/>
      <c r="AJ108" s="10"/>
      <c r="AK108" s="10"/>
      <c r="AL108" s="10"/>
      <c r="AM108" s="10"/>
      <c r="AN108" s="10"/>
      <c r="AO108" s="10"/>
      <c r="AP108" s="10"/>
    </row>
    <row r="109" spans="1:42" ht="18" customHeight="1">
      <c r="A109" s="223">
        <v>105</v>
      </c>
      <c r="B109" s="224">
        <f>'YPM PRG T-2'!B109</f>
        <v>0</v>
      </c>
      <c r="C109" s="224">
        <f>'YPM PRG T-2'!C109</f>
        <v>0</v>
      </c>
      <c r="D109" s="224">
        <f>'YPM PRG T-2'!D109</f>
        <v>0</v>
      </c>
      <c r="E109" s="225">
        <f>'YPM PRG T-2'!E109</f>
        <v>0</v>
      </c>
      <c r="F109" s="225">
        <f>'YPM PRG T-2'!F109</f>
        <v>0</v>
      </c>
      <c r="G109" s="225">
        <f>'YPM PRG T-2'!G109</f>
        <v>0</v>
      </c>
      <c r="H109" s="225">
        <f>'YPM PRG T-2'!H109</f>
        <v>0</v>
      </c>
      <c r="I109" s="225">
        <f>'YPM PRG T-2'!I109</f>
        <v>0</v>
      </c>
      <c r="J109" s="225">
        <f>'YPM PRG T-2'!J109</f>
        <v>0</v>
      </c>
      <c r="K109" s="225">
        <f>'YPM PRG T-2'!K109</f>
        <v>0</v>
      </c>
      <c r="L109" s="225">
        <f>'YPM PRG T-2'!L109</f>
        <v>0</v>
      </c>
      <c r="M109" s="225">
        <f>'YPM PRG T-2'!M109</f>
        <v>0</v>
      </c>
      <c r="N109" s="225">
        <f>'YPM PRG T-2'!N109</f>
        <v>0</v>
      </c>
      <c r="O109" s="209">
        <f>'YPM PRG T-2'!O109</f>
        <v>0</v>
      </c>
      <c r="P109" s="209">
        <f>'YPM PRG T-2'!P109</f>
        <v>0</v>
      </c>
      <c r="Q109" s="226">
        <f>'YPM PRG T-2'!Q109</f>
        <v>0</v>
      </c>
      <c r="R109" s="225">
        <f>'YPM PRG T-2'!R109</f>
        <v>0</v>
      </c>
      <c r="S109" s="225">
        <f>'YPM PRG T-2'!S109</f>
        <v>0</v>
      </c>
      <c r="T109" s="209">
        <f>'YPM PRG T-2'!T109</f>
        <v>0</v>
      </c>
      <c r="U109" s="209">
        <f>'YPM PRG T-2'!U109</f>
        <v>0</v>
      </c>
      <c r="V109" s="209">
        <f>'YPM PRG T-2'!V109</f>
        <v>0</v>
      </c>
      <c r="W109" s="209">
        <f>'YPM PRG T-2'!W109</f>
        <v>0</v>
      </c>
      <c r="X109" s="227">
        <f>'YPM PRG T-2'!X109</f>
        <v>0</v>
      </c>
      <c r="Y109" s="32"/>
      <c r="Z109" s="187"/>
      <c r="AA109" s="187"/>
      <c r="AB109" s="182"/>
      <c r="AC109" s="182"/>
      <c r="AD109" s="182"/>
      <c r="AE109" s="182"/>
      <c r="AF109" s="227">
        <f t="shared" si="3"/>
        <v>0</v>
      </c>
      <c r="AG109" s="188"/>
      <c r="AH109" s="189"/>
      <c r="AJ109" s="10"/>
      <c r="AK109" s="10"/>
      <c r="AL109" s="10"/>
      <c r="AM109" s="10"/>
      <c r="AN109" s="10"/>
      <c r="AO109" s="10"/>
      <c r="AP109" s="10"/>
    </row>
    <row r="110" spans="1:42" ht="18" customHeight="1">
      <c r="A110" s="223">
        <v>106</v>
      </c>
      <c r="B110" s="224">
        <f>'YPM PRG T-2'!B110</f>
        <v>0</v>
      </c>
      <c r="C110" s="224">
        <f>'YPM PRG T-2'!C110</f>
        <v>0</v>
      </c>
      <c r="D110" s="224">
        <f>'YPM PRG T-2'!D110</f>
        <v>0</v>
      </c>
      <c r="E110" s="225">
        <f>'YPM PRG T-2'!E110</f>
        <v>0</v>
      </c>
      <c r="F110" s="225">
        <f>'YPM PRG T-2'!F110</f>
        <v>0</v>
      </c>
      <c r="G110" s="225">
        <f>'YPM PRG T-2'!G110</f>
        <v>0</v>
      </c>
      <c r="H110" s="225">
        <f>'YPM PRG T-2'!H110</f>
        <v>0</v>
      </c>
      <c r="I110" s="225">
        <f>'YPM PRG T-2'!I110</f>
        <v>0</v>
      </c>
      <c r="J110" s="225">
        <f>'YPM PRG T-2'!J110</f>
        <v>0</v>
      </c>
      <c r="K110" s="225">
        <f>'YPM PRG T-2'!K110</f>
        <v>0</v>
      </c>
      <c r="L110" s="225">
        <f>'YPM PRG T-2'!L110</f>
        <v>0</v>
      </c>
      <c r="M110" s="225">
        <f>'YPM PRG T-2'!M110</f>
        <v>0</v>
      </c>
      <c r="N110" s="225">
        <f>'YPM PRG T-2'!N110</f>
        <v>0</v>
      </c>
      <c r="O110" s="209">
        <f>'YPM PRG T-2'!O110</f>
        <v>0</v>
      </c>
      <c r="P110" s="209">
        <f>'YPM PRG T-2'!P110</f>
        <v>0</v>
      </c>
      <c r="Q110" s="226">
        <f>'YPM PRG T-2'!Q110</f>
        <v>0</v>
      </c>
      <c r="R110" s="225">
        <f>'YPM PRG T-2'!R110</f>
        <v>0</v>
      </c>
      <c r="S110" s="225">
        <f>'YPM PRG T-2'!S110</f>
        <v>0</v>
      </c>
      <c r="T110" s="209">
        <f>'YPM PRG T-2'!T110</f>
        <v>0</v>
      </c>
      <c r="U110" s="209">
        <f>'YPM PRG T-2'!U110</f>
        <v>0</v>
      </c>
      <c r="V110" s="209">
        <f>'YPM PRG T-2'!V110</f>
        <v>0</v>
      </c>
      <c r="W110" s="209">
        <f>'YPM PRG T-2'!W110</f>
        <v>0</v>
      </c>
      <c r="X110" s="227">
        <f>'YPM PRG T-2'!X110</f>
        <v>0</v>
      </c>
      <c r="Y110" s="32"/>
      <c r="Z110" s="187"/>
      <c r="AA110" s="187"/>
      <c r="AB110" s="182"/>
      <c r="AC110" s="182"/>
      <c r="AD110" s="182"/>
      <c r="AE110" s="182"/>
      <c r="AF110" s="227">
        <f t="shared" si="3"/>
        <v>0</v>
      </c>
      <c r="AG110" s="188"/>
      <c r="AH110" s="189"/>
      <c r="AJ110" s="10"/>
      <c r="AK110" s="10"/>
      <c r="AL110" s="10"/>
      <c r="AM110" s="10"/>
      <c r="AN110" s="10"/>
      <c r="AO110" s="10"/>
      <c r="AP110" s="10"/>
    </row>
    <row r="111" spans="1:42" ht="18" customHeight="1">
      <c r="A111" s="223">
        <v>107</v>
      </c>
      <c r="B111" s="224">
        <f>'YPM PRG T-2'!B111</f>
        <v>0</v>
      </c>
      <c r="C111" s="224">
        <f>'YPM PRG T-2'!C111</f>
        <v>0</v>
      </c>
      <c r="D111" s="224">
        <f>'YPM PRG T-2'!D111</f>
        <v>0</v>
      </c>
      <c r="E111" s="225">
        <f>'YPM PRG T-2'!E111</f>
        <v>0</v>
      </c>
      <c r="F111" s="225">
        <f>'YPM PRG T-2'!F111</f>
        <v>0</v>
      </c>
      <c r="G111" s="225">
        <f>'YPM PRG T-2'!G111</f>
        <v>0</v>
      </c>
      <c r="H111" s="225">
        <f>'YPM PRG T-2'!H111</f>
        <v>0</v>
      </c>
      <c r="I111" s="225">
        <f>'YPM PRG T-2'!I111</f>
        <v>0</v>
      </c>
      <c r="J111" s="225">
        <f>'YPM PRG T-2'!J111</f>
        <v>0</v>
      </c>
      <c r="K111" s="225">
        <f>'YPM PRG T-2'!K111</f>
        <v>0</v>
      </c>
      <c r="L111" s="225">
        <f>'YPM PRG T-2'!L111</f>
        <v>0</v>
      </c>
      <c r="M111" s="225">
        <f>'YPM PRG T-2'!M111</f>
        <v>0</v>
      </c>
      <c r="N111" s="225">
        <f>'YPM PRG T-2'!N111</f>
        <v>0</v>
      </c>
      <c r="O111" s="209">
        <f>'YPM PRG T-2'!O111</f>
        <v>0</v>
      </c>
      <c r="P111" s="209">
        <f>'YPM PRG T-2'!P111</f>
        <v>0</v>
      </c>
      <c r="Q111" s="226">
        <f>'YPM PRG T-2'!Q111</f>
        <v>0</v>
      </c>
      <c r="R111" s="225">
        <f>'YPM PRG T-2'!R111</f>
        <v>0</v>
      </c>
      <c r="S111" s="225">
        <f>'YPM PRG T-2'!S111</f>
        <v>0</v>
      </c>
      <c r="T111" s="209">
        <f>'YPM PRG T-2'!T111</f>
        <v>0</v>
      </c>
      <c r="U111" s="209">
        <f>'YPM PRG T-2'!U111</f>
        <v>0</v>
      </c>
      <c r="V111" s="209">
        <f>'YPM PRG T-2'!V111</f>
        <v>0</v>
      </c>
      <c r="W111" s="209">
        <f>'YPM PRG T-2'!W111</f>
        <v>0</v>
      </c>
      <c r="X111" s="227">
        <f>'YPM PRG T-2'!X111</f>
        <v>0</v>
      </c>
      <c r="Y111" s="32"/>
      <c r="Z111" s="187"/>
      <c r="AA111" s="187"/>
      <c r="AB111" s="182"/>
      <c r="AC111" s="182"/>
      <c r="AD111" s="182"/>
      <c r="AE111" s="182"/>
      <c r="AF111" s="227">
        <f t="shared" si="3"/>
        <v>0</v>
      </c>
      <c r="AG111" s="188"/>
      <c r="AH111" s="189"/>
      <c r="AJ111" s="10"/>
      <c r="AK111" s="10"/>
      <c r="AL111" s="10"/>
      <c r="AM111" s="10"/>
      <c r="AN111" s="10"/>
      <c r="AO111" s="10"/>
      <c r="AP111" s="10"/>
    </row>
    <row r="112" spans="1:42" ht="18" customHeight="1">
      <c r="A112" s="223">
        <v>108</v>
      </c>
      <c r="B112" s="224">
        <f>'YPM PRG T-2'!B112</f>
        <v>0</v>
      </c>
      <c r="C112" s="224">
        <f>'YPM PRG T-2'!C112</f>
        <v>0</v>
      </c>
      <c r="D112" s="224">
        <f>'YPM PRG T-2'!D112</f>
        <v>0</v>
      </c>
      <c r="E112" s="225">
        <f>'YPM PRG T-2'!E112</f>
        <v>0</v>
      </c>
      <c r="F112" s="225">
        <f>'YPM PRG T-2'!F112</f>
        <v>0</v>
      </c>
      <c r="G112" s="225">
        <f>'YPM PRG T-2'!G112</f>
        <v>0</v>
      </c>
      <c r="H112" s="225">
        <f>'YPM PRG T-2'!H112</f>
        <v>0</v>
      </c>
      <c r="I112" s="225">
        <f>'YPM PRG T-2'!I112</f>
        <v>0</v>
      </c>
      <c r="J112" s="225">
        <f>'YPM PRG T-2'!J112</f>
        <v>0</v>
      </c>
      <c r="K112" s="225">
        <f>'YPM PRG T-2'!K112</f>
        <v>0</v>
      </c>
      <c r="L112" s="225">
        <f>'YPM PRG T-2'!L112</f>
        <v>0</v>
      </c>
      <c r="M112" s="225">
        <f>'YPM PRG T-2'!M112</f>
        <v>0</v>
      </c>
      <c r="N112" s="225">
        <f>'YPM PRG T-2'!N112</f>
        <v>0</v>
      </c>
      <c r="O112" s="209">
        <f>'YPM PRG T-2'!O112</f>
        <v>0</v>
      </c>
      <c r="P112" s="209">
        <f>'YPM PRG T-2'!P112</f>
        <v>0</v>
      </c>
      <c r="Q112" s="226">
        <f>'YPM PRG T-2'!Q112</f>
        <v>0</v>
      </c>
      <c r="R112" s="225">
        <f>'YPM PRG T-2'!R112</f>
        <v>0</v>
      </c>
      <c r="S112" s="225">
        <f>'YPM PRG T-2'!S112</f>
        <v>0</v>
      </c>
      <c r="T112" s="209">
        <f>'YPM PRG T-2'!T112</f>
        <v>0</v>
      </c>
      <c r="U112" s="209">
        <f>'YPM PRG T-2'!U112</f>
        <v>0</v>
      </c>
      <c r="V112" s="209">
        <f>'YPM PRG T-2'!V112</f>
        <v>0</v>
      </c>
      <c r="W112" s="209">
        <f>'YPM PRG T-2'!W112</f>
        <v>0</v>
      </c>
      <c r="X112" s="227">
        <f>'YPM PRG T-2'!X112</f>
        <v>0</v>
      </c>
      <c r="Y112" s="32"/>
      <c r="Z112" s="187"/>
      <c r="AA112" s="187"/>
      <c r="AB112" s="182"/>
      <c r="AC112" s="182"/>
      <c r="AD112" s="182"/>
      <c r="AE112" s="182"/>
      <c r="AF112" s="227">
        <f t="shared" si="3"/>
        <v>0</v>
      </c>
      <c r="AG112" s="188"/>
      <c r="AH112" s="189"/>
      <c r="AJ112" s="10"/>
      <c r="AK112" s="10"/>
      <c r="AL112" s="10"/>
      <c r="AM112" s="10"/>
      <c r="AN112" s="10"/>
      <c r="AO112" s="10"/>
      <c r="AP112" s="10"/>
    </row>
    <row r="113" spans="1:42" ht="18" customHeight="1">
      <c r="A113" s="223">
        <v>109</v>
      </c>
      <c r="B113" s="224">
        <f>'YPM PRG T-2'!B113</f>
        <v>0</v>
      </c>
      <c r="C113" s="224">
        <f>'YPM PRG T-2'!C113</f>
        <v>0</v>
      </c>
      <c r="D113" s="224">
        <f>'YPM PRG T-2'!D113</f>
        <v>0</v>
      </c>
      <c r="E113" s="225">
        <f>'YPM PRG T-2'!E113</f>
        <v>0</v>
      </c>
      <c r="F113" s="225">
        <f>'YPM PRG T-2'!F113</f>
        <v>0</v>
      </c>
      <c r="G113" s="225">
        <f>'YPM PRG T-2'!G113</f>
        <v>0</v>
      </c>
      <c r="H113" s="225">
        <f>'YPM PRG T-2'!H113</f>
        <v>0</v>
      </c>
      <c r="I113" s="225">
        <f>'YPM PRG T-2'!I113</f>
        <v>0</v>
      </c>
      <c r="J113" s="225">
        <f>'YPM PRG T-2'!J113</f>
        <v>0</v>
      </c>
      <c r="K113" s="225">
        <f>'YPM PRG T-2'!K113</f>
        <v>0</v>
      </c>
      <c r="L113" s="225">
        <f>'YPM PRG T-2'!L113</f>
        <v>0</v>
      </c>
      <c r="M113" s="225">
        <f>'YPM PRG T-2'!M113</f>
        <v>0</v>
      </c>
      <c r="N113" s="225">
        <f>'YPM PRG T-2'!N113</f>
        <v>0</v>
      </c>
      <c r="O113" s="209">
        <f>'YPM PRG T-2'!O113</f>
        <v>0</v>
      </c>
      <c r="P113" s="209">
        <f>'YPM PRG T-2'!P113</f>
        <v>0</v>
      </c>
      <c r="Q113" s="226">
        <f>'YPM PRG T-2'!Q113</f>
        <v>0</v>
      </c>
      <c r="R113" s="225">
        <f>'YPM PRG T-2'!R113</f>
        <v>0</v>
      </c>
      <c r="S113" s="225">
        <f>'YPM PRG T-2'!S113</f>
        <v>0</v>
      </c>
      <c r="T113" s="209">
        <f>'YPM PRG T-2'!T113</f>
        <v>0</v>
      </c>
      <c r="U113" s="209">
        <f>'YPM PRG T-2'!U113</f>
        <v>0</v>
      </c>
      <c r="V113" s="209">
        <f>'YPM PRG T-2'!V113</f>
        <v>0</v>
      </c>
      <c r="W113" s="209">
        <f>'YPM PRG T-2'!W113</f>
        <v>0</v>
      </c>
      <c r="X113" s="227">
        <f>'YPM PRG T-2'!X113</f>
        <v>0</v>
      </c>
      <c r="Y113" s="32"/>
      <c r="Z113" s="187"/>
      <c r="AA113" s="187"/>
      <c r="AB113" s="182"/>
      <c r="AC113" s="182"/>
      <c r="AD113" s="182"/>
      <c r="AE113" s="182"/>
      <c r="AF113" s="227">
        <f t="shared" si="3"/>
        <v>0</v>
      </c>
      <c r="AG113" s="188"/>
      <c r="AH113" s="189"/>
      <c r="AJ113" s="10"/>
      <c r="AK113" s="10"/>
      <c r="AL113" s="10"/>
      <c r="AM113" s="10"/>
      <c r="AN113" s="10"/>
      <c r="AO113" s="10"/>
      <c r="AP113" s="10"/>
    </row>
    <row r="114" spans="1:42" ht="18" customHeight="1">
      <c r="A114" s="223">
        <v>110</v>
      </c>
      <c r="B114" s="224">
        <f>'YPM PRG T-2'!B114</f>
        <v>0</v>
      </c>
      <c r="C114" s="224">
        <f>'YPM PRG T-2'!C114</f>
        <v>0</v>
      </c>
      <c r="D114" s="224">
        <f>'YPM PRG T-2'!D114</f>
        <v>0</v>
      </c>
      <c r="E114" s="225">
        <f>'YPM PRG T-2'!E114</f>
        <v>0</v>
      </c>
      <c r="F114" s="225">
        <f>'YPM PRG T-2'!F114</f>
        <v>0</v>
      </c>
      <c r="G114" s="225">
        <f>'YPM PRG T-2'!G114</f>
        <v>0</v>
      </c>
      <c r="H114" s="225">
        <f>'YPM PRG T-2'!H114</f>
        <v>0</v>
      </c>
      <c r="I114" s="225">
        <f>'YPM PRG T-2'!I114</f>
        <v>0</v>
      </c>
      <c r="J114" s="225">
        <f>'YPM PRG T-2'!J114</f>
        <v>0</v>
      </c>
      <c r="K114" s="225">
        <f>'YPM PRG T-2'!K114</f>
        <v>0</v>
      </c>
      <c r="L114" s="225">
        <f>'YPM PRG T-2'!L114</f>
        <v>0</v>
      </c>
      <c r="M114" s="225">
        <f>'YPM PRG T-2'!M114</f>
        <v>0</v>
      </c>
      <c r="N114" s="225">
        <f>'YPM PRG T-2'!N114</f>
        <v>0</v>
      </c>
      <c r="O114" s="209">
        <f>'YPM PRG T-2'!O114</f>
        <v>0</v>
      </c>
      <c r="P114" s="209">
        <f>'YPM PRG T-2'!P114</f>
        <v>0</v>
      </c>
      <c r="Q114" s="226">
        <f>'YPM PRG T-2'!Q114</f>
        <v>0</v>
      </c>
      <c r="R114" s="225">
        <f>'YPM PRG T-2'!R114</f>
        <v>0</v>
      </c>
      <c r="S114" s="225">
        <f>'YPM PRG T-2'!S114</f>
        <v>0</v>
      </c>
      <c r="T114" s="209">
        <f>'YPM PRG T-2'!T114</f>
        <v>0</v>
      </c>
      <c r="U114" s="209">
        <f>'YPM PRG T-2'!U114</f>
        <v>0</v>
      </c>
      <c r="V114" s="209">
        <f>'YPM PRG T-2'!V114</f>
        <v>0</v>
      </c>
      <c r="W114" s="209">
        <f>'YPM PRG T-2'!W114</f>
        <v>0</v>
      </c>
      <c r="X114" s="227">
        <f>'YPM PRG T-2'!X114</f>
        <v>0</v>
      </c>
      <c r="Y114" s="32"/>
      <c r="Z114" s="187"/>
      <c r="AA114" s="187"/>
      <c r="AB114" s="182"/>
      <c r="AC114" s="182"/>
      <c r="AD114" s="182"/>
      <c r="AE114" s="182"/>
      <c r="AF114" s="227">
        <f t="shared" si="3"/>
        <v>0</v>
      </c>
      <c r="AG114" s="188"/>
      <c r="AH114" s="189"/>
      <c r="AJ114" s="10"/>
      <c r="AK114" s="10"/>
      <c r="AL114" s="10"/>
      <c r="AM114" s="10"/>
      <c r="AN114" s="10"/>
      <c r="AO114" s="10"/>
      <c r="AP114" s="10"/>
    </row>
    <row r="115" spans="1:42" ht="18" customHeight="1">
      <c r="A115" s="223">
        <v>111</v>
      </c>
      <c r="B115" s="224">
        <f>'YPM PRG T-2'!B115</f>
        <v>0</v>
      </c>
      <c r="C115" s="224">
        <f>'YPM PRG T-2'!C115</f>
        <v>0</v>
      </c>
      <c r="D115" s="224">
        <f>'YPM PRG T-2'!D115</f>
        <v>0</v>
      </c>
      <c r="E115" s="225">
        <f>'YPM PRG T-2'!E115</f>
        <v>0</v>
      </c>
      <c r="F115" s="225">
        <f>'YPM PRG T-2'!F115</f>
        <v>0</v>
      </c>
      <c r="G115" s="225">
        <f>'YPM PRG T-2'!G115</f>
        <v>0</v>
      </c>
      <c r="H115" s="225">
        <f>'YPM PRG T-2'!H115</f>
        <v>0</v>
      </c>
      <c r="I115" s="225">
        <f>'YPM PRG T-2'!I115</f>
        <v>0</v>
      </c>
      <c r="J115" s="225">
        <f>'YPM PRG T-2'!J115</f>
        <v>0</v>
      </c>
      <c r="K115" s="225">
        <f>'YPM PRG T-2'!K115</f>
        <v>0</v>
      </c>
      <c r="L115" s="225">
        <f>'YPM PRG T-2'!L115</f>
        <v>0</v>
      </c>
      <c r="M115" s="225">
        <f>'YPM PRG T-2'!M115</f>
        <v>0</v>
      </c>
      <c r="N115" s="225">
        <f>'YPM PRG T-2'!N115</f>
        <v>0</v>
      </c>
      <c r="O115" s="209">
        <f>'YPM PRG T-2'!O115</f>
        <v>0</v>
      </c>
      <c r="P115" s="209">
        <f>'YPM PRG T-2'!P115</f>
        <v>0</v>
      </c>
      <c r="Q115" s="226">
        <f>'YPM PRG T-2'!Q115</f>
        <v>0</v>
      </c>
      <c r="R115" s="225">
        <f>'YPM PRG T-2'!R115</f>
        <v>0</v>
      </c>
      <c r="S115" s="225">
        <f>'YPM PRG T-2'!S115</f>
        <v>0</v>
      </c>
      <c r="T115" s="209">
        <f>'YPM PRG T-2'!T115</f>
        <v>0</v>
      </c>
      <c r="U115" s="209">
        <f>'YPM PRG T-2'!U115</f>
        <v>0</v>
      </c>
      <c r="V115" s="209">
        <f>'YPM PRG T-2'!V115</f>
        <v>0</v>
      </c>
      <c r="W115" s="209">
        <f>'YPM PRG T-2'!W115</f>
        <v>0</v>
      </c>
      <c r="X115" s="227">
        <f>'YPM PRG T-2'!X115</f>
        <v>0</v>
      </c>
      <c r="Y115" s="32"/>
      <c r="Z115" s="187"/>
      <c r="AA115" s="187"/>
      <c r="AB115" s="182"/>
      <c r="AC115" s="182"/>
      <c r="AD115" s="182"/>
      <c r="AE115" s="182"/>
      <c r="AF115" s="227">
        <f t="shared" si="3"/>
        <v>0</v>
      </c>
      <c r="AG115" s="188"/>
      <c r="AH115" s="189"/>
      <c r="AJ115" s="10"/>
      <c r="AK115" s="10"/>
      <c r="AL115" s="10"/>
      <c r="AM115" s="10"/>
      <c r="AN115" s="10"/>
      <c r="AO115" s="10"/>
      <c r="AP115" s="10"/>
    </row>
    <row r="116" spans="1:42" ht="18" customHeight="1">
      <c r="A116" s="223">
        <v>112</v>
      </c>
      <c r="B116" s="224">
        <f>'YPM PRG T-2'!B116</f>
        <v>0</v>
      </c>
      <c r="C116" s="224">
        <f>'YPM PRG T-2'!C116</f>
        <v>0</v>
      </c>
      <c r="D116" s="224">
        <f>'YPM PRG T-2'!D116</f>
        <v>0</v>
      </c>
      <c r="E116" s="225">
        <f>'YPM PRG T-2'!E116</f>
        <v>0</v>
      </c>
      <c r="F116" s="225">
        <f>'YPM PRG T-2'!F116</f>
        <v>0</v>
      </c>
      <c r="G116" s="225">
        <f>'YPM PRG T-2'!G116</f>
        <v>0</v>
      </c>
      <c r="H116" s="225">
        <f>'YPM PRG T-2'!H116</f>
        <v>0</v>
      </c>
      <c r="I116" s="225">
        <f>'YPM PRG T-2'!I116</f>
        <v>0</v>
      </c>
      <c r="J116" s="225">
        <f>'YPM PRG T-2'!J116</f>
        <v>0</v>
      </c>
      <c r="K116" s="225">
        <f>'YPM PRG T-2'!K116</f>
        <v>0</v>
      </c>
      <c r="L116" s="225">
        <f>'YPM PRG T-2'!L116</f>
        <v>0</v>
      </c>
      <c r="M116" s="225">
        <f>'YPM PRG T-2'!M116</f>
        <v>0</v>
      </c>
      <c r="N116" s="225">
        <f>'YPM PRG T-2'!N116</f>
        <v>0</v>
      </c>
      <c r="O116" s="209">
        <f>'YPM PRG T-2'!O116</f>
        <v>0</v>
      </c>
      <c r="P116" s="209">
        <f>'YPM PRG T-2'!P116</f>
        <v>0</v>
      </c>
      <c r="Q116" s="226">
        <f>'YPM PRG T-2'!Q116</f>
        <v>0</v>
      </c>
      <c r="R116" s="225">
        <f>'YPM PRG T-2'!R116</f>
        <v>0</v>
      </c>
      <c r="S116" s="225">
        <f>'YPM PRG T-2'!S116</f>
        <v>0</v>
      </c>
      <c r="T116" s="209">
        <f>'YPM PRG T-2'!T116</f>
        <v>0</v>
      </c>
      <c r="U116" s="209">
        <f>'YPM PRG T-2'!U116</f>
        <v>0</v>
      </c>
      <c r="V116" s="209">
        <f>'YPM PRG T-2'!V116</f>
        <v>0</v>
      </c>
      <c r="W116" s="209">
        <f>'YPM PRG T-2'!W116</f>
        <v>0</v>
      </c>
      <c r="X116" s="227">
        <f>'YPM PRG T-2'!X116</f>
        <v>0</v>
      </c>
      <c r="Y116" s="32"/>
      <c r="Z116" s="187"/>
      <c r="AA116" s="187"/>
      <c r="AB116" s="182"/>
      <c r="AC116" s="182"/>
      <c r="AD116" s="182"/>
      <c r="AE116" s="182"/>
      <c r="AF116" s="227">
        <f t="shared" si="3"/>
        <v>0</v>
      </c>
      <c r="AG116" s="188"/>
      <c r="AH116" s="189"/>
      <c r="AJ116" s="10"/>
      <c r="AK116" s="10"/>
      <c r="AL116" s="10"/>
      <c r="AM116" s="10"/>
      <c r="AN116" s="10"/>
      <c r="AO116" s="10"/>
      <c r="AP116" s="10"/>
    </row>
    <row r="117" spans="1:42" ht="18" customHeight="1">
      <c r="A117" s="223">
        <v>113</v>
      </c>
      <c r="B117" s="224">
        <f>'YPM PRG T-2'!B117</f>
        <v>0</v>
      </c>
      <c r="C117" s="224">
        <f>'YPM PRG T-2'!C117</f>
        <v>0</v>
      </c>
      <c r="D117" s="224">
        <f>'YPM PRG T-2'!D117</f>
        <v>0</v>
      </c>
      <c r="E117" s="225">
        <f>'YPM PRG T-2'!E117</f>
        <v>0</v>
      </c>
      <c r="F117" s="225">
        <f>'YPM PRG T-2'!F117</f>
        <v>0</v>
      </c>
      <c r="G117" s="225">
        <f>'YPM PRG T-2'!G117</f>
        <v>0</v>
      </c>
      <c r="H117" s="225">
        <f>'YPM PRG T-2'!H117</f>
        <v>0</v>
      </c>
      <c r="I117" s="225">
        <f>'YPM PRG T-2'!I117</f>
        <v>0</v>
      </c>
      <c r="J117" s="225">
        <f>'YPM PRG T-2'!J117</f>
        <v>0</v>
      </c>
      <c r="K117" s="225">
        <f>'YPM PRG T-2'!K117</f>
        <v>0</v>
      </c>
      <c r="L117" s="225">
        <f>'YPM PRG T-2'!L117</f>
        <v>0</v>
      </c>
      <c r="M117" s="225">
        <f>'YPM PRG T-2'!M117</f>
        <v>0</v>
      </c>
      <c r="N117" s="225">
        <f>'YPM PRG T-2'!N117</f>
        <v>0</v>
      </c>
      <c r="O117" s="209">
        <f>'YPM PRG T-2'!O117</f>
        <v>0</v>
      </c>
      <c r="P117" s="209">
        <f>'YPM PRG T-2'!P117</f>
        <v>0</v>
      </c>
      <c r="Q117" s="226">
        <f>'YPM PRG T-2'!Q117</f>
        <v>0</v>
      </c>
      <c r="R117" s="225">
        <f>'YPM PRG T-2'!R117</f>
        <v>0</v>
      </c>
      <c r="S117" s="225">
        <f>'YPM PRG T-2'!S117</f>
        <v>0</v>
      </c>
      <c r="T117" s="209">
        <f>'YPM PRG T-2'!T117</f>
        <v>0</v>
      </c>
      <c r="U117" s="209">
        <f>'YPM PRG T-2'!U117</f>
        <v>0</v>
      </c>
      <c r="V117" s="209">
        <f>'YPM PRG T-2'!V117</f>
        <v>0</v>
      </c>
      <c r="W117" s="209">
        <f>'YPM PRG T-2'!W117</f>
        <v>0</v>
      </c>
      <c r="X117" s="227">
        <f>'YPM PRG T-2'!X117</f>
        <v>0</v>
      </c>
      <c r="Y117" s="32"/>
      <c r="Z117" s="187"/>
      <c r="AA117" s="187"/>
      <c r="AB117" s="182"/>
      <c r="AC117" s="182"/>
      <c r="AD117" s="182"/>
      <c r="AE117" s="182"/>
      <c r="AF117" s="227">
        <f t="shared" si="3"/>
        <v>0</v>
      </c>
      <c r="AG117" s="188"/>
      <c r="AH117" s="189"/>
      <c r="AJ117" s="10"/>
      <c r="AK117" s="10"/>
      <c r="AL117" s="10"/>
      <c r="AM117" s="10"/>
      <c r="AN117" s="10"/>
      <c r="AO117" s="10"/>
      <c r="AP117" s="10"/>
    </row>
    <row r="118" spans="1:42" ht="18" customHeight="1">
      <c r="A118" s="223">
        <v>114</v>
      </c>
      <c r="B118" s="224">
        <f>'YPM PRG T-2'!B118</f>
        <v>0</v>
      </c>
      <c r="C118" s="224">
        <f>'YPM PRG T-2'!C118</f>
        <v>0</v>
      </c>
      <c r="D118" s="224">
        <f>'YPM PRG T-2'!D118</f>
        <v>0</v>
      </c>
      <c r="E118" s="225">
        <f>'YPM PRG T-2'!E118</f>
        <v>0</v>
      </c>
      <c r="F118" s="225">
        <f>'YPM PRG T-2'!F118</f>
        <v>0</v>
      </c>
      <c r="G118" s="225">
        <f>'YPM PRG T-2'!G118</f>
        <v>0</v>
      </c>
      <c r="H118" s="225">
        <f>'YPM PRG T-2'!H118</f>
        <v>0</v>
      </c>
      <c r="I118" s="225">
        <f>'YPM PRG T-2'!I118</f>
        <v>0</v>
      </c>
      <c r="J118" s="225">
        <f>'YPM PRG T-2'!J118</f>
        <v>0</v>
      </c>
      <c r="K118" s="225">
        <f>'YPM PRG T-2'!K118</f>
        <v>0</v>
      </c>
      <c r="L118" s="225">
        <f>'YPM PRG T-2'!L118</f>
        <v>0</v>
      </c>
      <c r="M118" s="225">
        <f>'YPM PRG T-2'!M118</f>
        <v>0</v>
      </c>
      <c r="N118" s="225">
        <f>'YPM PRG T-2'!N118</f>
        <v>0</v>
      </c>
      <c r="O118" s="209">
        <f>'YPM PRG T-2'!O118</f>
        <v>0</v>
      </c>
      <c r="P118" s="209">
        <f>'YPM PRG T-2'!P118</f>
        <v>0</v>
      </c>
      <c r="Q118" s="226">
        <f>'YPM PRG T-2'!Q118</f>
        <v>0</v>
      </c>
      <c r="R118" s="225">
        <f>'YPM PRG T-2'!R118</f>
        <v>0</v>
      </c>
      <c r="S118" s="225">
        <f>'YPM PRG T-2'!S118</f>
        <v>0</v>
      </c>
      <c r="T118" s="209">
        <f>'YPM PRG T-2'!T118</f>
        <v>0</v>
      </c>
      <c r="U118" s="209">
        <f>'YPM PRG T-2'!U118</f>
        <v>0</v>
      </c>
      <c r="V118" s="209">
        <f>'YPM PRG T-2'!V118</f>
        <v>0</v>
      </c>
      <c r="W118" s="209">
        <f>'YPM PRG T-2'!W118</f>
        <v>0</v>
      </c>
      <c r="X118" s="227">
        <f>'YPM PRG T-2'!X118</f>
        <v>0</v>
      </c>
      <c r="Y118" s="32"/>
      <c r="Z118" s="187"/>
      <c r="AA118" s="187"/>
      <c r="AB118" s="182"/>
      <c r="AC118" s="182"/>
      <c r="AD118" s="182"/>
      <c r="AE118" s="182"/>
      <c r="AF118" s="227">
        <f t="shared" si="3"/>
        <v>0</v>
      </c>
      <c r="AG118" s="188"/>
      <c r="AH118" s="189"/>
      <c r="AJ118" s="10"/>
      <c r="AK118" s="10"/>
      <c r="AL118" s="10"/>
      <c r="AM118" s="10"/>
      <c r="AN118" s="10"/>
      <c r="AO118" s="10"/>
      <c r="AP118" s="10"/>
    </row>
    <row r="119" spans="1:42" ht="18" customHeight="1">
      <c r="A119" s="223">
        <v>115</v>
      </c>
      <c r="B119" s="224">
        <f>'YPM PRG T-2'!B119</f>
        <v>0</v>
      </c>
      <c r="C119" s="224">
        <f>'YPM PRG T-2'!C119</f>
        <v>0</v>
      </c>
      <c r="D119" s="224">
        <f>'YPM PRG T-2'!D119</f>
        <v>0</v>
      </c>
      <c r="E119" s="225">
        <f>'YPM PRG T-2'!E119</f>
        <v>0</v>
      </c>
      <c r="F119" s="225">
        <f>'YPM PRG T-2'!F119</f>
        <v>0</v>
      </c>
      <c r="G119" s="225">
        <f>'YPM PRG T-2'!G119</f>
        <v>0</v>
      </c>
      <c r="H119" s="225">
        <f>'YPM PRG T-2'!H119</f>
        <v>0</v>
      </c>
      <c r="I119" s="225">
        <f>'YPM PRG T-2'!I119</f>
        <v>0</v>
      </c>
      <c r="J119" s="225">
        <f>'YPM PRG T-2'!J119</f>
        <v>0</v>
      </c>
      <c r="K119" s="225">
        <f>'YPM PRG T-2'!K119</f>
        <v>0</v>
      </c>
      <c r="L119" s="225">
        <f>'YPM PRG T-2'!L119</f>
        <v>0</v>
      </c>
      <c r="M119" s="225">
        <f>'YPM PRG T-2'!M119</f>
        <v>0</v>
      </c>
      <c r="N119" s="225">
        <f>'YPM PRG T-2'!N119</f>
        <v>0</v>
      </c>
      <c r="O119" s="209">
        <f>'YPM PRG T-2'!O119</f>
        <v>0</v>
      </c>
      <c r="P119" s="209">
        <f>'YPM PRG T-2'!P119</f>
        <v>0</v>
      </c>
      <c r="Q119" s="226">
        <f>'YPM PRG T-2'!Q119</f>
        <v>0</v>
      </c>
      <c r="R119" s="225">
        <f>'YPM PRG T-2'!R119</f>
        <v>0</v>
      </c>
      <c r="S119" s="225">
        <f>'YPM PRG T-2'!S119</f>
        <v>0</v>
      </c>
      <c r="T119" s="209">
        <f>'YPM PRG T-2'!T119</f>
        <v>0</v>
      </c>
      <c r="U119" s="209">
        <f>'YPM PRG T-2'!U119</f>
        <v>0</v>
      </c>
      <c r="V119" s="209">
        <f>'YPM PRG T-2'!V119</f>
        <v>0</v>
      </c>
      <c r="W119" s="209">
        <f>'YPM PRG T-2'!W119</f>
        <v>0</v>
      </c>
      <c r="X119" s="227">
        <f>'YPM PRG T-2'!X119</f>
        <v>0</v>
      </c>
      <c r="Y119" s="32"/>
      <c r="Z119" s="187"/>
      <c r="AA119" s="187"/>
      <c r="AB119" s="182"/>
      <c r="AC119" s="182"/>
      <c r="AD119" s="182"/>
      <c r="AE119" s="182"/>
      <c r="AF119" s="227">
        <f t="shared" si="3"/>
        <v>0</v>
      </c>
      <c r="AG119" s="188"/>
      <c r="AH119" s="189"/>
      <c r="AJ119" s="10"/>
      <c r="AK119" s="10"/>
      <c r="AL119" s="10"/>
      <c r="AM119" s="10"/>
      <c r="AN119" s="10"/>
      <c r="AO119" s="10"/>
      <c r="AP119" s="10"/>
    </row>
    <row r="120" spans="1:42" ht="18" customHeight="1">
      <c r="A120" s="223">
        <v>116</v>
      </c>
      <c r="B120" s="224">
        <f>'YPM PRG T-2'!B120</f>
        <v>0</v>
      </c>
      <c r="C120" s="224">
        <f>'YPM PRG T-2'!C120</f>
        <v>0</v>
      </c>
      <c r="D120" s="224">
        <f>'YPM PRG T-2'!D120</f>
        <v>0</v>
      </c>
      <c r="E120" s="225">
        <f>'YPM PRG T-2'!E120</f>
        <v>0</v>
      </c>
      <c r="F120" s="225">
        <f>'YPM PRG T-2'!F120</f>
        <v>0</v>
      </c>
      <c r="G120" s="225">
        <f>'YPM PRG T-2'!G120</f>
        <v>0</v>
      </c>
      <c r="H120" s="225">
        <f>'YPM PRG T-2'!H120</f>
        <v>0</v>
      </c>
      <c r="I120" s="225">
        <f>'YPM PRG T-2'!I120</f>
        <v>0</v>
      </c>
      <c r="J120" s="225">
        <f>'YPM PRG T-2'!J120</f>
        <v>0</v>
      </c>
      <c r="K120" s="225">
        <f>'YPM PRG T-2'!K120</f>
        <v>0</v>
      </c>
      <c r="L120" s="225">
        <f>'YPM PRG T-2'!L120</f>
        <v>0</v>
      </c>
      <c r="M120" s="225">
        <f>'YPM PRG T-2'!M120</f>
        <v>0</v>
      </c>
      <c r="N120" s="225">
        <f>'YPM PRG T-2'!N120</f>
        <v>0</v>
      </c>
      <c r="O120" s="209">
        <f>'YPM PRG T-2'!O120</f>
        <v>0</v>
      </c>
      <c r="P120" s="209">
        <f>'YPM PRG T-2'!P120</f>
        <v>0</v>
      </c>
      <c r="Q120" s="226">
        <f>'YPM PRG T-2'!Q120</f>
        <v>0</v>
      </c>
      <c r="R120" s="225">
        <f>'YPM PRG T-2'!R120</f>
        <v>0</v>
      </c>
      <c r="S120" s="225">
        <f>'YPM PRG T-2'!S120</f>
        <v>0</v>
      </c>
      <c r="T120" s="209">
        <f>'YPM PRG T-2'!T120</f>
        <v>0</v>
      </c>
      <c r="U120" s="209">
        <f>'YPM PRG T-2'!U120</f>
        <v>0</v>
      </c>
      <c r="V120" s="209">
        <f>'YPM PRG T-2'!V120</f>
        <v>0</v>
      </c>
      <c r="W120" s="209">
        <f>'YPM PRG T-2'!W120</f>
        <v>0</v>
      </c>
      <c r="X120" s="227">
        <f>'YPM PRG T-2'!X120</f>
        <v>0</v>
      </c>
      <c r="Y120" s="32"/>
      <c r="Z120" s="187"/>
      <c r="AA120" s="187"/>
      <c r="AB120" s="182"/>
      <c r="AC120" s="182"/>
      <c r="AD120" s="182"/>
      <c r="AE120" s="182"/>
      <c r="AF120" s="227">
        <f t="shared" si="3"/>
        <v>0</v>
      </c>
      <c r="AG120" s="188"/>
      <c r="AH120" s="189"/>
      <c r="AJ120" s="10"/>
      <c r="AK120" s="10"/>
      <c r="AL120" s="10"/>
      <c r="AM120" s="10"/>
      <c r="AN120" s="10"/>
      <c r="AO120" s="10"/>
      <c r="AP120" s="10"/>
    </row>
    <row r="121" spans="1:42" ht="18" customHeight="1">
      <c r="A121" s="223">
        <v>117</v>
      </c>
      <c r="B121" s="224">
        <f>'YPM PRG T-2'!B121</f>
        <v>0</v>
      </c>
      <c r="C121" s="224">
        <f>'YPM PRG T-2'!C121</f>
        <v>0</v>
      </c>
      <c r="D121" s="224">
        <f>'YPM PRG T-2'!D121</f>
        <v>0</v>
      </c>
      <c r="E121" s="225">
        <f>'YPM PRG T-2'!E121</f>
        <v>0</v>
      </c>
      <c r="F121" s="225">
        <f>'YPM PRG T-2'!F121</f>
        <v>0</v>
      </c>
      <c r="G121" s="225">
        <f>'YPM PRG T-2'!G121</f>
        <v>0</v>
      </c>
      <c r="H121" s="225">
        <f>'YPM PRG T-2'!H121</f>
        <v>0</v>
      </c>
      <c r="I121" s="225">
        <f>'YPM PRG T-2'!I121</f>
        <v>0</v>
      </c>
      <c r="J121" s="225">
        <f>'YPM PRG T-2'!J121</f>
        <v>0</v>
      </c>
      <c r="K121" s="225">
        <f>'YPM PRG T-2'!K121</f>
        <v>0</v>
      </c>
      <c r="L121" s="225">
        <f>'YPM PRG T-2'!L121</f>
        <v>0</v>
      </c>
      <c r="M121" s="225">
        <f>'YPM PRG T-2'!M121</f>
        <v>0</v>
      </c>
      <c r="N121" s="225">
        <f>'YPM PRG T-2'!N121</f>
        <v>0</v>
      </c>
      <c r="O121" s="209">
        <f>'YPM PRG T-2'!O121</f>
        <v>0</v>
      </c>
      <c r="P121" s="209">
        <f>'YPM PRG T-2'!P121</f>
        <v>0</v>
      </c>
      <c r="Q121" s="226">
        <f>'YPM PRG T-2'!Q121</f>
        <v>0</v>
      </c>
      <c r="R121" s="225">
        <f>'YPM PRG T-2'!R121</f>
        <v>0</v>
      </c>
      <c r="S121" s="225">
        <f>'YPM PRG T-2'!S121</f>
        <v>0</v>
      </c>
      <c r="T121" s="209">
        <f>'YPM PRG T-2'!T121</f>
        <v>0</v>
      </c>
      <c r="U121" s="209">
        <f>'YPM PRG T-2'!U121</f>
        <v>0</v>
      </c>
      <c r="V121" s="209">
        <f>'YPM PRG T-2'!V121</f>
        <v>0</v>
      </c>
      <c r="W121" s="209">
        <f>'YPM PRG T-2'!W121</f>
        <v>0</v>
      </c>
      <c r="X121" s="227">
        <f>'YPM PRG T-2'!X121</f>
        <v>0</v>
      </c>
      <c r="Y121" s="32"/>
      <c r="Z121" s="187"/>
      <c r="AA121" s="187"/>
      <c r="AB121" s="182"/>
      <c r="AC121" s="182"/>
      <c r="AD121" s="182"/>
      <c r="AE121" s="182"/>
      <c r="AF121" s="227">
        <f t="shared" si="3"/>
        <v>0</v>
      </c>
      <c r="AG121" s="188"/>
      <c r="AH121" s="189"/>
      <c r="AJ121" s="10"/>
      <c r="AK121" s="10"/>
      <c r="AL121" s="10"/>
      <c r="AM121" s="10"/>
      <c r="AN121" s="10"/>
      <c r="AO121" s="10"/>
      <c r="AP121" s="10"/>
    </row>
    <row r="122" spans="1:42" ht="18" customHeight="1">
      <c r="A122" s="223">
        <v>118</v>
      </c>
      <c r="B122" s="224">
        <f>'YPM PRG T-2'!B122</f>
        <v>0</v>
      </c>
      <c r="C122" s="224">
        <f>'YPM PRG T-2'!C122</f>
        <v>0</v>
      </c>
      <c r="D122" s="224">
        <f>'YPM PRG T-2'!D122</f>
        <v>0</v>
      </c>
      <c r="E122" s="225">
        <f>'YPM PRG T-2'!E122</f>
        <v>0</v>
      </c>
      <c r="F122" s="225">
        <f>'YPM PRG T-2'!F122</f>
        <v>0</v>
      </c>
      <c r="G122" s="225">
        <f>'YPM PRG T-2'!G122</f>
        <v>0</v>
      </c>
      <c r="H122" s="225">
        <f>'YPM PRG T-2'!H122</f>
        <v>0</v>
      </c>
      <c r="I122" s="225">
        <f>'YPM PRG T-2'!I122</f>
        <v>0</v>
      </c>
      <c r="J122" s="225">
        <f>'YPM PRG T-2'!J122</f>
        <v>0</v>
      </c>
      <c r="K122" s="225">
        <f>'YPM PRG T-2'!K122</f>
        <v>0</v>
      </c>
      <c r="L122" s="225">
        <f>'YPM PRG T-2'!L122</f>
        <v>0</v>
      </c>
      <c r="M122" s="225">
        <f>'YPM PRG T-2'!M122</f>
        <v>0</v>
      </c>
      <c r="N122" s="225">
        <f>'YPM PRG T-2'!N122</f>
        <v>0</v>
      </c>
      <c r="O122" s="209">
        <f>'YPM PRG T-2'!O122</f>
        <v>0</v>
      </c>
      <c r="P122" s="209">
        <f>'YPM PRG T-2'!P122</f>
        <v>0</v>
      </c>
      <c r="Q122" s="226">
        <f>'YPM PRG T-2'!Q122</f>
        <v>0</v>
      </c>
      <c r="R122" s="225">
        <f>'YPM PRG T-2'!R122</f>
        <v>0</v>
      </c>
      <c r="S122" s="225">
        <f>'YPM PRG T-2'!S122</f>
        <v>0</v>
      </c>
      <c r="T122" s="209">
        <f>'YPM PRG T-2'!T122</f>
        <v>0</v>
      </c>
      <c r="U122" s="209">
        <f>'YPM PRG T-2'!U122</f>
        <v>0</v>
      </c>
      <c r="V122" s="209">
        <f>'YPM PRG T-2'!V122</f>
        <v>0</v>
      </c>
      <c r="W122" s="209">
        <f>'YPM PRG T-2'!W122</f>
        <v>0</v>
      </c>
      <c r="X122" s="227">
        <f>'YPM PRG T-2'!X122</f>
        <v>0</v>
      </c>
      <c r="Y122" s="32"/>
      <c r="Z122" s="187"/>
      <c r="AA122" s="187"/>
      <c r="AB122" s="182"/>
      <c r="AC122" s="182"/>
      <c r="AD122" s="182"/>
      <c r="AE122" s="182"/>
      <c r="AF122" s="227">
        <f t="shared" si="3"/>
        <v>0</v>
      </c>
      <c r="AG122" s="188"/>
      <c r="AH122" s="189"/>
      <c r="AJ122" s="10"/>
      <c r="AK122" s="10"/>
      <c r="AL122" s="10"/>
      <c r="AM122" s="10"/>
      <c r="AN122" s="10"/>
      <c r="AO122" s="10"/>
      <c r="AP122" s="10"/>
    </row>
    <row r="123" spans="1:42" ht="18" customHeight="1">
      <c r="A123" s="223">
        <v>119</v>
      </c>
      <c r="B123" s="224">
        <f>'YPM PRG T-2'!B123</f>
        <v>0</v>
      </c>
      <c r="C123" s="224">
        <f>'YPM PRG T-2'!C123</f>
        <v>0</v>
      </c>
      <c r="D123" s="224">
        <f>'YPM PRG T-2'!D123</f>
        <v>0</v>
      </c>
      <c r="E123" s="225">
        <f>'YPM PRG T-2'!E123</f>
        <v>0</v>
      </c>
      <c r="F123" s="225">
        <f>'YPM PRG T-2'!F123</f>
        <v>0</v>
      </c>
      <c r="G123" s="225">
        <f>'YPM PRG T-2'!G123</f>
        <v>0</v>
      </c>
      <c r="H123" s="225">
        <f>'YPM PRG T-2'!H123</f>
        <v>0</v>
      </c>
      <c r="I123" s="225">
        <f>'YPM PRG T-2'!I123</f>
        <v>0</v>
      </c>
      <c r="J123" s="225">
        <f>'YPM PRG T-2'!J123</f>
        <v>0</v>
      </c>
      <c r="K123" s="225">
        <f>'YPM PRG T-2'!K123</f>
        <v>0</v>
      </c>
      <c r="L123" s="225">
        <f>'YPM PRG T-2'!L123</f>
        <v>0</v>
      </c>
      <c r="M123" s="225">
        <f>'YPM PRG T-2'!M123</f>
        <v>0</v>
      </c>
      <c r="N123" s="225">
        <f>'YPM PRG T-2'!N123</f>
        <v>0</v>
      </c>
      <c r="O123" s="209">
        <f>'YPM PRG T-2'!O123</f>
        <v>0</v>
      </c>
      <c r="P123" s="209">
        <f>'YPM PRG T-2'!P123</f>
        <v>0</v>
      </c>
      <c r="Q123" s="226">
        <f>'YPM PRG T-2'!Q123</f>
        <v>0</v>
      </c>
      <c r="R123" s="225">
        <f>'YPM PRG T-2'!R123</f>
        <v>0</v>
      </c>
      <c r="S123" s="225">
        <f>'YPM PRG T-2'!S123</f>
        <v>0</v>
      </c>
      <c r="T123" s="209">
        <f>'YPM PRG T-2'!T123</f>
        <v>0</v>
      </c>
      <c r="U123" s="209">
        <f>'YPM PRG T-2'!U123</f>
        <v>0</v>
      </c>
      <c r="V123" s="209">
        <f>'YPM PRG T-2'!V123</f>
        <v>0</v>
      </c>
      <c r="W123" s="209">
        <f>'YPM PRG T-2'!W123</f>
        <v>0</v>
      </c>
      <c r="X123" s="227">
        <f>'YPM PRG T-2'!X123</f>
        <v>0</v>
      </c>
      <c r="Y123" s="32"/>
      <c r="Z123" s="187"/>
      <c r="AA123" s="187"/>
      <c r="AB123" s="182"/>
      <c r="AC123" s="182"/>
      <c r="AD123" s="182"/>
      <c r="AE123" s="182"/>
      <c r="AF123" s="227">
        <f t="shared" si="3"/>
        <v>0</v>
      </c>
      <c r="AG123" s="188"/>
      <c r="AH123" s="189"/>
      <c r="AJ123" s="10"/>
      <c r="AK123" s="10"/>
      <c r="AL123" s="10"/>
      <c r="AM123" s="10"/>
      <c r="AN123" s="10"/>
      <c r="AO123" s="10"/>
      <c r="AP123" s="10"/>
    </row>
    <row r="124" spans="1:42" ht="18" customHeight="1">
      <c r="A124" s="223">
        <v>120</v>
      </c>
      <c r="B124" s="224">
        <f>'YPM PRG T-2'!B124</f>
        <v>0</v>
      </c>
      <c r="C124" s="224">
        <f>'YPM PRG T-2'!C124</f>
        <v>0</v>
      </c>
      <c r="D124" s="224">
        <f>'YPM PRG T-2'!D124</f>
        <v>0</v>
      </c>
      <c r="E124" s="225">
        <f>'YPM PRG T-2'!E124</f>
        <v>0</v>
      </c>
      <c r="F124" s="225">
        <f>'YPM PRG T-2'!F124</f>
        <v>0</v>
      </c>
      <c r="G124" s="225">
        <f>'YPM PRG T-2'!G124</f>
        <v>0</v>
      </c>
      <c r="H124" s="225">
        <f>'YPM PRG T-2'!H124</f>
        <v>0</v>
      </c>
      <c r="I124" s="225">
        <f>'YPM PRG T-2'!I124</f>
        <v>0</v>
      </c>
      <c r="J124" s="225">
        <f>'YPM PRG T-2'!J124</f>
        <v>0</v>
      </c>
      <c r="K124" s="225">
        <f>'YPM PRG T-2'!K124</f>
        <v>0</v>
      </c>
      <c r="L124" s="225">
        <f>'YPM PRG T-2'!L124</f>
        <v>0</v>
      </c>
      <c r="M124" s="225">
        <f>'YPM PRG T-2'!M124</f>
        <v>0</v>
      </c>
      <c r="N124" s="225">
        <f>'YPM PRG T-2'!N124</f>
        <v>0</v>
      </c>
      <c r="O124" s="209">
        <f>'YPM PRG T-2'!O124</f>
        <v>0</v>
      </c>
      <c r="P124" s="209">
        <f>'YPM PRG T-2'!P124</f>
        <v>0</v>
      </c>
      <c r="Q124" s="226">
        <f>'YPM PRG T-2'!Q124</f>
        <v>0</v>
      </c>
      <c r="R124" s="225">
        <f>'YPM PRG T-2'!R124</f>
        <v>0</v>
      </c>
      <c r="S124" s="225">
        <f>'YPM PRG T-2'!S124</f>
        <v>0</v>
      </c>
      <c r="T124" s="209">
        <f>'YPM PRG T-2'!T124</f>
        <v>0</v>
      </c>
      <c r="U124" s="209">
        <f>'YPM PRG T-2'!U124</f>
        <v>0</v>
      </c>
      <c r="V124" s="209">
        <f>'YPM PRG T-2'!V124</f>
        <v>0</v>
      </c>
      <c r="W124" s="209">
        <f>'YPM PRG T-2'!W124</f>
        <v>0</v>
      </c>
      <c r="X124" s="227">
        <f>'YPM PRG T-2'!X124</f>
        <v>0</v>
      </c>
      <c r="Y124" s="32"/>
      <c r="Z124" s="187"/>
      <c r="AA124" s="187"/>
      <c r="AB124" s="182"/>
      <c r="AC124" s="182"/>
      <c r="AD124" s="182"/>
      <c r="AE124" s="182"/>
      <c r="AF124" s="227">
        <f t="shared" si="3"/>
        <v>0</v>
      </c>
      <c r="AG124" s="188"/>
      <c r="AH124" s="189"/>
      <c r="AJ124" s="10"/>
      <c r="AK124" s="10"/>
      <c r="AL124" s="10"/>
      <c r="AM124" s="10"/>
      <c r="AN124" s="10"/>
      <c r="AO124" s="10"/>
      <c r="AP124" s="10"/>
    </row>
    <row r="125" spans="1:42" ht="18" customHeight="1">
      <c r="A125" s="223">
        <v>121</v>
      </c>
      <c r="B125" s="224">
        <f>'YPM PRG T-2'!B125</f>
        <v>0</v>
      </c>
      <c r="C125" s="224">
        <f>'YPM PRG T-2'!C125</f>
        <v>0</v>
      </c>
      <c r="D125" s="224">
        <f>'YPM PRG T-2'!D125</f>
        <v>0</v>
      </c>
      <c r="E125" s="225">
        <f>'YPM PRG T-2'!E125</f>
        <v>0</v>
      </c>
      <c r="F125" s="225">
        <f>'YPM PRG T-2'!F125</f>
        <v>0</v>
      </c>
      <c r="G125" s="225">
        <f>'YPM PRG T-2'!G125</f>
        <v>0</v>
      </c>
      <c r="H125" s="225">
        <f>'YPM PRG T-2'!H125</f>
        <v>0</v>
      </c>
      <c r="I125" s="225">
        <f>'YPM PRG T-2'!I125</f>
        <v>0</v>
      </c>
      <c r="J125" s="225">
        <f>'YPM PRG T-2'!J125</f>
        <v>0</v>
      </c>
      <c r="K125" s="225">
        <f>'YPM PRG T-2'!K125</f>
        <v>0</v>
      </c>
      <c r="L125" s="225">
        <f>'YPM PRG T-2'!L125</f>
        <v>0</v>
      </c>
      <c r="M125" s="225">
        <f>'YPM PRG T-2'!M125</f>
        <v>0</v>
      </c>
      <c r="N125" s="225">
        <f>'YPM PRG T-2'!N125</f>
        <v>0</v>
      </c>
      <c r="O125" s="209">
        <f>'YPM PRG T-2'!O125</f>
        <v>0</v>
      </c>
      <c r="P125" s="209">
        <f>'YPM PRG T-2'!P125</f>
        <v>0</v>
      </c>
      <c r="Q125" s="226">
        <f>'YPM PRG T-2'!Q125</f>
        <v>0</v>
      </c>
      <c r="R125" s="225">
        <f>'YPM PRG T-2'!R125</f>
        <v>0</v>
      </c>
      <c r="S125" s="225">
        <f>'YPM PRG T-2'!S125</f>
        <v>0</v>
      </c>
      <c r="T125" s="209">
        <f>'YPM PRG T-2'!T125</f>
        <v>0</v>
      </c>
      <c r="U125" s="209">
        <f>'YPM PRG T-2'!U125</f>
        <v>0</v>
      </c>
      <c r="V125" s="209">
        <f>'YPM PRG T-2'!V125</f>
        <v>0</v>
      </c>
      <c r="W125" s="209">
        <f>'YPM PRG T-2'!W125</f>
        <v>0</v>
      </c>
      <c r="X125" s="227">
        <f>'YPM PRG T-2'!X125</f>
        <v>0</v>
      </c>
      <c r="Y125" s="32"/>
      <c r="Z125" s="187"/>
      <c r="AA125" s="187"/>
      <c r="AB125" s="182"/>
      <c r="AC125" s="182"/>
      <c r="AD125" s="182"/>
      <c r="AE125" s="182"/>
      <c r="AF125" s="227">
        <f t="shared" si="3"/>
        <v>0</v>
      </c>
      <c r="AG125" s="188"/>
      <c r="AH125" s="189"/>
      <c r="AJ125" s="10"/>
      <c r="AK125" s="10"/>
      <c r="AL125" s="10"/>
      <c r="AM125" s="10"/>
      <c r="AN125" s="10"/>
      <c r="AO125" s="10"/>
      <c r="AP125" s="10"/>
    </row>
    <row r="126" spans="1:42" ht="18" customHeight="1">
      <c r="A126" s="223">
        <v>122</v>
      </c>
      <c r="B126" s="224">
        <f>'YPM PRG T-2'!B126</f>
        <v>0</v>
      </c>
      <c r="C126" s="224">
        <f>'YPM PRG T-2'!C126</f>
        <v>0</v>
      </c>
      <c r="D126" s="224">
        <f>'YPM PRG T-2'!D126</f>
        <v>0</v>
      </c>
      <c r="E126" s="225">
        <f>'YPM PRG T-2'!E126</f>
        <v>0</v>
      </c>
      <c r="F126" s="225">
        <f>'YPM PRG T-2'!F126</f>
        <v>0</v>
      </c>
      <c r="G126" s="225">
        <f>'YPM PRG T-2'!G126</f>
        <v>0</v>
      </c>
      <c r="H126" s="225">
        <f>'YPM PRG T-2'!H126</f>
        <v>0</v>
      </c>
      <c r="I126" s="225">
        <f>'YPM PRG T-2'!I126</f>
        <v>0</v>
      </c>
      <c r="J126" s="225">
        <f>'YPM PRG T-2'!J126</f>
        <v>0</v>
      </c>
      <c r="K126" s="225">
        <f>'YPM PRG T-2'!K126</f>
        <v>0</v>
      </c>
      <c r="L126" s="225">
        <f>'YPM PRG T-2'!L126</f>
        <v>0</v>
      </c>
      <c r="M126" s="225">
        <f>'YPM PRG T-2'!M126</f>
        <v>0</v>
      </c>
      <c r="N126" s="225">
        <f>'YPM PRG T-2'!N126</f>
        <v>0</v>
      </c>
      <c r="O126" s="209">
        <f>'YPM PRG T-2'!O126</f>
        <v>0</v>
      </c>
      <c r="P126" s="209">
        <f>'YPM PRG T-2'!P126</f>
        <v>0</v>
      </c>
      <c r="Q126" s="226">
        <f>'YPM PRG T-2'!Q126</f>
        <v>0</v>
      </c>
      <c r="R126" s="225">
        <f>'YPM PRG T-2'!R126</f>
        <v>0</v>
      </c>
      <c r="S126" s="225">
        <f>'YPM PRG T-2'!S126</f>
        <v>0</v>
      </c>
      <c r="T126" s="209">
        <f>'YPM PRG T-2'!T126</f>
        <v>0</v>
      </c>
      <c r="U126" s="209">
        <f>'YPM PRG T-2'!U126</f>
        <v>0</v>
      </c>
      <c r="V126" s="209">
        <f>'YPM PRG T-2'!V126</f>
        <v>0</v>
      </c>
      <c r="W126" s="209">
        <f>'YPM PRG T-2'!W126</f>
        <v>0</v>
      </c>
      <c r="X126" s="227">
        <f>'YPM PRG T-2'!X126</f>
        <v>0</v>
      </c>
      <c r="Y126" s="32"/>
      <c r="Z126" s="187"/>
      <c r="AA126" s="187"/>
      <c r="AB126" s="182"/>
      <c r="AC126" s="182"/>
      <c r="AD126" s="182"/>
      <c r="AE126" s="182"/>
      <c r="AF126" s="227">
        <f t="shared" si="3"/>
        <v>0</v>
      </c>
      <c r="AG126" s="188"/>
      <c r="AH126" s="189"/>
      <c r="AJ126" s="10"/>
      <c r="AK126" s="10"/>
      <c r="AL126" s="10"/>
      <c r="AM126" s="10"/>
      <c r="AN126" s="10"/>
      <c r="AO126" s="10"/>
      <c r="AP126" s="10"/>
    </row>
    <row r="127" spans="1:42" ht="18" customHeight="1">
      <c r="A127" s="223">
        <v>123</v>
      </c>
      <c r="B127" s="224">
        <f>'YPM PRG T-2'!B127</f>
        <v>0</v>
      </c>
      <c r="C127" s="224">
        <f>'YPM PRG T-2'!C127</f>
        <v>0</v>
      </c>
      <c r="D127" s="224">
        <f>'YPM PRG T-2'!D127</f>
        <v>0</v>
      </c>
      <c r="E127" s="225">
        <f>'YPM PRG T-2'!E127</f>
        <v>0</v>
      </c>
      <c r="F127" s="225">
        <f>'YPM PRG T-2'!F127</f>
        <v>0</v>
      </c>
      <c r="G127" s="225">
        <f>'YPM PRG T-2'!G127</f>
        <v>0</v>
      </c>
      <c r="H127" s="225">
        <f>'YPM PRG T-2'!H127</f>
        <v>0</v>
      </c>
      <c r="I127" s="225">
        <f>'YPM PRG T-2'!I127</f>
        <v>0</v>
      </c>
      <c r="J127" s="225">
        <f>'YPM PRG T-2'!J127</f>
        <v>0</v>
      </c>
      <c r="K127" s="225">
        <f>'YPM PRG T-2'!K127</f>
        <v>0</v>
      </c>
      <c r="L127" s="225">
        <f>'YPM PRG T-2'!L127</f>
        <v>0</v>
      </c>
      <c r="M127" s="225">
        <f>'YPM PRG T-2'!M127</f>
        <v>0</v>
      </c>
      <c r="N127" s="225">
        <f>'YPM PRG T-2'!N127</f>
        <v>0</v>
      </c>
      <c r="O127" s="209">
        <f>'YPM PRG T-2'!O127</f>
        <v>0</v>
      </c>
      <c r="P127" s="209">
        <f>'YPM PRG T-2'!P127</f>
        <v>0</v>
      </c>
      <c r="Q127" s="226">
        <f>'YPM PRG T-2'!Q127</f>
        <v>0</v>
      </c>
      <c r="R127" s="225">
        <f>'YPM PRG T-2'!R127</f>
        <v>0</v>
      </c>
      <c r="S127" s="225">
        <f>'YPM PRG T-2'!S127</f>
        <v>0</v>
      </c>
      <c r="T127" s="209">
        <f>'YPM PRG T-2'!T127</f>
        <v>0</v>
      </c>
      <c r="U127" s="209">
        <f>'YPM PRG T-2'!U127</f>
        <v>0</v>
      </c>
      <c r="V127" s="209">
        <f>'YPM PRG T-2'!V127</f>
        <v>0</v>
      </c>
      <c r="W127" s="209">
        <f>'YPM PRG T-2'!W127</f>
        <v>0</v>
      </c>
      <c r="X127" s="227">
        <f>'YPM PRG T-2'!X127</f>
        <v>0</v>
      </c>
      <c r="Y127" s="32"/>
      <c r="Z127" s="187"/>
      <c r="AA127" s="187"/>
      <c r="AB127" s="182"/>
      <c r="AC127" s="182"/>
      <c r="AD127" s="182"/>
      <c r="AE127" s="182"/>
      <c r="AF127" s="227">
        <f t="shared" si="3"/>
        <v>0</v>
      </c>
      <c r="AG127" s="188"/>
      <c r="AH127" s="189"/>
      <c r="AJ127" s="10"/>
      <c r="AK127" s="10"/>
      <c r="AL127" s="10"/>
      <c r="AM127" s="10"/>
      <c r="AN127" s="10"/>
      <c r="AO127" s="10"/>
      <c r="AP127" s="10"/>
    </row>
    <row r="128" spans="1:42" ht="18" customHeight="1">
      <c r="A128" s="223">
        <v>124</v>
      </c>
      <c r="B128" s="224">
        <f>'YPM PRG T-2'!B128</f>
        <v>0</v>
      </c>
      <c r="C128" s="224">
        <f>'YPM PRG T-2'!C128</f>
        <v>0</v>
      </c>
      <c r="D128" s="224">
        <f>'YPM PRG T-2'!D128</f>
        <v>0</v>
      </c>
      <c r="E128" s="225">
        <f>'YPM PRG T-2'!E128</f>
        <v>0</v>
      </c>
      <c r="F128" s="225">
        <f>'YPM PRG T-2'!F128</f>
        <v>0</v>
      </c>
      <c r="G128" s="225">
        <f>'YPM PRG T-2'!G128</f>
        <v>0</v>
      </c>
      <c r="H128" s="225">
        <f>'YPM PRG T-2'!H128</f>
        <v>0</v>
      </c>
      <c r="I128" s="225">
        <f>'YPM PRG T-2'!I128</f>
        <v>0</v>
      </c>
      <c r="J128" s="225">
        <f>'YPM PRG T-2'!J128</f>
        <v>0</v>
      </c>
      <c r="K128" s="225">
        <f>'YPM PRG T-2'!K128</f>
        <v>0</v>
      </c>
      <c r="L128" s="225">
        <f>'YPM PRG T-2'!L128</f>
        <v>0</v>
      </c>
      <c r="M128" s="225">
        <f>'YPM PRG T-2'!M128</f>
        <v>0</v>
      </c>
      <c r="N128" s="225">
        <f>'YPM PRG T-2'!N128</f>
        <v>0</v>
      </c>
      <c r="O128" s="209">
        <f>'YPM PRG T-2'!O128</f>
        <v>0</v>
      </c>
      <c r="P128" s="209">
        <f>'YPM PRG T-2'!P128</f>
        <v>0</v>
      </c>
      <c r="Q128" s="226">
        <f>'YPM PRG T-2'!Q128</f>
        <v>0</v>
      </c>
      <c r="R128" s="225">
        <f>'YPM PRG T-2'!R128</f>
        <v>0</v>
      </c>
      <c r="S128" s="225">
        <f>'YPM PRG T-2'!S128</f>
        <v>0</v>
      </c>
      <c r="T128" s="209">
        <f>'YPM PRG T-2'!T128</f>
        <v>0</v>
      </c>
      <c r="U128" s="209">
        <f>'YPM PRG T-2'!U128</f>
        <v>0</v>
      </c>
      <c r="V128" s="209">
        <f>'YPM PRG T-2'!V128</f>
        <v>0</v>
      </c>
      <c r="W128" s="209">
        <f>'YPM PRG T-2'!W128</f>
        <v>0</v>
      </c>
      <c r="X128" s="227">
        <f>'YPM PRG T-2'!X128</f>
        <v>0</v>
      </c>
      <c r="Y128" s="32"/>
      <c r="Z128" s="187"/>
      <c r="AA128" s="187"/>
      <c r="AB128" s="182"/>
      <c r="AC128" s="182"/>
      <c r="AD128" s="182"/>
      <c r="AE128" s="182"/>
      <c r="AF128" s="227">
        <f t="shared" si="3"/>
        <v>0</v>
      </c>
      <c r="AG128" s="188"/>
      <c r="AH128" s="189"/>
      <c r="AJ128" s="10"/>
      <c r="AK128" s="10"/>
      <c r="AL128" s="10"/>
      <c r="AM128" s="10"/>
      <c r="AN128" s="10"/>
      <c r="AO128" s="10"/>
      <c r="AP128" s="10"/>
    </row>
    <row r="129" spans="1:42" ht="18" customHeight="1">
      <c r="A129" s="223">
        <v>125</v>
      </c>
      <c r="B129" s="224">
        <f>'YPM PRG T-2'!B129</f>
        <v>0</v>
      </c>
      <c r="C129" s="224">
        <f>'YPM PRG T-2'!C129</f>
        <v>0</v>
      </c>
      <c r="D129" s="224">
        <f>'YPM PRG T-2'!D129</f>
        <v>0</v>
      </c>
      <c r="E129" s="225">
        <f>'YPM PRG T-2'!E129</f>
        <v>0</v>
      </c>
      <c r="F129" s="225">
        <f>'YPM PRG T-2'!F129</f>
        <v>0</v>
      </c>
      <c r="G129" s="225">
        <f>'YPM PRG T-2'!G129</f>
        <v>0</v>
      </c>
      <c r="H129" s="225">
        <f>'YPM PRG T-2'!H129</f>
        <v>0</v>
      </c>
      <c r="I129" s="225">
        <f>'YPM PRG T-2'!I129</f>
        <v>0</v>
      </c>
      <c r="J129" s="225">
        <f>'YPM PRG T-2'!J129</f>
        <v>0</v>
      </c>
      <c r="K129" s="225">
        <f>'YPM PRG T-2'!K129</f>
        <v>0</v>
      </c>
      <c r="L129" s="225">
        <f>'YPM PRG T-2'!L129</f>
        <v>0</v>
      </c>
      <c r="M129" s="225">
        <f>'YPM PRG T-2'!M129</f>
        <v>0</v>
      </c>
      <c r="N129" s="225">
        <f>'YPM PRG T-2'!N129</f>
        <v>0</v>
      </c>
      <c r="O129" s="209">
        <f>'YPM PRG T-2'!O129</f>
        <v>0</v>
      </c>
      <c r="P129" s="209">
        <f>'YPM PRG T-2'!P129</f>
        <v>0</v>
      </c>
      <c r="Q129" s="226">
        <f>'YPM PRG T-2'!Q129</f>
        <v>0</v>
      </c>
      <c r="R129" s="225">
        <f>'YPM PRG T-2'!R129</f>
        <v>0</v>
      </c>
      <c r="S129" s="225">
        <f>'YPM PRG T-2'!S129</f>
        <v>0</v>
      </c>
      <c r="T129" s="209">
        <f>'YPM PRG T-2'!T129</f>
        <v>0</v>
      </c>
      <c r="U129" s="209">
        <f>'YPM PRG T-2'!U129</f>
        <v>0</v>
      </c>
      <c r="V129" s="209">
        <f>'YPM PRG T-2'!V129</f>
        <v>0</v>
      </c>
      <c r="W129" s="209">
        <f>'YPM PRG T-2'!W129</f>
        <v>0</v>
      </c>
      <c r="X129" s="227">
        <f>'YPM PRG T-2'!X129</f>
        <v>0</v>
      </c>
      <c r="Y129" s="32"/>
      <c r="Z129" s="187"/>
      <c r="AA129" s="187"/>
      <c r="AB129" s="182"/>
      <c r="AC129" s="182"/>
      <c r="AD129" s="182"/>
      <c r="AE129" s="182"/>
      <c r="AF129" s="227">
        <f t="shared" si="3"/>
        <v>0</v>
      </c>
      <c r="AG129" s="188"/>
      <c r="AH129" s="189"/>
      <c r="AJ129" s="10"/>
      <c r="AK129" s="10"/>
      <c r="AL129" s="10"/>
      <c r="AM129" s="10"/>
      <c r="AN129" s="10"/>
      <c r="AO129" s="10"/>
      <c r="AP129" s="10"/>
    </row>
    <row r="130" spans="1:42" ht="18" customHeight="1">
      <c r="A130" s="223">
        <v>126</v>
      </c>
      <c r="B130" s="224">
        <f>'YPM PRG T-2'!B130</f>
        <v>0</v>
      </c>
      <c r="C130" s="224">
        <f>'YPM PRG T-2'!C130</f>
        <v>0</v>
      </c>
      <c r="D130" s="224">
        <f>'YPM PRG T-2'!D130</f>
        <v>0</v>
      </c>
      <c r="E130" s="225">
        <f>'YPM PRG T-2'!E130</f>
        <v>0</v>
      </c>
      <c r="F130" s="225">
        <f>'YPM PRG T-2'!F130</f>
        <v>0</v>
      </c>
      <c r="G130" s="225">
        <f>'YPM PRG T-2'!G130</f>
        <v>0</v>
      </c>
      <c r="H130" s="225">
        <f>'YPM PRG T-2'!H130</f>
        <v>0</v>
      </c>
      <c r="I130" s="225">
        <f>'YPM PRG T-2'!I130</f>
        <v>0</v>
      </c>
      <c r="J130" s="225">
        <f>'YPM PRG T-2'!J130</f>
        <v>0</v>
      </c>
      <c r="K130" s="225">
        <f>'YPM PRG T-2'!K130</f>
        <v>0</v>
      </c>
      <c r="L130" s="225">
        <f>'YPM PRG T-2'!L130</f>
        <v>0</v>
      </c>
      <c r="M130" s="225">
        <f>'YPM PRG T-2'!M130</f>
        <v>0</v>
      </c>
      <c r="N130" s="225">
        <f>'YPM PRG T-2'!N130</f>
        <v>0</v>
      </c>
      <c r="O130" s="209">
        <f>'YPM PRG T-2'!O130</f>
        <v>0</v>
      </c>
      <c r="P130" s="209">
        <f>'YPM PRG T-2'!P130</f>
        <v>0</v>
      </c>
      <c r="Q130" s="226">
        <f>'YPM PRG T-2'!Q130</f>
        <v>0</v>
      </c>
      <c r="R130" s="225">
        <f>'YPM PRG T-2'!R130</f>
        <v>0</v>
      </c>
      <c r="S130" s="225">
        <f>'YPM PRG T-2'!S130</f>
        <v>0</v>
      </c>
      <c r="T130" s="209">
        <f>'YPM PRG T-2'!T130</f>
        <v>0</v>
      </c>
      <c r="U130" s="209">
        <f>'YPM PRG T-2'!U130</f>
        <v>0</v>
      </c>
      <c r="V130" s="209">
        <f>'YPM PRG T-2'!V130</f>
        <v>0</v>
      </c>
      <c r="W130" s="209">
        <f>'YPM PRG T-2'!W130</f>
        <v>0</v>
      </c>
      <c r="X130" s="227">
        <f>'YPM PRG T-2'!X130</f>
        <v>0</v>
      </c>
      <c r="Y130" s="32"/>
      <c r="Z130" s="187"/>
      <c r="AA130" s="187"/>
      <c r="AB130" s="182"/>
      <c r="AC130" s="182"/>
      <c r="AD130" s="182"/>
      <c r="AE130" s="182"/>
      <c r="AF130" s="227">
        <f t="shared" si="3"/>
        <v>0</v>
      </c>
      <c r="AG130" s="188"/>
      <c r="AH130" s="189"/>
      <c r="AJ130" s="10"/>
      <c r="AK130" s="10"/>
      <c r="AL130" s="10"/>
      <c r="AM130" s="10"/>
      <c r="AN130" s="10"/>
      <c r="AO130" s="10"/>
      <c r="AP130" s="10"/>
    </row>
    <row r="131" spans="1:42" ht="18" customHeight="1">
      <c r="A131" s="223">
        <v>127</v>
      </c>
      <c r="B131" s="224">
        <f>'YPM PRG T-2'!B131</f>
        <v>0</v>
      </c>
      <c r="C131" s="224">
        <f>'YPM PRG T-2'!C131</f>
        <v>0</v>
      </c>
      <c r="D131" s="224">
        <f>'YPM PRG T-2'!D131</f>
        <v>0</v>
      </c>
      <c r="E131" s="225">
        <f>'YPM PRG T-2'!E131</f>
        <v>0</v>
      </c>
      <c r="F131" s="225">
        <f>'YPM PRG T-2'!F131</f>
        <v>0</v>
      </c>
      <c r="G131" s="225">
        <f>'YPM PRG T-2'!G131</f>
        <v>0</v>
      </c>
      <c r="H131" s="225">
        <f>'YPM PRG T-2'!H131</f>
        <v>0</v>
      </c>
      <c r="I131" s="225">
        <f>'YPM PRG T-2'!I131</f>
        <v>0</v>
      </c>
      <c r="J131" s="225">
        <f>'YPM PRG T-2'!J131</f>
        <v>0</v>
      </c>
      <c r="K131" s="225">
        <f>'YPM PRG T-2'!K131</f>
        <v>0</v>
      </c>
      <c r="L131" s="225">
        <f>'YPM PRG T-2'!L131</f>
        <v>0</v>
      </c>
      <c r="M131" s="225">
        <f>'YPM PRG T-2'!M131</f>
        <v>0</v>
      </c>
      <c r="N131" s="225">
        <f>'YPM PRG T-2'!N131</f>
        <v>0</v>
      </c>
      <c r="O131" s="209">
        <f>'YPM PRG T-2'!O131</f>
        <v>0</v>
      </c>
      <c r="P131" s="209">
        <f>'YPM PRG T-2'!P131</f>
        <v>0</v>
      </c>
      <c r="Q131" s="226">
        <f>'YPM PRG T-2'!Q131</f>
        <v>0</v>
      </c>
      <c r="R131" s="225">
        <f>'YPM PRG T-2'!R131</f>
        <v>0</v>
      </c>
      <c r="S131" s="225">
        <f>'YPM PRG T-2'!S131</f>
        <v>0</v>
      </c>
      <c r="T131" s="209">
        <f>'YPM PRG T-2'!T131</f>
        <v>0</v>
      </c>
      <c r="U131" s="209">
        <f>'YPM PRG T-2'!U131</f>
        <v>0</v>
      </c>
      <c r="V131" s="209">
        <f>'YPM PRG T-2'!V131</f>
        <v>0</v>
      </c>
      <c r="W131" s="209">
        <f>'YPM PRG T-2'!W131</f>
        <v>0</v>
      </c>
      <c r="X131" s="227">
        <f>'YPM PRG T-2'!X131</f>
        <v>0</v>
      </c>
      <c r="Y131" s="32"/>
      <c r="Z131" s="187"/>
      <c r="AA131" s="187"/>
      <c r="AB131" s="182"/>
      <c r="AC131" s="182"/>
      <c r="AD131" s="182"/>
      <c r="AE131" s="182"/>
      <c r="AF131" s="227">
        <f t="shared" si="3"/>
        <v>0</v>
      </c>
      <c r="AG131" s="188"/>
      <c r="AH131" s="189"/>
      <c r="AJ131" s="10"/>
      <c r="AK131" s="10"/>
      <c r="AL131" s="10"/>
      <c r="AM131" s="10"/>
      <c r="AN131" s="10"/>
      <c r="AO131" s="10"/>
      <c r="AP131" s="10"/>
    </row>
    <row r="132" spans="1:42" ht="18" customHeight="1">
      <c r="A132" s="223">
        <v>128</v>
      </c>
      <c r="B132" s="224">
        <f>'YPM PRG T-2'!B132</f>
        <v>0</v>
      </c>
      <c r="C132" s="224">
        <f>'YPM PRG T-2'!C132</f>
        <v>0</v>
      </c>
      <c r="D132" s="224">
        <f>'YPM PRG T-2'!D132</f>
        <v>0</v>
      </c>
      <c r="E132" s="225">
        <f>'YPM PRG T-2'!E132</f>
        <v>0</v>
      </c>
      <c r="F132" s="225">
        <f>'YPM PRG T-2'!F132</f>
        <v>0</v>
      </c>
      <c r="G132" s="225">
        <f>'YPM PRG T-2'!G132</f>
        <v>0</v>
      </c>
      <c r="H132" s="225">
        <f>'YPM PRG T-2'!H132</f>
        <v>0</v>
      </c>
      <c r="I132" s="225">
        <f>'YPM PRG T-2'!I132</f>
        <v>0</v>
      </c>
      <c r="J132" s="225">
        <f>'YPM PRG T-2'!J132</f>
        <v>0</v>
      </c>
      <c r="K132" s="225">
        <f>'YPM PRG T-2'!K132</f>
        <v>0</v>
      </c>
      <c r="L132" s="225">
        <f>'YPM PRG T-2'!L132</f>
        <v>0</v>
      </c>
      <c r="M132" s="225">
        <f>'YPM PRG T-2'!M132</f>
        <v>0</v>
      </c>
      <c r="N132" s="225">
        <f>'YPM PRG T-2'!N132</f>
        <v>0</v>
      </c>
      <c r="O132" s="209">
        <f>'YPM PRG T-2'!O132</f>
        <v>0</v>
      </c>
      <c r="P132" s="209">
        <f>'YPM PRG T-2'!P132</f>
        <v>0</v>
      </c>
      <c r="Q132" s="226">
        <f>'YPM PRG T-2'!Q132</f>
        <v>0</v>
      </c>
      <c r="R132" s="225">
        <f>'YPM PRG T-2'!R132</f>
        <v>0</v>
      </c>
      <c r="S132" s="225">
        <f>'YPM PRG T-2'!S132</f>
        <v>0</v>
      </c>
      <c r="T132" s="209">
        <f>'YPM PRG T-2'!T132</f>
        <v>0</v>
      </c>
      <c r="U132" s="209">
        <f>'YPM PRG T-2'!U132</f>
        <v>0</v>
      </c>
      <c r="V132" s="209">
        <f>'YPM PRG T-2'!V132</f>
        <v>0</v>
      </c>
      <c r="W132" s="209">
        <f>'YPM PRG T-2'!W132</f>
        <v>0</v>
      </c>
      <c r="X132" s="227">
        <f>'YPM PRG T-2'!X132</f>
        <v>0</v>
      </c>
      <c r="Y132" s="32"/>
      <c r="Z132" s="187"/>
      <c r="AA132" s="187"/>
      <c r="AB132" s="182"/>
      <c r="AC132" s="182"/>
      <c r="AD132" s="182"/>
      <c r="AE132" s="182"/>
      <c r="AF132" s="227">
        <f t="shared" si="3"/>
        <v>0</v>
      </c>
      <c r="AG132" s="188"/>
      <c r="AH132" s="189"/>
      <c r="AJ132" s="10"/>
      <c r="AK132" s="10"/>
      <c r="AL132" s="10"/>
      <c r="AM132" s="10"/>
      <c r="AN132" s="10"/>
      <c r="AO132" s="10"/>
      <c r="AP132" s="10"/>
    </row>
    <row r="133" spans="1:42" ht="18" customHeight="1">
      <c r="A133" s="223">
        <v>129</v>
      </c>
      <c r="B133" s="224">
        <f>'YPM PRG T-2'!B133</f>
        <v>0</v>
      </c>
      <c r="C133" s="224">
        <f>'YPM PRG T-2'!C133</f>
        <v>0</v>
      </c>
      <c r="D133" s="224">
        <f>'YPM PRG T-2'!D133</f>
        <v>0</v>
      </c>
      <c r="E133" s="225">
        <f>'YPM PRG T-2'!E133</f>
        <v>0</v>
      </c>
      <c r="F133" s="225">
        <f>'YPM PRG T-2'!F133</f>
        <v>0</v>
      </c>
      <c r="G133" s="225">
        <f>'YPM PRG T-2'!G133</f>
        <v>0</v>
      </c>
      <c r="H133" s="225">
        <f>'YPM PRG T-2'!H133</f>
        <v>0</v>
      </c>
      <c r="I133" s="225">
        <f>'YPM PRG T-2'!I133</f>
        <v>0</v>
      </c>
      <c r="J133" s="225">
        <f>'YPM PRG T-2'!J133</f>
        <v>0</v>
      </c>
      <c r="K133" s="225">
        <f>'YPM PRG T-2'!K133</f>
        <v>0</v>
      </c>
      <c r="L133" s="225">
        <f>'YPM PRG T-2'!L133</f>
        <v>0</v>
      </c>
      <c r="M133" s="225">
        <f>'YPM PRG T-2'!M133</f>
        <v>0</v>
      </c>
      <c r="N133" s="225">
        <f>'YPM PRG T-2'!N133</f>
        <v>0</v>
      </c>
      <c r="O133" s="209">
        <f>'YPM PRG T-2'!O133</f>
        <v>0</v>
      </c>
      <c r="P133" s="209">
        <f>'YPM PRG T-2'!P133</f>
        <v>0</v>
      </c>
      <c r="Q133" s="226">
        <f>'YPM PRG T-2'!Q133</f>
        <v>0</v>
      </c>
      <c r="R133" s="225">
        <f>'YPM PRG T-2'!R133</f>
        <v>0</v>
      </c>
      <c r="S133" s="225">
        <f>'YPM PRG T-2'!S133</f>
        <v>0</v>
      </c>
      <c r="T133" s="209">
        <f>'YPM PRG T-2'!T133</f>
        <v>0</v>
      </c>
      <c r="U133" s="209">
        <f>'YPM PRG T-2'!U133</f>
        <v>0</v>
      </c>
      <c r="V133" s="209">
        <f>'YPM PRG T-2'!V133</f>
        <v>0</v>
      </c>
      <c r="W133" s="209">
        <f>'YPM PRG T-2'!W133</f>
        <v>0</v>
      </c>
      <c r="X133" s="227">
        <f>'YPM PRG T-2'!X133</f>
        <v>0</v>
      </c>
      <c r="Y133" s="32"/>
      <c r="Z133" s="187"/>
      <c r="AA133" s="187"/>
      <c r="AB133" s="182"/>
      <c r="AC133" s="182"/>
      <c r="AD133" s="182"/>
      <c r="AE133" s="182"/>
      <c r="AF133" s="227">
        <f t="shared" si="3"/>
        <v>0</v>
      </c>
      <c r="AG133" s="188"/>
      <c r="AH133" s="189"/>
      <c r="AJ133" s="10"/>
      <c r="AK133" s="10"/>
      <c r="AL133" s="10"/>
      <c r="AM133" s="10"/>
      <c r="AN133" s="10"/>
      <c r="AO133" s="10"/>
      <c r="AP133" s="10"/>
    </row>
    <row r="134" spans="1:42" ht="18" customHeight="1">
      <c r="A134" s="223">
        <v>130</v>
      </c>
      <c r="B134" s="224">
        <f>'YPM PRG T-2'!B134</f>
        <v>0</v>
      </c>
      <c r="C134" s="224">
        <f>'YPM PRG T-2'!C134</f>
        <v>0</v>
      </c>
      <c r="D134" s="224">
        <f>'YPM PRG T-2'!D134</f>
        <v>0</v>
      </c>
      <c r="E134" s="225">
        <f>'YPM PRG T-2'!E134</f>
        <v>0</v>
      </c>
      <c r="F134" s="225">
        <f>'YPM PRG T-2'!F134</f>
        <v>0</v>
      </c>
      <c r="G134" s="225">
        <f>'YPM PRG T-2'!G134</f>
        <v>0</v>
      </c>
      <c r="H134" s="225">
        <f>'YPM PRG T-2'!H134</f>
        <v>0</v>
      </c>
      <c r="I134" s="225">
        <f>'YPM PRG T-2'!I134</f>
        <v>0</v>
      </c>
      <c r="J134" s="225">
        <f>'YPM PRG T-2'!J134</f>
        <v>0</v>
      </c>
      <c r="K134" s="225">
        <f>'YPM PRG T-2'!K134</f>
        <v>0</v>
      </c>
      <c r="L134" s="225">
        <f>'YPM PRG T-2'!L134</f>
        <v>0</v>
      </c>
      <c r="M134" s="225">
        <f>'YPM PRG T-2'!M134</f>
        <v>0</v>
      </c>
      <c r="N134" s="225">
        <f>'YPM PRG T-2'!N134</f>
        <v>0</v>
      </c>
      <c r="O134" s="209">
        <f>'YPM PRG T-2'!O134</f>
        <v>0</v>
      </c>
      <c r="P134" s="209">
        <f>'YPM PRG T-2'!P134</f>
        <v>0</v>
      </c>
      <c r="Q134" s="226">
        <f>'YPM PRG T-2'!Q134</f>
        <v>0</v>
      </c>
      <c r="R134" s="225">
        <f>'YPM PRG T-2'!R134</f>
        <v>0</v>
      </c>
      <c r="S134" s="225">
        <f>'YPM PRG T-2'!S134</f>
        <v>0</v>
      </c>
      <c r="T134" s="209">
        <f>'YPM PRG T-2'!T134</f>
        <v>0</v>
      </c>
      <c r="U134" s="209">
        <f>'YPM PRG T-2'!U134</f>
        <v>0</v>
      </c>
      <c r="V134" s="209">
        <f>'YPM PRG T-2'!V134</f>
        <v>0</v>
      </c>
      <c r="W134" s="209">
        <f>'YPM PRG T-2'!W134</f>
        <v>0</v>
      </c>
      <c r="X134" s="227">
        <f>'YPM PRG T-2'!X134</f>
        <v>0</v>
      </c>
      <c r="Y134" s="32"/>
      <c r="Z134" s="187"/>
      <c r="AA134" s="187"/>
      <c r="AB134" s="182"/>
      <c r="AC134" s="182"/>
      <c r="AD134" s="182"/>
      <c r="AE134" s="182"/>
      <c r="AF134" s="227">
        <f t="shared" si="3"/>
        <v>0</v>
      </c>
      <c r="AG134" s="188"/>
      <c r="AH134" s="189"/>
      <c r="AJ134" s="10"/>
      <c r="AK134" s="10"/>
      <c r="AL134" s="10"/>
      <c r="AM134" s="10"/>
      <c r="AN134" s="10"/>
      <c r="AO134" s="10"/>
      <c r="AP134" s="10"/>
    </row>
    <row r="135" spans="1:42" ht="18" customHeight="1">
      <c r="A135" s="223">
        <v>131</v>
      </c>
      <c r="B135" s="224">
        <f>'YPM PRG T-2'!B135</f>
        <v>0</v>
      </c>
      <c r="C135" s="224">
        <f>'YPM PRG T-2'!C135</f>
        <v>0</v>
      </c>
      <c r="D135" s="224">
        <f>'YPM PRG T-2'!D135</f>
        <v>0</v>
      </c>
      <c r="E135" s="225">
        <f>'YPM PRG T-2'!E135</f>
        <v>0</v>
      </c>
      <c r="F135" s="225">
        <f>'YPM PRG T-2'!F135</f>
        <v>0</v>
      </c>
      <c r="G135" s="225">
        <f>'YPM PRG T-2'!G135</f>
        <v>0</v>
      </c>
      <c r="H135" s="225">
        <f>'YPM PRG T-2'!H135</f>
        <v>0</v>
      </c>
      <c r="I135" s="225">
        <f>'YPM PRG T-2'!I135</f>
        <v>0</v>
      </c>
      <c r="J135" s="225">
        <f>'YPM PRG T-2'!J135</f>
        <v>0</v>
      </c>
      <c r="K135" s="225">
        <f>'YPM PRG T-2'!K135</f>
        <v>0</v>
      </c>
      <c r="L135" s="225">
        <f>'YPM PRG T-2'!L135</f>
        <v>0</v>
      </c>
      <c r="M135" s="225">
        <f>'YPM PRG T-2'!M135</f>
        <v>0</v>
      </c>
      <c r="N135" s="225">
        <f>'YPM PRG T-2'!N135</f>
        <v>0</v>
      </c>
      <c r="O135" s="209">
        <f>'YPM PRG T-2'!O135</f>
        <v>0</v>
      </c>
      <c r="P135" s="209">
        <f>'YPM PRG T-2'!P135</f>
        <v>0</v>
      </c>
      <c r="Q135" s="226">
        <f>'YPM PRG T-2'!Q135</f>
        <v>0</v>
      </c>
      <c r="R135" s="225">
        <f>'YPM PRG T-2'!R135</f>
        <v>0</v>
      </c>
      <c r="S135" s="225">
        <f>'YPM PRG T-2'!S135</f>
        <v>0</v>
      </c>
      <c r="T135" s="209">
        <f>'YPM PRG T-2'!T135</f>
        <v>0</v>
      </c>
      <c r="U135" s="209">
        <f>'YPM PRG T-2'!U135</f>
        <v>0</v>
      </c>
      <c r="V135" s="209">
        <f>'YPM PRG T-2'!V135</f>
        <v>0</v>
      </c>
      <c r="W135" s="209">
        <f>'YPM PRG T-2'!W135</f>
        <v>0</v>
      </c>
      <c r="X135" s="227">
        <f>'YPM PRG T-2'!X135</f>
        <v>0</v>
      </c>
      <c r="Y135" s="32"/>
      <c r="Z135" s="187"/>
      <c r="AA135" s="187"/>
      <c r="AB135" s="182"/>
      <c r="AC135" s="182"/>
      <c r="AD135" s="182"/>
      <c r="AE135" s="182"/>
      <c r="AF135" s="227">
        <f t="shared" si="3"/>
        <v>0</v>
      </c>
      <c r="AG135" s="188"/>
      <c r="AH135" s="189"/>
      <c r="AJ135" s="10"/>
      <c r="AK135" s="10"/>
      <c r="AL135" s="10"/>
      <c r="AM135" s="10"/>
      <c r="AN135" s="10"/>
      <c r="AO135" s="10"/>
      <c r="AP135" s="10"/>
    </row>
    <row r="136" spans="1:42" ht="18" customHeight="1">
      <c r="A136" s="223">
        <v>132</v>
      </c>
      <c r="B136" s="224">
        <f>'YPM PRG T-2'!B136</f>
        <v>0</v>
      </c>
      <c r="C136" s="224">
        <f>'YPM PRG T-2'!C136</f>
        <v>0</v>
      </c>
      <c r="D136" s="224">
        <f>'YPM PRG T-2'!D136</f>
        <v>0</v>
      </c>
      <c r="E136" s="225">
        <f>'YPM PRG T-2'!E136</f>
        <v>0</v>
      </c>
      <c r="F136" s="225">
        <f>'YPM PRG T-2'!F136</f>
        <v>0</v>
      </c>
      <c r="G136" s="225">
        <f>'YPM PRG T-2'!G136</f>
        <v>0</v>
      </c>
      <c r="H136" s="225">
        <f>'YPM PRG T-2'!H136</f>
        <v>0</v>
      </c>
      <c r="I136" s="225">
        <f>'YPM PRG T-2'!I136</f>
        <v>0</v>
      </c>
      <c r="J136" s="225">
        <f>'YPM PRG T-2'!J136</f>
        <v>0</v>
      </c>
      <c r="K136" s="225">
        <f>'YPM PRG T-2'!K136</f>
        <v>0</v>
      </c>
      <c r="L136" s="225">
        <f>'YPM PRG T-2'!L136</f>
        <v>0</v>
      </c>
      <c r="M136" s="225">
        <f>'YPM PRG T-2'!M136</f>
        <v>0</v>
      </c>
      <c r="N136" s="225">
        <f>'YPM PRG T-2'!N136</f>
        <v>0</v>
      </c>
      <c r="O136" s="209">
        <f>'YPM PRG T-2'!O136</f>
        <v>0</v>
      </c>
      <c r="P136" s="209">
        <f>'YPM PRG T-2'!P136</f>
        <v>0</v>
      </c>
      <c r="Q136" s="226">
        <f>'YPM PRG T-2'!Q136</f>
        <v>0</v>
      </c>
      <c r="R136" s="225">
        <f>'YPM PRG T-2'!R136</f>
        <v>0</v>
      </c>
      <c r="S136" s="225">
        <f>'YPM PRG T-2'!S136</f>
        <v>0</v>
      </c>
      <c r="T136" s="209">
        <f>'YPM PRG T-2'!T136</f>
        <v>0</v>
      </c>
      <c r="U136" s="209">
        <f>'YPM PRG T-2'!U136</f>
        <v>0</v>
      </c>
      <c r="V136" s="209">
        <f>'YPM PRG T-2'!V136</f>
        <v>0</v>
      </c>
      <c r="W136" s="209">
        <f>'YPM PRG T-2'!W136</f>
        <v>0</v>
      </c>
      <c r="X136" s="227">
        <f>'YPM PRG T-2'!X136</f>
        <v>0</v>
      </c>
      <c r="Y136" s="32"/>
      <c r="Z136" s="187"/>
      <c r="AA136" s="187"/>
      <c r="AB136" s="182"/>
      <c r="AC136" s="182"/>
      <c r="AD136" s="182"/>
      <c r="AE136" s="182"/>
      <c r="AF136" s="227">
        <f t="shared" si="3"/>
        <v>0</v>
      </c>
      <c r="AG136" s="188"/>
      <c r="AH136" s="189"/>
      <c r="AJ136" s="10"/>
      <c r="AK136" s="10"/>
      <c r="AL136" s="10"/>
      <c r="AM136" s="10"/>
      <c r="AN136" s="10"/>
      <c r="AO136" s="10"/>
      <c r="AP136" s="10"/>
    </row>
    <row r="137" spans="1:42" ht="18" customHeight="1">
      <c r="A137" s="223">
        <v>133</v>
      </c>
      <c r="B137" s="224">
        <f>'YPM PRG T-2'!B137</f>
        <v>0</v>
      </c>
      <c r="C137" s="224">
        <f>'YPM PRG T-2'!C137</f>
        <v>0</v>
      </c>
      <c r="D137" s="224">
        <f>'YPM PRG T-2'!D137</f>
        <v>0</v>
      </c>
      <c r="E137" s="225">
        <f>'YPM PRG T-2'!E137</f>
        <v>0</v>
      </c>
      <c r="F137" s="225">
        <f>'YPM PRG T-2'!F137</f>
        <v>0</v>
      </c>
      <c r="G137" s="225">
        <f>'YPM PRG T-2'!G137</f>
        <v>0</v>
      </c>
      <c r="H137" s="225">
        <f>'YPM PRG T-2'!H137</f>
        <v>0</v>
      </c>
      <c r="I137" s="225">
        <f>'YPM PRG T-2'!I137</f>
        <v>0</v>
      </c>
      <c r="J137" s="225">
        <f>'YPM PRG T-2'!J137</f>
        <v>0</v>
      </c>
      <c r="K137" s="225">
        <f>'YPM PRG T-2'!K137</f>
        <v>0</v>
      </c>
      <c r="L137" s="225">
        <f>'YPM PRG T-2'!L137</f>
        <v>0</v>
      </c>
      <c r="M137" s="225">
        <f>'YPM PRG T-2'!M137</f>
        <v>0</v>
      </c>
      <c r="N137" s="225">
        <f>'YPM PRG T-2'!N137</f>
        <v>0</v>
      </c>
      <c r="O137" s="209">
        <f>'YPM PRG T-2'!O137</f>
        <v>0</v>
      </c>
      <c r="P137" s="209">
        <f>'YPM PRG T-2'!P137</f>
        <v>0</v>
      </c>
      <c r="Q137" s="226">
        <f>'YPM PRG T-2'!Q137</f>
        <v>0</v>
      </c>
      <c r="R137" s="225">
        <f>'YPM PRG T-2'!R137</f>
        <v>0</v>
      </c>
      <c r="S137" s="225">
        <f>'YPM PRG T-2'!S137</f>
        <v>0</v>
      </c>
      <c r="T137" s="209">
        <f>'YPM PRG T-2'!T137</f>
        <v>0</v>
      </c>
      <c r="U137" s="209">
        <f>'YPM PRG T-2'!U137</f>
        <v>0</v>
      </c>
      <c r="V137" s="209">
        <f>'YPM PRG T-2'!V137</f>
        <v>0</v>
      </c>
      <c r="W137" s="209">
        <f>'YPM PRG T-2'!W137</f>
        <v>0</v>
      </c>
      <c r="X137" s="227">
        <f>'YPM PRG T-2'!X137</f>
        <v>0</v>
      </c>
      <c r="Y137" s="32"/>
      <c r="Z137" s="187"/>
      <c r="AA137" s="187"/>
      <c r="AB137" s="182"/>
      <c r="AC137" s="182"/>
      <c r="AD137" s="182"/>
      <c r="AE137" s="182"/>
      <c r="AF137" s="227">
        <f t="shared" si="3"/>
        <v>0</v>
      </c>
      <c r="AG137" s="188"/>
      <c r="AH137" s="189"/>
      <c r="AJ137" s="10"/>
      <c r="AK137" s="10"/>
      <c r="AL137" s="10"/>
      <c r="AM137" s="10"/>
      <c r="AN137" s="10"/>
      <c r="AO137" s="10"/>
      <c r="AP137" s="10"/>
    </row>
    <row r="138" spans="1:42" ht="18" customHeight="1">
      <c r="A138" s="223">
        <v>134</v>
      </c>
      <c r="B138" s="224">
        <f>'YPM PRG T-2'!B138</f>
        <v>0</v>
      </c>
      <c r="C138" s="224">
        <f>'YPM PRG T-2'!C138</f>
        <v>0</v>
      </c>
      <c r="D138" s="224">
        <f>'YPM PRG T-2'!D138</f>
        <v>0</v>
      </c>
      <c r="E138" s="225">
        <f>'YPM PRG T-2'!E138</f>
        <v>0</v>
      </c>
      <c r="F138" s="225">
        <f>'YPM PRG T-2'!F138</f>
        <v>0</v>
      </c>
      <c r="G138" s="225">
        <f>'YPM PRG T-2'!G138</f>
        <v>0</v>
      </c>
      <c r="H138" s="225">
        <f>'YPM PRG T-2'!H138</f>
        <v>0</v>
      </c>
      <c r="I138" s="225">
        <f>'YPM PRG T-2'!I138</f>
        <v>0</v>
      </c>
      <c r="J138" s="225">
        <f>'YPM PRG T-2'!J138</f>
        <v>0</v>
      </c>
      <c r="K138" s="225">
        <f>'YPM PRG T-2'!K138</f>
        <v>0</v>
      </c>
      <c r="L138" s="225">
        <f>'YPM PRG T-2'!L138</f>
        <v>0</v>
      </c>
      <c r="M138" s="225">
        <f>'YPM PRG T-2'!M138</f>
        <v>0</v>
      </c>
      <c r="N138" s="225">
        <f>'YPM PRG T-2'!N138</f>
        <v>0</v>
      </c>
      <c r="O138" s="209">
        <f>'YPM PRG T-2'!O138</f>
        <v>0</v>
      </c>
      <c r="P138" s="209">
        <f>'YPM PRG T-2'!P138</f>
        <v>0</v>
      </c>
      <c r="Q138" s="226">
        <f>'YPM PRG T-2'!Q138</f>
        <v>0</v>
      </c>
      <c r="R138" s="225">
        <f>'YPM PRG T-2'!R138</f>
        <v>0</v>
      </c>
      <c r="S138" s="225">
        <f>'YPM PRG T-2'!S138</f>
        <v>0</v>
      </c>
      <c r="T138" s="209">
        <f>'YPM PRG T-2'!T138</f>
        <v>0</v>
      </c>
      <c r="U138" s="209">
        <f>'YPM PRG T-2'!U138</f>
        <v>0</v>
      </c>
      <c r="V138" s="209">
        <f>'YPM PRG T-2'!V138</f>
        <v>0</v>
      </c>
      <c r="W138" s="209">
        <f>'YPM PRG T-2'!W138</f>
        <v>0</v>
      </c>
      <c r="X138" s="227">
        <f>'YPM PRG T-2'!X138</f>
        <v>0</v>
      </c>
      <c r="Y138" s="32"/>
      <c r="Z138" s="187"/>
      <c r="AA138" s="187"/>
      <c r="AB138" s="182"/>
      <c r="AC138" s="182"/>
      <c r="AD138" s="182"/>
      <c r="AE138" s="182"/>
      <c r="AF138" s="227">
        <f t="shared" si="3"/>
        <v>0</v>
      </c>
      <c r="AG138" s="188"/>
      <c r="AH138" s="189"/>
      <c r="AJ138" s="10"/>
      <c r="AK138" s="10"/>
      <c r="AL138" s="10"/>
      <c r="AM138" s="10"/>
      <c r="AN138" s="10"/>
      <c r="AO138" s="10"/>
      <c r="AP138" s="10"/>
    </row>
    <row r="139" spans="1:42" ht="18" customHeight="1">
      <c r="A139" s="223">
        <v>135</v>
      </c>
      <c r="B139" s="224">
        <f>'YPM PRG T-2'!B139</f>
        <v>0</v>
      </c>
      <c r="C139" s="224">
        <f>'YPM PRG T-2'!C139</f>
        <v>0</v>
      </c>
      <c r="D139" s="224">
        <f>'YPM PRG T-2'!D139</f>
        <v>0</v>
      </c>
      <c r="E139" s="225">
        <f>'YPM PRG T-2'!E139</f>
        <v>0</v>
      </c>
      <c r="F139" s="225">
        <f>'YPM PRG T-2'!F139</f>
        <v>0</v>
      </c>
      <c r="G139" s="225">
        <f>'YPM PRG T-2'!G139</f>
        <v>0</v>
      </c>
      <c r="H139" s="225">
        <f>'YPM PRG T-2'!H139</f>
        <v>0</v>
      </c>
      <c r="I139" s="225">
        <f>'YPM PRG T-2'!I139</f>
        <v>0</v>
      </c>
      <c r="J139" s="225">
        <f>'YPM PRG T-2'!J139</f>
        <v>0</v>
      </c>
      <c r="K139" s="225">
        <f>'YPM PRG T-2'!K139</f>
        <v>0</v>
      </c>
      <c r="L139" s="225">
        <f>'YPM PRG T-2'!L139</f>
        <v>0</v>
      </c>
      <c r="M139" s="225">
        <f>'YPM PRG T-2'!M139</f>
        <v>0</v>
      </c>
      <c r="N139" s="225">
        <f>'YPM PRG T-2'!N139</f>
        <v>0</v>
      </c>
      <c r="O139" s="209">
        <f>'YPM PRG T-2'!O139</f>
        <v>0</v>
      </c>
      <c r="P139" s="209">
        <f>'YPM PRG T-2'!P139</f>
        <v>0</v>
      </c>
      <c r="Q139" s="226">
        <f>'YPM PRG T-2'!Q139</f>
        <v>0</v>
      </c>
      <c r="R139" s="225">
        <f>'YPM PRG T-2'!R139</f>
        <v>0</v>
      </c>
      <c r="S139" s="225">
        <f>'YPM PRG T-2'!S139</f>
        <v>0</v>
      </c>
      <c r="T139" s="209">
        <f>'YPM PRG T-2'!T139</f>
        <v>0</v>
      </c>
      <c r="U139" s="209">
        <f>'YPM PRG T-2'!U139</f>
        <v>0</v>
      </c>
      <c r="V139" s="209">
        <f>'YPM PRG T-2'!V139</f>
        <v>0</v>
      </c>
      <c r="W139" s="209">
        <f>'YPM PRG T-2'!W139</f>
        <v>0</v>
      </c>
      <c r="X139" s="227">
        <f>'YPM PRG T-2'!X139</f>
        <v>0</v>
      </c>
      <c r="Y139" s="32"/>
      <c r="Z139" s="187"/>
      <c r="AA139" s="187"/>
      <c r="AB139" s="182"/>
      <c r="AC139" s="182"/>
      <c r="AD139" s="182"/>
      <c r="AE139" s="182"/>
      <c r="AF139" s="227">
        <f t="shared" si="3"/>
        <v>0</v>
      </c>
      <c r="AG139" s="188"/>
      <c r="AH139" s="189"/>
      <c r="AJ139" s="10"/>
      <c r="AK139" s="10"/>
      <c r="AL139" s="10"/>
      <c r="AM139" s="10"/>
      <c r="AN139" s="10"/>
      <c r="AO139" s="10"/>
      <c r="AP139" s="10"/>
    </row>
    <row r="140" spans="1:42" ht="18" customHeight="1">
      <c r="A140" s="223">
        <v>136</v>
      </c>
      <c r="B140" s="224">
        <f>'YPM PRG T-2'!B140</f>
        <v>0</v>
      </c>
      <c r="C140" s="224">
        <f>'YPM PRG T-2'!C140</f>
        <v>0</v>
      </c>
      <c r="D140" s="224">
        <f>'YPM PRG T-2'!D140</f>
        <v>0</v>
      </c>
      <c r="E140" s="225">
        <f>'YPM PRG T-2'!E140</f>
        <v>0</v>
      </c>
      <c r="F140" s="225">
        <f>'YPM PRG T-2'!F140</f>
        <v>0</v>
      </c>
      <c r="G140" s="225">
        <f>'YPM PRG T-2'!G140</f>
        <v>0</v>
      </c>
      <c r="H140" s="225">
        <f>'YPM PRG T-2'!H140</f>
        <v>0</v>
      </c>
      <c r="I140" s="225">
        <f>'YPM PRG T-2'!I140</f>
        <v>0</v>
      </c>
      <c r="J140" s="225">
        <f>'YPM PRG T-2'!J140</f>
        <v>0</v>
      </c>
      <c r="K140" s="225">
        <f>'YPM PRG T-2'!K140</f>
        <v>0</v>
      </c>
      <c r="L140" s="225">
        <f>'YPM PRG T-2'!L140</f>
        <v>0</v>
      </c>
      <c r="M140" s="225">
        <f>'YPM PRG T-2'!M140</f>
        <v>0</v>
      </c>
      <c r="N140" s="225">
        <f>'YPM PRG T-2'!N140</f>
        <v>0</v>
      </c>
      <c r="O140" s="209">
        <f>'YPM PRG T-2'!O140</f>
        <v>0</v>
      </c>
      <c r="P140" s="209">
        <f>'YPM PRG T-2'!P140</f>
        <v>0</v>
      </c>
      <c r="Q140" s="226">
        <f>'YPM PRG T-2'!Q140</f>
        <v>0</v>
      </c>
      <c r="R140" s="225">
        <f>'YPM PRG T-2'!R140</f>
        <v>0</v>
      </c>
      <c r="S140" s="225">
        <f>'YPM PRG T-2'!S140</f>
        <v>0</v>
      </c>
      <c r="T140" s="209">
        <f>'YPM PRG T-2'!T140</f>
        <v>0</v>
      </c>
      <c r="U140" s="209">
        <f>'YPM PRG T-2'!U140</f>
        <v>0</v>
      </c>
      <c r="V140" s="209">
        <f>'YPM PRG T-2'!V140</f>
        <v>0</v>
      </c>
      <c r="W140" s="209">
        <f>'YPM PRG T-2'!W140</f>
        <v>0</v>
      </c>
      <c r="X140" s="227">
        <f>'YPM PRG T-2'!X140</f>
        <v>0</v>
      </c>
      <c r="Y140" s="32"/>
      <c r="Z140" s="187"/>
      <c r="AA140" s="187"/>
      <c r="AB140" s="182"/>
      <c r="AC140" s="182"/>
      <c r="AD140" s="182"/>
      <c r="AE140" s="182"/>
      <c r="AF140" s="227">
        <f t="shared" si="3"/>
        <v>0</v>
      </c>
      <c r="AG140" s="188"/>
      <c r="AH140" s="189"/>
      <c r="AJ140" s="10"/>
      <c r="AK140" s="10"/>
      <c r="AL140" s="10"/>
      <c r="AM140" s="10"/>
      <c r="AN140" s="10"/>
      <c r="AO140" s="10"/>
      <c r="AP140" s="10"/>
    </row>
    <row r="141" spans="1:42" ht="18" customHeight="1">
      <c r="A141" s="223">
        <v>137</v>
      </c>
      <c r="B141" s="224">
        <f>'YPM PRG T-2'!B141</f>
        <v>0</v>
      </c>
      <c r="C141" s="224">
        <f>'YPM PRG T-2'!C141</f>
        <v>0</v>
      </c>
      <c r="D141" s="224">
        <f>'YPM PRG T-2'!D141</f>
        <v>0</v>
      </c>
      <c r="E141" s="225">
        <f>'YPM PRG T-2'!E141</f>
        <v>0</v>
      </c>
      <c r="F141" s="225">
        <f>'YPM PRG T-2'!F141</f>
        <v>0</v>
      </c>
      <c r="G141" s="225">
        <f>'YPM PRG T-2'!G141</f>
        <v>0</v>
      </c>
      <c r="H141" s="225">
        <f>'YPM PRG T-2'!H141</f>
        <v>0</v>
      </c>
      <c r="I141" s="225">
        <f>'YPM PRG T-2'!I141</f>
        <v>0</v>
      </c>
      <c r="J141" s="225">
        <f>'YPM PRG T-2'!J141</f>
        <v>0</v>
      </c>
      <c r="K141" s="225">
        <f>'YPM PRG T-2'!K141</f>
        <v>0</v>
      </c>
      <c r="L141" s="225">
        <f>'YPM PRG T-2'!L141</f>
        <v>0</v>
      </c>
      <c r="M141" s="225">
        <f>'YPM PRG T-2'!M141</f>
        <v>0</v>
      </c>
      <c r="N141" s="225">
        <f>'YPM PRG T-2'!N141</f>
        <v>0</v>
      </c>
      <c r="O141" s="209">
        <f>'YPM PRG T-2'!O141</f>
        <v>0</v>
      </c>
      <c r="P141" s="209">
        <f>'YPM PRG T-2'!P141</f>
        <v>0</v>
      </c>
      <c r="Q141" s="226">
        <f>'YPM PRG T-2'!Q141</f>
        <v>0</v>
      </c>
      <c r="R141" s="225">
        <f>'YPM PRG T-2'!R141</f>
        <v>0</v>
      </c>
      <c r="S141" s="225">
        <f>'YPM PRG T-2'!S141</f>
        <v>0</v>
      </c>
      <c r="T141" s="209">
        <f>'YPM PRG T-2'!T141</f>
        <v>0</v>
      </c>
      <c r="U141" s="209">
        <f>'YPM PRG T-2'!U141</f>
        <v>0</v>
      </c>
      <c r="V141" s="209">
        <f>'YPM PRG T-2'!V141</f>
        <v>0</v>
      </c>
      <c r="W141" s="209">
        <f>'YPM PRG T-2'!W141</f>
        <v>0</v>
      </c>
      <c r="X141" s="227">
        <f>'YPM PRG T-2'!X141</f>
        <v>0</v>
      </c>
      <c r="Y141" s="32"/>
      <c r="Z141" s="187"/>
      <c r="AA141" s="187"/>
      <c r="AB141" s="182"/>
      <c r="AC141" s="182"/>
      <c r="AD141" s="182"/>
      <c r="AE141" s="182"/>
      <c r="AF141" s="227">
        <f t="shared" si="3"/>
        <v>0</v>
      </c>
      <c r="AG141" s="188"/>
      <c r="AH141" s="189"/>
      <c r="AJ141" s="10"/>
      <c r="AK141" s="10"/>
      <c r="AL141" s="10"/>
      <c r="AM141" s="10"/>
      <c r="AN141" s="10"/>
      <c r="AO141" s="10"/>
      <c r="AP141" s="10"/>
    </row>
    <row r="142" spans="1:42" ht="18" customHeight="1">
      <c r="A142" s="223">
        <v>138</v>
      </c>
      <c r="B142" s="224">
        <f>'YPM PRG T-2'!B142</f>
        <v>0</v>
      </c>
      <c r="C142" s="224">
        <f>'YPM PRG T-2'!C142</f>
        <v>0</v>
      </c>
      <c r="D142" s="224">
        <f>'YPM PRG T-2'!D142</f>
        <v>0</v>
      </c>
      <c r="E142" s="225">
        <f>'YPM PRG T-2'!E142</f>
        <v>0</v>
      </c>
      <c r="F142" s="225">
        <f>'YPM PRG T-2'!F142</f>
        <v>0</v>
      </c>
      <c r="G142" s="225">
        <f>'YPM PRG T-2'!G142</f>
        <v>0</v>
      </c>
      <c r="H142" s="225">
        <f>'YPM PRG T-2'!H142</f>
        <v>0</v>
      </c>
      <c r="I142" s="225">
        <f>'YPM PRG T-2'!I142</f>
        <v>0</v>
      </c>
      <c r="J142" s="225">
        <f>'YPM PRG T-2'!J142</f>
        <v>0</v>
      </c>
      <c r="K142" s="225">
        <f>'YPM PRG T-2'!K142</f>
        <v>0</v>
      </c>
      <c r="L142" s="225">
        <f>'YPM PRG T-2'!L142</f>
        <v>0</v>
      </c>
      <c r="M142" s="225">
        <f>'YPM PRG T-2'!M142</f>
        <v>0</v>
      </c>
      <c r="N142" s="225">
        <f>'YPM PRG T-2'!N142</f>
        <v>0</v>
      </c>
      <c r="O142" s="209">
        <f>'YPM PRG T-2'!O142</f>
        <v>0</v>
      </c>
      <c r="P142" s="209">
        <f>'YPM PRG T-2'!P142</f>
        <v>0</v>
      </c>
      <c r="Q142" s="226">
        <f>'YPM PRG T-2'!Q142</f>
        <v>0</v>
      </c>
      <c r="R142" s="225">
        <f>'YPM PRG T-2'!R142</f>
        <v>0</v>
      </c>
      <c r="S142" s="225">
        <f>'YPM PRG T-2'!S142</f>
        <v>0</v>
      </c>
      <c r="T142" s="209">
        <f>'YPM PRG T-2'!T142</f>
        <v>0</v>
      </c>
      <c r="U142" s="209">
        <f>'YPM PRG T-2'!U142</f>
        <v>0</v>
      </c>
      <c r="V142" s="209">
        <f>'YPM PRG T-2'!V142</f>
        <v>0</v>
      </c>
      <c r="W142" s="209">
        <f>'YPM PRG T-2'!W142</f>
        <v>0</v>
      </c>
      <c r="X142" s="227">
        <f>'YPM PRG T-2'!X142</f>
        <v>0</v>
      </c>
      <c r="Y142" s="32"/>
      <c r="Z142" s="187"/>
      <c r="AA142" s="187"/>
      <c r="AB142" s="182"/>
      <c r="AC142" s="182"/>
      <c r="AD142" s="182"/>
      <c r="AE142" s="182"/>
      <c r="AF142" s="227">
        <f t="shared" si="3"/>
        <v>0</v>
      </c>
      <c r="AG142" s="188"/>
      <c r="AH142" s="189"/>
      <c r="AJ142" s="10"/>
      <c r="AK142" s="10"/>
      <c r="AL142" s="10"/>
      <c r="AM142" s="10"/>
      <c r="AN142" s="10"/>
      <c r="AO142" s="10"/>
      <c r="AP142" s="10"/>
    </row>
    <row r="143" spans="1:42" ht="18" customHeight="1">
      <c r="A143" s="223">
        <v>139</v>
      </c>
      <c r="B143" s="224">
        <f>'YPM PRG T-2'!B143</f>
        <v>0</v>
      </c>
      <c r="C143" s="224">
        <f>'YPM PRG T-2'!C143</f>
        <v>0</v>
      </c>
      <c r="D143" s="224">
        <f>'YPM PRG T-2'!D143</f>
        <v>0</v>
      </c>
      <c r="E143" s="225">
        <f>'YPM PRG T-2'!E143</f>
        <v>0</v>
      </c>
      <c r="F143" s="225">
        <f>'YPM PRG T-2'!F143</f>
        <v>0</v>
      </c>
      <c r="G143" s="225">
        <f>'YPM PRG T-2'!G143</f>
        <v>0</v>
      </c>
      <c r="H143" s="225">
        <f>'YPM PRG T-2'!H143</f>
        <v>0</v>
      </c>
      <c r="I143" s="225">
        <f>'YPM PRG T-2'!I143</f>
        <v>0</v>
      </c>
      <c r="J143" s="225">
        <f>'YPM PRG T-2'!J143</f>
        <v>0</v>
      </c>
      <c r="K143" s="225">
        <f>'YPM PRG T-2'!K143</f>
        <v>0</v>
      </c>
      <c r="L143" s="225">
        <f>'YPM PRG T-2'!L143</f>
        <v>0</v>
      </c>
      <c r="M143" s="225">
        <f>'YPM PRG T-2'!M143</f>
        <v>0</v>
      </c>
      <c r="N143" s="225">
        <f>'YPM PRG T-2'!N143</f>
        <v>0</v>
      </c>
      <c r="O143" s="209">
        <f>'YPM PRG T-2'!O143</f>
        <v>0</v>
      </c>
      <c r="P143" s="209">
        <f>'YPM PRG T-2'!P143</f>
        <v>0</v>
      </c>
      <c r="Q143" s="226">
        <f>'YPM PRG T-2'!Q143</f>
        <v>0</v>
      </c>
      <c r="R143" s="225">
        <f>'YPM PRG T-2'!R143</f>
        <v>0</v>
      </c>
      <c r="S143" s="225">
        <f>'YPM PRG T-2'!S143</f>
        <v>0</v>
      </c>
      <c r="T143" s="209">
        <f>'YPM PRG T-2'!T143</f>
        <v>0</v>
      </c>
      <c r="U143" s="209">
        <f>'YPM PRG T-2'!U143</f>
        <v>0</v>
      </c>
      <c r="V143" s="209">
        <f>'YPM PRG T-2'!V143</f>
        <v>0</v>
      </c>
      <c r="W143" s="209">
        <f>'YPM PRG T-2'!W143</f>
        <v>0</v>
      </c>
      <c r="X143" s="227">
        <f>'YPM PRG T-2'!X143</f>
        <v>0</v>
      </c>
      <c r="Y143" s="32"/>
      <c r="Z143" s="187"/>
      <c r="AA143" s="187"/>
      <c r="AB143" s="182"/>
      <c r="AC143" s="182"/>
      <c r="AD143" s="182"/>
      <c r="AE143" s="182"/>
      <c r="AF143" s="227">
        <f t="shared" si="3"/>
        <v>0</v>
      </c>
      <c r="AG143" s="188"/>
      <c r="AH143" s="189"/>
      <c r="AJ143" s="10"/>
      <c r="AK143" s="10"/>
      <c r="AL143" s="10"/>
      <c r="AM143" s="10"/>
      <c r="AN143" s="10"/>
      <c r="AO143" s="10"/>
      <c r="AP143" s="10"/>
    </row>
    <row r="144" spans="1:42" ht="18" customHeight="1">
      <c r="A144" s="223">
        <v>140</v>
      </c>
      <c r="B144" s="224">
        <f>'YPM PRG T-2'!B144</f>
        <v>0</v>
      </c>
      <c r="C144" s="224">
        <f>'YPM PRG T-2'!C144</f>
        <v>0</v>
      </c>
      <c r="D144" s="224">
        <f>'YPM PRG T-2'!D144</f>
        <v>0</v>
      </c>
      <c r="E144" s="225">
        <f>'YPM PRG T-2'!E144</f>
        <v>0</v>
      </c>
      <c r="F144" s="225">
        <f>'YPM PRG T-2'!F144</f>
        <v>0</v>
      </c>
      <c r="G144" s="225">
        <f>'YPM PRG T-2'!G144</f>
        <v>0</v>
      </c>
      <c r="H144" s="225">
        <f>'YPM PRG T-2'!H144</f>
        <v>0</v>
      </c>
      <c r="I144" s="225">
        <f>'YPM PRG T-2'!I144</f>
        <v>0</v>
      </c>
      <c r="J144" s="225">
        <f>'YPM PRG T-2'!J144</f>
        <v>0</v>
      </c>
      <c r="K144" s="225">
        <f>'YPM PRG T-2'!K144</f>
        <v>0</v>
      </c>
      <c r="L144" s="225">
        <f>'YPM PRG T-2'!L144</f>
        <v>0</v>
      </c>
      <c r="M144" s="225">
        <f>'YPM PRG T-2'!M144</f>
        <v>0</v>
      </c>
      <c r="N144" s="225">
        <f>'YPM PRG T-2'!N144</f>
        <v>0</v>
      </c>
      <c r="O144" s="209">
        <f>'YPM PRG T-2'!O144</f>
        <v>0</v>
      </c>
      <c r="P144" s="209">
        <f>'YPM PRG T-2'!P144</f>
        <v>0</v>
      </c>
      <c r="Q144" s="226">
        <f>'YPM PRG T-2'!Q144</f>
        <v>0</v>
      </c>
      <c r="R144" s="225">
        <f>'YPM PRG T-2'!R144</f>
        <v>0</v>
      </c>
      <c r="S144" s="225">
        <f>'YPM PRG T-2'!S144</f>
        <v>0</v>
      </c>
      <c r="T144" s="209">
        <f>'YPM PRG T-2'!T144</f>
        <v>0</v>
      </c>
      <c r="U144" s="209">
        <f>'YPM PRG T-2'!U144</f>
        <v>0</v>
      </c>
      <c r="V144" s="209">
        <f>'YPM PRG T-2'!V144</f>
        <v>0</v>
      </c>
      <c r="W144" s="209">
        <f>'YPM PRG T-2'!W144</f>
        <v>0</v>
      </c>
      <c r="X144" s="227">
        <f>'YPM PRG T-2'!X144</f>
        <v>0</v>
      </c>
      <c r="Y144" s="32"/>
      <c r="Z144" s="187"/>
      <c r="AA144" s="187"/>
      <c r="AB144" s="182"/>
      <c r="AC144" s="182"/>
      <c r="AD144" s="182"/>
      <c r="AE144" s="182"/>
      <c r="AF144" s="227">
        <f t="shared" ref="AF144:AF154" si="4">U144+AE144</f>
        <v>0</v>
      </c>
      <c r="AG144" s="188"/>
      <c r="AH144" s="189"/>
      <c r="AJ144" s="10"/>
      <c r="AK144" s="10"/>
      <c r="AL144" s="10"/>
      <c r="AM144" s="10"/>
      <c r="AN144" s="10"/>
      <c r="AO144" s="10"/>
      <c r="AP144" s="10"/>
    </row>
    <row r="145" spans="1:42" ht="18" customHeight="1">
      <c r="A145" s="223">
        <v>141</v>
      </c>
      <c r="B145" s="224">
        <f>'YPM PRG T-2'!B145</f>
        <v>0</v>
      </c>
      <c r="C145" s="224">
        <f>'YPM PRG T-2'!C145</f>
        <v>0</v>
      </c>
      <c r="D145" s="224">
        <f>'YPM PRG T-2'!D145</f>
        <v>0</v>
      </c>
      <c r="E145" s="225">
        <f>'YPM PRG T-2'!E145</f>
        <v>0</v>
      </c>
      <c r="F145" s="225">
        <f>'YPM PRG T-2'!F145</f>
        <v>0</v>
      </c>
      <c r="G145" s="225">
        <f>'YPM PRG T-2'!G145</f>
        <v>0</v>
      </c>
      <c r="H145" s="225">
        <f>'YPM PRG T-2'!H145</f>
        <v>0</v>
      </c>
      <c r="I145" s="225">
        <f>'YPM PRG T-2'!I145</f>
        <v>0</v>
      </c>
      <c r="J145" s="225">
        <f>'YPM PRG T-2'!J145</f>
        <v>0</v>
      </c>
      <c r="K145" s="225">
        <f>'YPM PRG T-2'!K145</f>
        <v>0</v>
      </c>
      <c r="L145" s="225">
        <f>'YPM PRG T-2'!L145</f>
        <v>0</v>
      </c>
      <c r="M145" s="225">
        <f>'YPM PRG T-2'!M145</f>
        <v>0</v>
      </c>
      <c r="N145" s="225">
        <f>'YPM PRG T-2'!N145</f>
        <v>0</v>
      </c>
      <c r="O145" s="209">
        <f>'YPM PRG T-2'!O145</f>
        <v>0</v>
      </c>
      <c r="P145" s="209">
        <f>'YPM PRG T-2'!P145</f>
        <v>0</v>
      </c>
      <c r="Q145" s="226">
        <f>'YPM PRG T-2'!Q145</f>
        <v>0</v>
      </c>
      <c r="R145" s="225">
        <f>'YPM PRG T-2'!R145</f>
        <v>0</v>
      </c>
      <c r="S145" s="225">
        <f>'YPM PRG T-2'!S145</f>
        <v>0</v>
      </c>
      <c r="T145" s="209">
        <f>'YPM PRG T-2'!T145</f>
        <v>0</v>
      </c>
      <c r="U145" s="209">
        <f>'YPM PRG T-2'!U145</f>
        <v>0</v>
      </c>
      <c r="V145" s="209">
        <f>'YPM PRG T-2'!V145</f>
        <v>0</v>
      </c>
      <c r="W145" s="209">
        <f>'YPM PRG T-2'!W145</f>
        <v>0</v>
      </c>
      <c r="X145" s="227">
        <f>'YPM PRG T-2'!X145</f>
        <v>0</v>
      </c>
      <c r="Y145" s="32"/>
      <c r="Z145" s="187"/>
      <c r="AA145" s="187"/>
      <c r="AB145" s="182"/>
      <c r="AC145" s="182"/>
      <c r="AD145" s="182"/>
      <c r="AE145" s="182"/>
      <c r="AF145" s="227">
        <f t="shared" si="4"/>
        <v>0</v>
      </c>
      <c r="AG145" s="188"/>
      <c r="AH145" s="189"/>
      <c r="AJ145" s="10"/>
      <c r="AK145" s="10"/>
      <c r="AL145" s="10"/>
      <c r="AM145" s="10"/>
      <c r="AN145" s="10"/>
      <c r="AO145" s="10"/>
      <c r="AP145" s="10"/>
    </row>
    <row r="146" spans="1:42" ht="18" customHeight="1">
      <c r="A146" s="223">
        <v>142</v>
      </c>
      <c r="B146" s="224">
        <f>'YPM PRG T-2'!B146</f>
        <v>0</v>
      </c>
      <c r="C146" s="224">
        <f>'YPM PRG T-2'!C146</f>
        <v>0</v>
      </c>
      <c r="D146" s="224">
        <f>'YPM PRG T-2'!D146</f>
        <v>0</v>
      </c>
      <c r="E146" s="225">
        <f>'YPM PRG T-2'!E146</f>
        <v>0</v>
      </c>
      <c r="F146" s="225">
        <f>'YPM PRG T-2'!F146</f>
        <v>0</v>
      </c>
      <c r="G146" s="225">
        <f>'YPM PRG T-2'!G146</f>
        <v>0</v>
      </c>
      <c r="H146" s="225">
        <f>'YPM PRG T-2'!H146</f>
        <v>0</v>
      </c>
      <c r="I146" s="225">
        <f>'YPM PRG T-2'!I146</f>
        <v>0</v>
      </c>
      <c r="J146" s="225">
        <f>'YPM PRG T-2'!J146</f>
        <v>0</v>
      </c>
      <c r="K146" s="225">
        <f>'YPM PRG T-2'!K146</f>
        <v>0</v>
      </c>
      <c r="L146" s="225">
        <f>'YPM PRG T-2'!L146</f>
        <v>0</v>
      </c>
      <c r="M146" s="225">
        <f>'YPM PRG T-2'!M146</f>
        <v>0</v>
      </c>
      <c r="N146" s="225">
        <f>'YPM PRG T-2'!N146</f>
        <v>0</v>
      </c>
      <c r="O146" s="209">
        <f>'YPM PRG T-2'!O146</f>
        <v>0</v>
      </c>
      <c r="P146" s="209">
        <f>'YPM PRG T-2'!P146</f>
        <v>0</v>
      </c>
      <c r="Q146" s="226">
        <f>'YPM PRG T-2'!Q146</f>
        <v>0</v>
      </c>
      <c r="R146" s="225">
        <f>'YPM PRG T-2'!R146</f>
        <v>0</v>
      </c>
      <c r="S146" s="225">
        <f>'YPM PRG T-2'!S146</f>
        <v>0</v>
      </c>
      <c r="T146" s="209">
        <f>'YPM PRG T-2'!T146</f>
        <v>0</v>
      </c>
      <c r="U146" s="209">
        <f>'YPM PRG T-2'!U146</f>
        <v>0</v>
      </c>
      <c r="V146" s="209">
        <f>'YPM PRG T-2'!V146</f>
        <v>0</v>
      </c>
      <c r="W146" s="209">
        <f>'YPM PRG T-2'!W146</f>
        <v>0</v>
      </c>
      <c r="X146" s="227">
        <f>'YPM PRG T-2'!X146</f>
        <v>0</v>
      </c>
      <c r="Y146" s="32"/>
      <c r="Z146" s="187"/>
      <c r="AA146" s="187"/>
      <c r="AB146" s="182"/>
      <c r="AC146" s="182"/>
      <c r="AD146" s="182"/>
      <c r="AE146" s="182"/>
      <c r="AF146" s="227">
        <f t="shared" si="4"/>
        <v>0</v>
      </c>
      <c r="AG146" s="188"/>
      <c r="AH146" s="189"/>
      <c r="AJ146" s="10"/>
      <c r="AK146" s="10"/>
      <c r="AL146" s="10"/>
      <c r="AM146" s="10"/>
      <c r="AN146" s="10"/>
      <c r="AO146" s="10"/>
      <c r="AP146" s="10"/>
    </row>
    <row r="147" spans="1:42" ht="18" customHeight="1">
      <c r="A147" s="223">
        <v>143</v>
      </c>
      <c r="B147" s="224">
        <f>'YPM PRG T-2'!B147</f>
        <v>0</v>
      </c>
      <c r="C147" s="224">
        <f>'YPM PRG T-2'!C147</f>
        <v>0</v>
      </c>
      <c r="D147" s="224">
        <f>'YPM PRG T-2'!D147</f>
        <v>0</v>
      </c>
      <c r="E147" s="225">
        <f>'YPM PRG T-2'!E147</f>
        <v>0</v>
      </c>
      <c r="F147" s="225">
        <f>'YPM PRG T-2'!F147</f>
        <v>0</v>
      </c>
      <c r="G147" s="225">
        <f>'YPM PRG T-2'!G147</f>
        <v>0</v>
      </c>
      <c r="H147" s="225">
        <f>'YPM PRG T-2'!H147</f>
        <v>0</v>
      </c>
      <c r="I147" s="225">
        <f>'YPM PRG T-2'!I147</f>
        <v>0</v>
      </c>
      <c r="J147" s="225">
        <f>'YPM PRG T-2'!J147</f>
        <v>0</v>
      </c>
      <c r="K147" s="225">
        <f>'YPM PRG T-2'!K147</f>
        <v>0</v>
      </c>
      <c r="L147" s="225">
        <f>'YPM PRG T-2'!L147</f>
        <v>0</v>
      </c>
      <c r="M147" s="225">
        <f>'YPM PRG T-2'!M147</f>
        <v>0</v>
      </c>
      <c r="N147" s="225">
        <f>'YPM PRG T-2'!N147</f>
        <v>0</v>
      </c>
      <c r="O147" s="209">
        <f>'YPM PRG T-2'!O147</f>
        <v>0</v>
      </c>
      <c r="P147" s="209">
        <f>'YPM PRG T-2'!P147</f>
        <v>0</v>
      </c>
      <c r="Q147" s="226">
        <f>'YPM PRG T-2'!Q147</f>
        <v>0</v>
      </c>
      <c r="R147" s="225">
        <f>'YPM PRG T-2'!R147</f>
        <v>0</v>
      </c>
      <c r="S147" s="225">
        <f>'YPM PRG T-2'!S147</f>
        <v>0</v>
      </c>
      <c r="T147" s="209">
        <f>'YPM PRG T-2'!T147</f>
        <v>0</v>
      </c>
      <c r="U147" s="209">
        <f>'YPM PRG T-2'!U147</f>
        <v>0</v>
      </c>
      <c r="V147" s="209">
        <f>'YPM PRG T-2'!V147</f>
        <v>0</v>
      </c>
      <c r="W147" s="209">
        <f>'YPM PRG T-2'!W147</f>
        <v>0</v>
      </c>
      <c r="X147" s="227">
        <f>'YPM PRG T-2'!X147</f>
        <v>0</v>
      </c>
      <c r="Y147" s="32"/>
      <c r="Z147" s="187"/>
      <c r="AA147" s="187"/>
      <c r="AB147" s="182"/>
      <c r="AC147" s="182"/>
      <c r="AD147" s="182"/>
      <c r="AE147" s="182"/>
      <c r="AF147" s="227">
        <f t="shared" si="4"/>
        <v>0</v>
      </c>
      <c r="AG147" s="188"/>
      <c r="AH147" s="189"/>
      <c r="AJ147" s="10"/>
      <c r="AK147" s="10"/>
      <c r="AL147" s="10"/>
      <c r="AM147" s="10"/>
      <c r="AN147" s="10"/>
      <c r="AO147" s="10"/>
      <c r="AP147" s="10"/>
    </row>
    <row r="148" spans="1:42" ht="18" customHeight="1">
      <c r="A148" s="223">
        <v>144</v>
      </c>
      <c r="B148" s="224">
        <f>'YPM PRG T-2'!B148</f>
        <v>0</v>
      </c>
      <c r="C148" s="224">
        <f>'YPM PRG T-2'!C148</f>
        <v>0</v>
      </c>
      <c r="D148" s="224">
        <f>'YPM PRG T-2'!D148</f>
        <v>0</v>
      </c>
      <c r="E148" s="225">
        <f>'YPM PRG T-2'!E148</f>
        <v>0</v>
      </c>
      <c r="F148" s="225">
        <f>'YPM PRG T-2'!F148</f>
        <v>0</v>
      </c>
      <c r="G148" s="225">
        <f>'YPM PRG T-2'!G148</f>
        <v>0</v>
      </c>
      <c r="H148" s="225">
        <f>'YPM PRG T-2'!H148</f>
        <v>0</v>
      </c>
      <c r="I148" s="225">
        <f>'YPM PRG T-2'!I148</f>
        <v>0</v>
      </c>
      <c r="J148" s="225">
        <f>'YPM PRG T-2'!J148</f>
        <v>0</v>
      </c>
      <c r="K148" s="225">
        <f>'YPM PRG T-2'!K148</f>
        <v>0</v>
      </c>
      <c r="L148" s="225">
        <f>'YPM PRG T-2'!L148</f>
        <v>0</v>
      </c>
      <c r="M148" s="225">
        <f>'YPM PRG T-2'!M148</f>
        <v>0</v>
      </c>
      <c r="N148" s="225">
        <f>'YPM PRG T-2'!N148</f>
        <v>0</v>
      </c>
      <c r="O148" s="209">
        <f>'YPM PRG T-2'!O148</f>
        <v>0</v>
      </c>
      <c r="P148" s="209">
        <f>'YPM PRG T-2'!P148</f>
        <v>0</v>
      </c>
      <c r="Q148" s="226">
        <f>'YPM PRG T-2'!Q148</f>
        <v>0</v>
      </c>
      <c r="R148" s="225">
        <f>'YPM PRG T-2'!R148</f>
        <v>0</v>
      </c>
      <c r="S148" s="225">
        <f>'YPM PRG T-2'!S148</f>
        <v>0</v>
      </c>
      <c r="T148" s="209">
        <f>'YPM PRG T-2'!T148</f>
        <v>0</v>
      </c>
      <c r="U148" s="209">
        <f>'YPM PRG T-2'!U148</f>
        <v>0</v>
      </c>
      <c r="V148" s="209">
        <f>'YPM PRG T-2'!V148</f>
        <v>0</v>
      </c>
      <c r="W148" s="209">
        <f>'YPM PRG T-2'!W148</f>
        <v>0</v>
      </c>
      <c r="X148" s="227">
        <f>'YPM PRG T-2'!X148</f>
        <v>0</v>
      </c>
      <c r="Y148" s="32"/>
      <c r="Z148" s="187"/>
      <c r="AA148" s="187"/>
      <c r="AB148" s="182"/>
      <c r="AC148" s="182"/>
      <c r="AD148" s="182"/>
      <c r="AE148" s="182"/>
      <c r="AF148" s="227">
        <f t="shared" si="4"/>
        <v>0</v>
      </c>
      <c r="AG148" s="188"/>
      <c r="AH148" s="189"/>
      <c r="AJ148" s="10"/>
      <c r="AK148" s="10"/>
      <c r="AL148" s="10"/>
      <c r="AM148" s="10"/>
      <c r="AN148" s="10"/>
      <c r="AO148" s="10"/>
      <c r="AP148" s="10"/>
    </row>
    <row r="149" spans="1:42" ht="18" customHeight="1">
      <c r="A149" s="223">
        <v>145</v>
      </c>
      <c r="B149" s="224">
        <f>'YPM PRG T-2'!B149</f>
        <v>0</v>
      </c>
      <c r="C149" s="224">
        <f>'YPM PRG T-2'!C149</f>
        <v>0</v>
      </c>
      <c r="D149" s="224">
        <f>'YPM PRG T-2'!D149</f>
        <v>0</v>
      </c>
      <c r="E149" s="225">
        <f>'YPM PRG T-2'!E149</f>
        <v>0</v>
      </c>
      <c r="F149" s="225">
        <f>'YPM PRG T-2'!F149</f>
        <v>0</v>
      </c>
      <c r="G149" s="225">
        <f>'YPM PRG T-2'!G149</f>
        <v>0</v>
      </c>
      <c r="H149" s="225">
        <f>'YPM PRG T-2'!H149</f>
        <v>0</v>
      </c>
      <c r="I149" s="225">
        <f>'YPM PRG T-2'!I149</f>
        <v>0</v>
      </c>
      <c r="J149" s="225">
        <f>'YPM PRG T-2'!J149</f>
        <v>0</v>
      </c>
      <c r="K149" s="225">
        <f>'YPM PRG T-2'!K149</f>
        <v>0</v>
      </c>
      <c r="L149" s="225">
        <f>'YPM PRG T-2'!L149</f>
        <v>0</v>
      </c>
      <c r="M149" s="225">
        <f>'YPM PRG T-2'!M149</f>
        <v>0</v>
      </c>
      <c r="N149" s="225">
        <f>'YPM PRG T-2'!N149</f>
        <v>0</v>
      </c>
      <c r="O149" s="209">
        <f>'YPM PRG T-2'!O149</f>
        <v>0</v>
      </c>
      <c r="P149" s="209">
        <f>'YPM PRG T-2'!P149</f>
        <v>0</v>
      </c>
      <c r="Q149" s="226">
        <f>'YPM PRG T-2'!Q149</f>
        <v>0</v>
      </c>
      <c r="R149" s="225">
        <f>'YPM PRG T-2'!R149</f>
        <v>0</v>
      </c>
      <c r="S149" s="225">
        <f>'YPM PRG T-2'!S149</f>
        <v>0</v>
      </c>
      <c r="T149" s="209">
        <f>'YPM PRG T-2'!T149</f>
        <v>0</v>
      </c>
      <c r="U149" s="209">
        <f>'YPM PRG T-2'!U149</f>
        <v>0</v>
      </c>
      <c r="V149" s="209">
        <f>'YPM PRG T-2'!V149</f>
        <v>0</v>
      </c>
      <c r="W149" s="209">
        <f>'YPM PRG T-2'!W149</f>
        <v>0</v>
      </c>
      <c r="X149" s="227">
        <f>'YPM PRG T-2'!X149</f>
        <v>0</v>
      </c>
      <c r="Y149" s="32"/>
      <c r="Z149" s="187"/>
      <c r="AA149" s="187"/>
      <c r="AB149" s="182"/>
      <c r="AC149" s="182"/>
      <c r="AD149" s="182"/>
      <c r="AE149" s="182"/>
      <c r="AF149" s="227">
        <f t="shared" si="4"/>
        <v>0</v>
      </c>
      <c r="AG149" s="188"/>
      <c r="AH149" s="189"/>
      <c r="AJ149" s="10"/>
      <c r="AK149" s="10"/>
      <c r="AL149" s="10"/>
      <c r="AM149" s="10"/>
      <c r="AN149" s="10"/>
      <c r="AO149" s="10"/>
      <c r="AP149" s="10"/>
    </row>
    <row r="150" spans="1:42" ht="18" customHeight="1">
      <c r="A150" s="223">
        <v>146</v>
      </c>
      <c r="B150" s="224">
        <f>'YPM PRG T-2'!B150</f>
        <v>0</v>
      </c>
      <c r="C150" s="224">
        <f>'YPM PRG T-2'!C150</f>
        <v>0</v>
      </c>
      <c r="D150" s="224">
        <f>'YPM PRG T-2'!D150</f>
        <v>0</v>
      </c>
      <c r="E150" s="225">
        <f>'YPM PRG T-2'!E150</f>
        <v>0</v>
      </c>
      <c r="F150" s="225">
        <f>'YPM PRG T-2'!F150</f>
        <v>0</v>
      </c>
      <c r="G150" s="225">
        <f>'YPM PRG T-2'!G150</f>
        <v>0</v>
      </c>
      <c r="H150" s="225">
        <f>'YPM PRG T-2'!H150</f>
        <v>0</v>
      </c>
      <c r="I150" s="225">
        <f>'YPM PRG T-2'!I150</f>
        <v>0</v>
      </c>
      <c r="J150" s="225">
        <f>'YPM PRG T-2'!J150</f>
        <v>0</v>
      </c>
      <c r="K150" s="225">
        <f>'YPM PRG T-2'!K150</f>
        <v>0</v>
      </c>
      <c r="L150" s="225">
        <f>'YPM PRG T-2'!L150</f>
        <v>0</v>
      </c>
      <c r="M150" s="225">
        <f>'YPM PRG T-2'!M150</f>
        <v>0</v>
      </c>
      <c r="N150" s="225">
        <f>'YPM PRG T-2'!N150</f>
        <v>0</v>
      </c>
      <c r="O150" s="209">
        <f>'YPM PRG T-2'!O150</f>
        <v>0</v>
      </c>
      <c r="P150" s="209">
        <f>'YPM PRG T-2'!P150</f>
        <v>0</v>
      </c>
      <c r="Q150" s="226">
        <f>'YPM PRG T-2'!Q150</f>
        <v>0</v>
      </c>
      <c r="R150" s="225">
        <f>'YPM PRG T-2'!R150</f>
        <v>0</v>
      </c>
      <c r="S150" s="225">
        <f>'YPM PRG T-2'!S150</f>
        <v>0</v>
      </c>
      <c r="T150" s="209">
        <f>'YPM PRG T-2'!T150</f>
        <v>0</v>
      </c>
      <c r="U150" s="209">
        <f>'YPM PRG T-2'!U150</f>
        <v>0</v>
      </c>
      <c r="V150" s="209">
        <f>'YPM PRG T-2'!V150</f>
        <v>0</v>
      </c>
      <c r="W150" s="209">
        <f>'YPM PRG T-2'!W150</f>
        <v>0</v>
      </c>
      <c r="X150" s="227">
        <f>'YPM PRG T-2'!X150</f>
        <v>0</v>
      </c>
      <c r="Y150" s="32"/>
      <c r="Z150" s="187"/>
      <c r="AA150" s="187"/>
      <c r="AB150" s="182"/>
      <c r="AC150" s="182"/>
      <c r="AD150" s="182"/>
      <c r="AE150" s="182"/>
      <c r="AF150" s="227">
        <f t="shared" si="4"/>
        <v>0</v>
      </c>
      <c r="AG150" s="188"/>
      <c r="AH150" s="189"/>
      <c r="AJ150" s="10"/>
      <c r="AK150" s="10"/>
      <c r="AL150" s="10"/>
      <c r="AM150" s="10"/>
      <c r="AN150" s="10"/>
      <c r="AO150" s="10"/>
      <c r="AP150" s="10"/>
    </row>
    <row r="151" spans="1:42" ht="18" customHeight="1">
      <c r="A151" s="223">
        <v>147</v>
      </c>
      <c r="B151" s="224">
        <f>'YPM PRG T-2'!B151</f>
        <v>0</v>
      </c>
      <c r="C151" s="224">
        <f>'YPM PRG T-2'!C151</f>
        <v>0</v>
      </c>
      <c r="D151" s="224">
        <f>'YPM PRG T-2'!D151</f>
        <v>0</v>
      </c>
      <c r="E151" s="225">
        <f>'YPM PRG T-2'!E151</f>
        <v>0</v>
      </c>
      <c r="F151" s="225">
        <f>'YPM PRG T-2'!F151</f>
        <v>0</v>
      </c>
      <c r="G151" s="225">
        <f>'YPM PRG T-2'!G151</f>
        <v>0</v>
      </c>
      <c r="H151" s="225">
        <f>'YPM PRG T-2'!H151</f>
        <v>0</v>
      </c>
      <c r="I151" s="225">
        <f>'YPM PRG T-2'!I151</f>
        <v>0</v>
      </c>
      <c r="J151" s="225">
        <f>'YPM PRG T-2'!J151</f>
        <v>0</v>
      </c>
      <c r="K151" s="225">
        <f>'YPM PRG T-2'!K151</f>
        <v>0</v>
      </c>
      <c r="L151" s="225">
        <f>'YPM PRG T-2'!L151</f>
        <v>0</v>
      </c>
      <c r="M151" s="225">
        <f>'YPM PRG T-2'!M151</f>
        <v>0</v>
      </c>
      <c r="N151" s="225">
        <f>'YPM PRG T-2'!N151</f>
        <v>0</v>
      </c>
      <c r="O151" s="209">
        <f>'YPM PRG T-2'!O151</f>
        <v>0</v>
      </c>
      <c r="P151" s="209">
        <f>'YPM PRG T-2'!P151</f>
        <v>0</v>
      </c>
      <c r="Q151" s="226">
        <f>'YPM PRG T-2'!Q151</f>
        <v>0</v>
      </c>
      <c r="R151" s="225">
        <f>'YPM PRG T-2'!R151</f>
        <v>0</v>
      </c>
      <c r="S151" s="225">
        <f>'YPM PRG T-2'!S151</f>
        <v>0</v>
      </c>
      <c r="T151" s="209">
        <f>'YPM PRG T-2'!T151</f>
        <v>0</v>
      </c>
      <c r="U151" s="209">
        <f>'YPM PRG T-2'!U151</f>
        <v>0</v>
      </c>
      <c r="V151" s="209">
        <f>'YPM PRG T-2'!V151</f>
        <v>0</v>
      </c>
      <c r="W151" s="209">
        <f>'YPM PRG T-2'!W151</f>
        <v>0</v>
      </c>
      <c r="X151" s="227">
        <f>'YPM PRG T-2'!X151</f>
        <v>0</v>
      </c>
      <c r="Y151" s="32"/>
      <c r="Z151" s="187"/>
      <c r="AA151" s="187"/>
      <c r="AB151" s="182"/>
      <c r="AC151" s="182"/>
      <c r="AD151" s="182"/>
      <c r="AE151" s="182"/>
      <c r="AF151" s="227">
        <f t="shared" si="4"/>
        <v>0</v>
      </c>
      <c r="AG151" s="188"/>
      <c r="AH151" s="189"/>
      <c r="AJ151" s="10"/>
      <c r="AK151" s="10"/>
      <c r="AL151" s="10"/>
      <c r="AM151" s="10"/>
      <c r="AN151" s="10"/>
      <c r="AO151" s="10"/>
      <c r="AP151" s="10"/>
    </row>
    <row r="152" spans="1:42" ht="18" customHeight="1">
      <c r="A152" s="223">
        <v>148</v>
      </c>
      <c r="B152" s="224">
        <f>'YPM PRG T-2'!B152</f>
        <v>0</v>
      </c>
      <c r="C152" s="224">
        <f>'YPM PRG T-2'!C152</f>
        <v>0</v>
      </c>
      <c r="D152" s="224">
        <f>'YPM PRG T-2'!D152</f>
        <v>0</v>
      </c>
      <c r="E152" s="225">
        <f>'YPM PRG T-2'!E152</f>
        <v>0</v>
      </c>
      <c r="F152" s="225">
        <f>'YPM PRG T-2'!F152</f>
        <v>0</v>
      </c>
      <c r="G152" s="225">
        <f>'YPM PRG T-2'!G152</f>
        <v>0</v>
      </c>
      <c r="H152" s="225">
        <f>'YPM PRG T-2'!H152</f>
        <v>0</v>
      </c>
      <c r="I152" s="225">
        <f>'YPM PRG T-2'!I152</f>
        <v>0</v>
      </c>
      <c r="J152" s="225">
        <f>'YPM PRG T-2'!J152</f>
        <v>0</v>
      </c>
      <c r="K152" s="225">
        <f>'YPM PRG T-2'!K152</f>
        <v>0</v>
      </c>
      <c r="L152" s="225">
        <f>'YPM PRG T-2'!L152</f>
        <v>0</v>
      </c>
      <c r="M152" s="225">
        <f>'YPM PRG T-2'!M152</f>
        <v>0</v>
      </c>
      <c r="N152" s="225">
        <f>'YPM PRG T-2'!N152</f>
        <v>0</v>
      </c>
      <c r="O152" s="209">
        <f>'YPM PRG T-2'!O152</f>
        <v>0</v>
      </c>
      <c r="P152" s="209">
        <f>'YPM PRG T-2'!P152</f>
        <v>0</v>
      </c>
      <c r="Q152" s="226">
        <f>'YPM PRG T-2'!Q152</f>
        <v>0</v>
      </c>
      <c r="R152" s="225">
        <f>'YPM PRG T-2'!R152</f>
        <v>0</v>
      </c>
      <c r="S152" s="225">
        <f>'YPM PRG T-2'!S152</f>
        <v>0</v>
      </c>
      <c r="T152" s="209">
        <f>'YPM PRG T-2'!T152</f>
        <v>0</v>
      </c>
      <c r="U152" s="209">
        <f>'YPM PRG T-2'!U152</f>
        <v>0</v>
      </c>
      <c r="V152" s="209">
        <f>'YPM PRG T-2'!V152</f>
        <v>0</v>
      </c>
      <c r="W152" s="209">
        <f>'YPM PRG T-2'!W152</f>
        <v>0</v>
      </c>
      <c r="X152" s="227">
        <f>'YPM PRG T-2'!X152</f>
        <v>0</v>
      </c>
      <c r="Y152" s="32"/>
      <c r="Z152" s="187"/>
      <c r="AA152" s="187"/>
      <c r="AB152" s="182"/>
      <c r="AC152" s="182"/>
      <c r="AD152" s="182"/>
      <c r="AE152" s="182"/>
      <c r="AF152" s="227">
        <f t="shared" si="4"/>
        <v>0</v>
      </c>
      <c r="AG152" s="188"/>
      <c r="AH152" s="189"/>
      <c r="AJ152" s="10"/>
      <c r="AK152" s="10"/>
      <c r="AL152" s="10"/>
      <c r="AM152" s="10"/>
      <c r="AN152" s="10"/>
      <c r="AO152" s="10"/>
      <c r="AP152" s="10"/>
    </row>
    <row r="153" spans="1:42" ht="18" customHeight="1">
      <c r="A153" s="223">
        <v>149</v>
      </c>
      <c r="B153" s="224">
        <f>'YPM PRG T-2'!B153</f>
        <v>0</v>
      </c>
      <c r="C153" s="224">
        <f>'YPM PRG T-2'!C153</f>
        <v>0</v>
      </c>
      <c r="D153" s="224">
        <f>'YPM PRG T-2'!D153</f>
        <v>0</v>
      </c>
      <c r="E153" s="225">
        <f>'YPM PRG T-2'!E153</f>
        <v>0</v>
      </c>
      <c r="F153" s="225">
        <f>'YPM PRG T-2'!F153</f>
        <v>0</v>
      </c>
      <c r="G153" s="225">
        <f>'YPM PRG T-2'!G153</f>
        <v>0</v>
      </c>
      <c r="H153" s="225">
        <f>'YPM PRG T-2'!H153</f>
        <v>0</v>
      </c>
      <c r="I153" s="225">
        <f>'YPM PRG T-2'!I153</f>
        <v>0</v>
      </c>
      <c r="J153" s="225">
        <f>'YPM PRG T-2'!J153</f>
        <v>0</v>
      </c>
      <c r="K153" s="225">
        <f>'YPM PRG T-2'!K153</f>
        <v>0</v>
      </c>
      <c r="L153" s="225">
        <f>'YPM PRG T-2'!L153</f>
        <v>0</v>
      </c>
      <c r="M153" s="225">
        <f>'YPM PRG T-2'!M153</f>
        <v>0</v>
      </c>
      <c r="N153" s="225">
        <f>'YPM PRG T-2'!N153</f>
        <v>0</v>
      </c>
      <c r="O153" s="209">
        <f>'YPM PRG T-2'!O153</f>
        <v>0</v>
      </c>
      <c r="P153" s="209">
        <f>'YPM PRG T-2'!P153</f>
        <v>0</v>
      </c>
      <c r="Q153" s="226">
        <f>'YPM PRG T-2'!Q153</f>
        <v>0</v>
      </c>
      <c r="R153" s="225">
        <f>'YPM PRG T-2'!R153</f>
        <v>0</v>
      </c>
      <c r="S153" s="225">
        <f>'YPM PRG T-2'!S153</f>
        <v>0</v>
      </c>
      <c r="T153" s="209">
        <f>'YPM PRG T-2'!T153</f>
        <v>0</v>
      </c>
      <c r="U153" s="209">
        <f>'YPM PRG T-2'!U153</f>
        <v>0</v>
      </c>
      <c r="V153" s="209">
        <f>'YPM PRG T-2'!V153</f>
        <v>0</v>
      </c>
      <c r="W153" s="209">
        <f>'YPM PRG T-2'!W153</f>
        <v>0</v>
      </c>
      <c r="X153" s="227">
        <f>'YPM PRG T-2'!X153</f>
        <v>0</v>
      </c>
      <c r="Y153" s="32"/>
      <c r="Z153" s="187"/>
      <c r="AA153" s="187"/>
      <c r="AB153" s="182"/>
      <c r="AC153" s="182"/>
      <c r="AD153" s="182"/>
      <c r="AE153" s="182"/>
      <c r="AF153" s="227">
        <f t="shared" si="4"/>
        <v>0</v>
      </c>
      <c r="AG153" s="188"/>
      <c r="AH153" s="189"/>
      <c r="AJ153" s="10"/>
      <c r="AK153" s="10"/>
      <c r="AL153" s="10"/>
      <c r="AM153" s="10"/>
      <c r="AN153" s="10"/>
      <c r="AO153" s="10"/>
      <c r="AP153" s="10"/>
    </row>
    <row r="154" spans="1:42" ht="18" customHeight="1">
      <c r="A154" s="223">
        <v>150</v>
      </c>
      <c r="B154" s="224">
        <f>'YPM PRG T-2'!B154</f>
        <v>0</v>
      </c>
      <c r="C154" s="224">
        <f>'YPM PRG T-2'!C154</f>
        <v>0</v>
      </c>
      <c r="D154" s="224">
        <f>'YPM PRG T-2'!D154</f>
        <v>0</v>
      </c>
      <c r="E154" s="225">
        <f>'YPM PRG T-2'!E154</f>
        <v>0</v>
      </c>
      <c r="F154" s="225">
        <f>'YPM PRG T-2'!F154</f>
        <v>0</v>
      </c>
      <c r="G154" s="225">
        <f>'YPM PRG T-2'!G154</f>
        <v>0</v>
      </c>
      <c r="H154" s="225">
        <f>'YPM PRG T-2'!H154</f>
        <v>0</v>
      </c>
      <c r="I154" s="225">
        <f>'YPM PRG T-2'!I154</f>
        <v>0</v>
      </c>
      <c r="J154" s="225">
        <f>'YPM PRG T-2'!J154</f>
        <v>0</v>
      </c>
      <c r="K154" s="225">
        <f>'YPM PRG T-2'!K154</f>
        <v>0</v>
      </c>
      <c r="L154" s="225">
        <f>'YPM PRG T-2'!L154</f>
        <v>0</v>
      </c>
      <c r="M154" s="225">
        <f>'YPM PRG T-2'!M154</f>
        <v>0</v>
      </c>
      <c r="N154" s="225">
        <f>'YPM PRG T-2'!N154</f>
        <v>0</v>
      </c>
      <c r="O154" s="209">
        <f>'YPM PRG T-2'!O154</f>
        <v>0</v>
      </c>
      <c r="P154" s="209">
        <f>'YPM PRG T-2'!P154</f>
        <v>0</v>
      </c>
      <c r="Q154" s="226">
        <f>'YPM PRG T-2'!Q154</f>
        <v>0</v>
      </c>
      <c r="R154" s="225">
        <f>'YPM PRG T-2'!R154</f>
        <v>0</v>
      </c>
      <c r="S154" s="225">
        <f>'YPM PRG T-2'!S154</f>
        <v>0</v>
      </c>
      <c r="T154" s="209">
        <f>'YPM PRG T-2'!T154</f>
        <v>0</v>
      </c>
      <c r="U154" s="209">
        <f>'YPM PRG T-2'!U154</f>
        <v>0</v>
      </c>
      <c r="V154" s="209">
        <f>'YPM PRG T-2'!V154</f>
        <v>0</v>
      </c>
      <c r="W154" s="209">
        <f>'YPM PRG T-2'!W154</f>
        <v>0</v>
      </c>
      <c r="X154" s="227">
        <f>'YPM PRG T-2'!X154</f>
        <v>0</v>
      </c>
      <c r="Y154" s="32"/>
      <c r="Z154" s="187"/>
      <c r="AA154" s="187"/>
      <c r="AB154" s="182"/>
      <c r="AC154" s="182"/>
      <c r="AD154" s="182"/>
      <c r="AE154" s="182"/>
      <c r="AF154" s="227">
        <f t="shared" si="4"/>
        <v>0</v>
      </c>
      <c r="AG154" s="188"/>
      <c r="AH154" s="189"/>
      <c r="AJ154" s="10"/>
      <c r="AK154" s="10"/>
      <c r="AL154" s="10"/>
      <c r="AM154" s="10"/>
      <c r="AN154" s="10"/>
      <c r="AO154" s="10"/>
      <c r="AP154" s="10"/>
    </row>
    <row r="155" spans="1:42" ht="18" customHeight="1">
      <c r="A155" s="290" t="s">
        <v>64</v>
      </c>
      <c r="B155" s="290"/>
      <c r="C155" s="290"/>
      <c r="D155" s="290"/>
      <c r="E155" s="218">
        <f t="shared" ref="E155:K155" si="5">SUM(E5:E154)</f>
        <v>0</v>
      </c>
      <c r="F155" s="218">
        <f t="shared" si="5"/>
        <v>0</v>
      </c>
      <c r="G155" s="218">
        <f t="shared" si="5"/>
        <v>0</v>
      </c>
      <c r="H155" s="218">
        <f t="shared" si="5"/>
        <v>0</v>
      </c>
      <c r="I155" s="218">
        <f t="shared" si="5"/>
        <v>0</v>
      </c>
      <c r="J155" s="218">
        <f t="shared" si="5"/>
        <v>0</v>
      </c>
      <c r="K155" s="218">
        <f t="shared" si="5"/>
        <v>0</v>
      </c>
      <c r="L155" s="228">
        <f>'YPM PRG T-2'!L155</f>
        <v>0</v>
      </c>
      <c r="M155" s="228">
        <f>'YPM PRG T-2'!M155</f>
        <v>0</v>
      </c>
      <c r="N155" s="428"/>
      <c r="O155" s="429"/>
      <c r="P155" s="429"/>
      <c r="Q155" s="429"/>
      <c r="R155" s="429"/>
      <c r="S155" s="430"/>
      <c r="T155" s="218">
        <f>SUM(T5:T154)</f>
        <v>0</v>
      </c>
      <c r="U155" s="218">
        <f>SUM(U5:U154)</f>
        <v>0</v>
      </c>
      <c r="V155" s="218">
        <f>SUM(V5:V154)</f>
        <v>0</v>
      </c>
      <c r="W155" s="218">
        <f>SUM(W5:W154)</f>
        <v>0</v>
      </c>
      <c r="X155" s="218">
        <f>SUM(X5:X154)</f>
        <v>0</v>
      </c>
      <c r="Y155" s="125"/>
      <c r="Z155" s="438"/>
      <c r="AA155" s="438"/>
      <c r="AB155" s="218">
        <f>SUM(AB5:AB154)</f>
        <v>0</v>
      </c>
      <c r="AC155" s="218"/>
      <c r="AD155" s="218">
        <f>SUM(AD5:AD154)</f>
        <v>0</v>
      </c>
      <c r="AE155" s="218">
        <f>SUM(AE5:AE154)</f>
        <v>0</v>
      </c>
      <c r="AF155" s="218">
        <f>SUM(AF5:AF154)</f>
        <v>0</v>
      </c>
      <c r="AG155" s="416"/>
      <c r="AH155" s="416"/>
    </row>
    <row r="156" spans="1:42" ht="5.45" customHeight="1">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c r="AC156" s="439"/>
      <c r="AD156" s="439"/>
      <c r="AE156" s="439"/>
      <c r="AF156" s="439"/>
      <c r="AG156" s="439"/>
      <c r="AH156" s="439"/>
    </row>
    <row r="157" spans="1:42" s="5" customFormat="1" ht="105" customHeight="1">
      <c r="A157" s="309" t="s">
        <v>6</v>
      </c>
      <c r="B157" s="310"/>
      <c r="C157" s="310"/>
      <c r="D157" s="310"/>
      <c r="E157" s="310"/>
      <c r="F157" s="310"/>
      <c r="G157" s="310"/>
      <c r="H157" s="310"/>
      <c r="I157" s="310"/>
      <c r="J157" s="310"/>
      <c r="K157" s="310"/>
      <c r="L157" s="310"/>
      <c r="M157" s="310"/>
      <c r="N157" s="310"/>
      <c r="O157" s="310"/>
      <c r="P157" s="310"/>
      <c r="Q157" s="310"/>
      <c r="R157" s="310"/>
      <c r="S157" s="310"/>
      <c r="T157" s="100"/>
      <c r="U157" s="311" t="s">
        <v>7</v>
      </c>
      <c r="V157" s="311"/>
      <c r="W157" s="311"/>
      <c r="X157" s="311"/>
      <c r="Y157" s="311"/>
      <c r="Z157" s="311"/>
      <c r="AA157" s="311"/>
      <c r="AB157" s="311"/>
      <c r="AC157" s="311"/>
      <c r="AD157" s="311"/>
      <c r="AE157" s="311"/>
      <c r="AF157" s="311"/>
      <c r="AG157" s="311"/>
      <c r="AH157" s="99"/>
    </row>
    <row r="158" spans="1:42">
      <c r="A158" s="4"/>
      <c r="B158" s="4"/>
      <c r="C158" s="289"/>
      <c r="D158" s="289"/>
      <c r="E158" s="289"/>
      <c r="F158" s="289"/>
      <c r="G158" s="289"/>
      <c r="H158" s="289"/>
      <c r="I158" s="289"/>
      <c r="J158" s="289"/>
      <c r="K158" s="289"/>
      <c r="L158" s="289"/>
      <c r="M158" s="289"/>
      <c r="N158" s="289"/>
      <c r="O158" s="289"/>
      <c r="P158" s="289"/>
      <c r="Q158" s="289"/>
      <c r="R158" s="83"/>
      <c r="S158" s="289"/>
      <c r="T158" s="289"/>
      <c r="V158" s="4"/>
      <c r="W158" s="4"/>
      <c r="X158" s="4"/>
      <c r="Y158" s="33"/>
    </row>
  </sheetData>
  <dataConsolidate/>
  <mergeCells count="32">
    <mergeCell ref="AN3:AN4"/>
    <mergeCell ref="AO3:AO4"/>
    <mergeCell ref="AP3:AP4"/>
    <mergeCell ref="AJ1:AM1"/>
    <mergeCell ref="AJ3:AJ4"/>
    <mergeCell ref="AK3:AK4"/>
    <mergeCell ref="AL3:AL4"/>
    <mergeCell ref="AM3:AM4"/>
    <mergeCell ref="A3:A4"/>
    <mergeCell ref="B3:B4"/>
    <mergeCell ref="C158:Q158"/>
    <mergeCell ref="S158:T158"/>
    <mergeCell ref="C3:C4"/>
    <mergeCell ref="D3:D4"/>
    <mergeCell ref="E3:M3"/>
    <mergeCell ref="N3:N4"/>
    <mergeCell ref="O3:P3"/>
    <mergeCell ref="Q3:S3"/>
    <mergeCell ref="A155:D155"/>
    <mergeCell ref="Z155:AA155"/>
    <mergeCell ref="AG155:AH155"/>
    <mergeCell ref="A157:S157"/>
    <mergeCell ref="U157:AG157"/>
    <mergeCell ref="N155:S155"/>
    <mergeCell ref="A156:AH156"/>
    <mergeCell ref="E1:AD1"/>
    <mergeCell ref="AF1:AH1"/>
    <mergeCell ref="B1:C1"/>
    <mergeCell ref="Z3:AH3"/>
    <mergeCell ref="T3:T4"/>
    <mergeCell ref="V3:X3"/>
    <mergeCell ref="U3:U4"/>
  </mergeCells>
  <printOptions horizontalCentered="1" verticalCentered="1"/>
  <pageMargins left="0.11811023622047245" right="0.11811023622047245" top="0.78740157480314965" bottom="0.39370078740157483" header="0" footer="0"/>
  <pageSetup paperSize="9" scale="64" fitToHeight="0" orientation="landscape" horizontalDpi="4294967293" verticalDpi="4294967293" r:id="rId1"/>
  <ignoredErrors>
    <ignoredError sqref="X5 E155:K155 N155:AF155 AF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YILI BÜTÇ T-1</vt:lpstr>
      <vt:lpstr>YPM PRG T-2</vt:lpstr>
      <vt:lpstr>YAP PRG DİĞ HARC T-3</vt:lpstr>
      <vt:lpstr>YIL SONU BÜTÇ T-4</vt:lpstr>
      <vt:lpstr>ARSA PLANI T-5</vt:lpstr>
      <vt:lpstr>DERSLİK İHT T-6</vt:lpstr>
      <vt:lpstr>EK YPM PRG T-7</vt:lpstr>
      <vt:lpstr>DNM İZLM T-8</vt:lpstr>
      <vt:lpstr>'ARSA PLANI T-5'!Yazdırma_Alanı</vt:lpstr>
      <vt:lpstr>'DNM İZLM T-8'!Yazdırma_Alanı</vt:lpstr>
      <vt:lpstr>'EK YPM PRG T-7'!Yazdırma_Alanı</vt:lpstr>
      <vt:lpstr>'YIL SONU BÜTÇ T-4'!Yazdırma_Alanı</vt:lpstr>
      <vt:lpstr>'YPM PRG T-2'!Yazdırma_Alanı</vt:lpstr>
      <vt:lpstr>'ARSA PLANI T-5'!Yazdırma_Başlıkları</vt:lpstr>
      <vt:lpstr>'DNM İZLM T-8'!Yazdırma_Başlıkları</vt:lpstr>
      <vt:lpstr>'EK YPM PRG T-7'!Yazdırma_Başlıkları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Ozer DUMANLI</dc:creator>
  <cp:lastModifiedBy>Tugba KOKCU</cp:lastModifiedBy>
  <dcterms:created xsi:type="dcterms:W3CDTF">2017-01-12T13:55:35Z</dcterms:created>
  <dcterms:modified xsi:type="dcterms:W3CDTF">2017-02-21T11:06:45Z</dcterms:modified>
</cp:coreProperties>
</file>