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vent GULSOY\Desktop\"/>
    </mc:Choice>
  </mc:AlternateContent>
  <bookViews>
    <workbookView xWindow="480" yWindow="600" windowWidth="14880" windowHeight="4770" tabRatio="836"/>
  </bookViews>
  <sheets>
    <sheet name="YILI BÜTÇ T-1" sheetId="4" r:id="rId1"/>
    <sheet name="YPM PRG T-2" sheetId="19" r:id="rId2"/>
    <sheet name="YAP PRG DİĞ HARC T-3" sheetId="7" r:id="rId3"/>
    <sheet name="YIL SONU BÜTÇ T-4" sheetId="21" r:id="rId4"/>
    <sheet name="ARSA PLANI T-5" sheetId="20" r:id="rId5"/>
    <sheet name="DERSLİK İHT T-6" sheetId="10" r:id="rId6"/>
    <sheet name="EK YPM PRG T-7" sheetId="16" r:id="rId7"/>
    <sheet name="DNM İZLM T-8" sheetId="18" r:id="rId8"/>
    <sheet name="EK-4 (BEDEL HESABI)" sheetId="22" r:id="rId9"/>
  </sheets>
  <externalReferences>
    <externalReference r:id="rId10"/>
    <externalReference r:id="rId11"/>
  </externalReferences>
  <definedNames>
    <definedName name="_xlnm._FilterDatabase" localSheetId="4" hidden="1">'ARSA PLANI T-5'!$S$5:$AG$308</definedName>
    <definedName name="_xlnm._FilterDatabase" localSheetId="7" hidden="1">'DNM İZLM T-8'!$A$4:$AP$305</definedName>
    <definedName name="_xlnm._FilterDatabase" localSheetId="6" hidden="1">'EK YPM PRG T-7'!$B$1:$Y$6</definedName>
    <definedName name="_xlnm._FilterDatabase" localSheetId="1" hidden="1">'YPM PRG T-2'!$A$4:$Z$305</definedName>
    <definedName name="AO" localSheetId="3">#REF!</definedName>
    <definedName name="AO">#REF!</definedName>
    <definedName name="DEVAM" localSheetId="3">#REF!</definedName>
    <definedName name="DEVAM">#REF!</definedName>
    <definedName name="il">[1]Sayfa1!$A$1:$A$81</definedName>
    <definedName name="İLLER" localSheetId="3">#REF!</definedName>
    <definedName name="İLLER">#REF!</definedName>
    <definedName name="okul" localSheetId="3">[2]Sayfa1!$B$1:$B$5</definedName>
    <definedName name="okul">[2]Sayfa1!$B$1:$B$5</definedName>
    <definedName name="X" localSheetId="3">#REF!</definedName>
    <definedName name="X">#REF!</definedName>
    <definedName name="_xlnm.Print_Area" localSheetId="4">'ARSA PLANI T-5'!$A$1:$AG$308</definedName>
    <definedName name="_xlnm.Print_Area" localSheetId="5">'DERSLİK İHT T-6'!$A$1:$I$150</definedName>
    <definedName name="_xlnm.Print_Area" localSheetId="7">'DNM İZLM T-8'!$A$1:$AH$307</definedName>
    <definedName name="_xlnm.Print_Area" localSheetId="6">'EK YPM PRG T-7'!$A$1:$AI$28</definedName>
    <definedName name="_xlnm.Print_Area" localSheetId="3">'YIL SONU BÜTÇ T-4'!$A$1:$I$64</definedName>
    <definedName name="_xlnm.Print_Area" localSheetId="1">'YPM PRG T-2'!$A$1:$X$307</definedName>
    <definedName name="_xlnm.Print_Titles" localSheetId="4">'ARSA PLANI T-5'!$1:$5</definedName>
    <definedName name="_xlnm.Print_Titles" localSheetId="7">'DNM İZLM T-8'!$1:$4</definedName>
    <definedName name="_xlnm.Print_Titles" localSheetId="6">'EK YPM PRG T-7'!$1:$4</definedName>
    <definedName name="yeni" localSheetId="3">[2]Sayfa1!$C$1:$C$2</definedName>
    <definedName name="yeni">[2]Sayfa1!$C$1:$C$2</definedName>
    <definedName name="yıl" localSheetId="3">[2]Sayfa1!$D$1:$D$11</definedName>
    <definedName name="yıl">[2]Sayfa1!$D$1:$D$11</definedName>
    <definedName name="YILLAR" localSheetId="3">#REF!</definedName>
    <definedName name="YILLAR">#REF!</definedName>
    <definedName name="Z_028E43F8_B758_46CC_8D55_AFF3AABFFD6D_.wvu.FilterData" localSheetId="4" hidden="1">'ARSA PLANI T-5'!$S$5:$AG$308</definedName>
    <definedName name="Z_04C157C0_1399_492B_8550_6DC01258D792_.wvu.FilterData" localSheetId="4" hidden="1">'ARSA PLANI T-5'!$S$5:$AG$308</definedName>
    <definedName name="Z_04C157C0_1399_492B_8550_6DC01258D792_.wvu.PrintArea" localSheetId="4" hidden="1">'ARSA PLANI T-5'!$S$1:$AG$5</definedName>
    <definedName name="Z_04C157C0_1399_492B_8550_6DC01258D792_.wvu.PrintTitles" localSheetId="4" hidden="1">'ARSA PLANI T-5'!$1:$5</definedName>
    <definedName name="Z_060C76ED_925B_446C_B17E_B146FB788580_.wvu.FilterData" localSheetId="4" hidden="1">'ARSA PLANI T-5'!$S$5:$AG$308</definedName>
    <definedName name="Z_0AD9F10F_8E86_4561_9658_0E2FB1194F83_.wvu.FilterData" localSheetId="4" hidden="1">'ARSA PLANI T-5'!$S$5:$AG$308</definedName>
    <definedName name="Z_0AD9F10F_8E86_4561_9658_0E2FB1194F83_.wvu.PrintArea" localSheetId="4" hidden="1">'ARSA PLANI T-5'!$S$1:$AG$5</definedName>
    <definedName name="Z_0AD9F10F_8E86_4561_9658_0E2FB1194F83_.wvu.PrintTitles" localSheetId="4" hidden="1">'ARSA PLANI T-5'!$1:$5</definedName>
    <definedName name="Z_18FCE994_E1E1_4FD2_B843_93F5AAF079BB_.wvu.FilterData" localSheetId="4" hidden="1">'ARSA PLANI T-5'!$S$5:$AG$308</definedName>
    <definedName name="Z_18FCE994_E1E1_4FD2_B843_93F5AAF079BB_.wvu.PrintArea" localSheetId="4" hidden="1">'ARSA PLANI T-5'!$S$1:$AG$5</definedName>
    <definedName name="Z_18FCE994_E1E1_4FD2_B843_93F5AAF079BB_.wvu.PrintTitles" localSheetId="4" hidden="1">'ARSA PLANI T-5'!$1:$5</definedName>
    <definedName name="Z_1A184C55_F8A7_41CF_8BEB_14A6ED339CEB_.wvu.FilterData" localSheetId="4" hidden="1">'ARSA PLANI T-5'!$S$5:$AG$308</definedName>
    <definedName name="Z_1A184C55_F8A7_41CF_8BEB_14A6ED339CEB_.wvu.PrintArea" localSheetId="4" hidden="1">'ARSA PLANI T-5'!$S$1:$AG$5</definedName>
    <definedName name="Z_1A184C55_F8A7_41CF_8BEB_14A6ED339CEB_.wvu.PrintTitles" localSheetId="4" hidden="1">'ARSA PLANI T-5'!$1:$5</definedName>
    <definedName name="Z_220BFDFD_F0A9_4478_9FF2_82F3DD29CFA4_.wvu.FilterData" localSheetId="4" hidden="1">'ARSA PLANI T-5'!$S$5:$AG$308</definedName>
    <definedName name="Z_220BFDFD_F0A9_4478_9FF2_82F3DD29CFA4_.wvu.PrintArea" localSheetId="4" hidden="1">'ARSA PLANI T-5'!$S$1:$AG$5</definedName>
    <definedName name="Z_220BFDFD_F0A9_4478_9FF2_82F3DD29CFA4_.wvu.PrintTitles" localSheetId="4" hidden="1">'ARSA PLANI T-5'!$1:$5</definedName>
    <definedName name="Z_2BBE1A8B_3F41_4250_ADE3_667F030F5877_.wvu.FilterData" localSheetId="4" hidden="1">'ARSA PLANI T-5'!$S$5:$AG$308</definedName>
    <definedName name="Z_30E29C19_9730_494E_9BCF_22022A2579CF_.wvu.FilterData" localSheetId="4" hidden="1">'ARSA PLANI T-5'!$S$5:$AG$308</definedName>
    <definedName name="Z_417A8E4B_2E9D_490A_B7B1_D5D7DED973E2_.wvu.FilterData" localSheetId="4" hidden="1">'ARSA PLANI T-5'!$S$5:$AG$308</definedName>
    <definedName name="Z_54CD34D3_E1DA_4DF9_A937_8A7404142B2E_.wvu.FilterData" localSheetId="4" hidden="1">'ARSA PLANI T-5'!$S$5:$AG$308</definedName>
    <definedName name="Z_54CD34D3_E1DA_4DF9_A937_8A7404142B2E_.wvu.PrintArea" localSheetId="4" hidden="1">'ARSA PLANI T-5'!$S$1:$AG$5</definedName>
    <definedName name="Z_54CD34D3_E1DA_4DF9_A937_8A7404142B2E_.wvu.PrintTitles" localSheetId="4" hidden="1">'ARSA PLANI T-5'!$1:$5</definedName>
    <definedName name="Z_5873308E_8110_4D37_BDBD_52FF01133AEC_.wvu.FilterData" localSheetId="4" hidden="1">'ARSA PLANI T-5'!$S$5:$AG$308</definedName>
    <definedName name="Z_697E3F43_4366_4C94_89AA_BE88A9CC50B0_.wvu.FilterData" localSheetId="4" hidden="1">'ARSA PLANI T-5'!$S$5:$AG$308</definedName>
    <definedName name="Z_697E3F43_4366_4C94_89AA_BE88A9CC50B0_.wvu.PrintArea" localSheetId="4" hidden="1">'ARSA PLANI T-5'!$S$1:$AG$5</definedName>
    <definedName name="Z_697E3F43_4366_4C94_89AA_BE88A9CC50B0_.wvu.PrintTitles" localSheetId="4" hidden="1">'ARSA PLANI T-5'!$1:$5</definedName>
    <definedName name="Z_6C2CA683_D390_422D_A67C_D7F8A6691606_.wvu.FilterData" localSheetId="4" hidden="1">'ARSA PLANI T-5'!$S$5:$AG$308</definedName>
    <definedName name="Z_6C2CA683_D390_422D_A67C_D7F8A6691606_.wvu.PrintArea" localSheetId="4" hidden="1">'ARSA PLANI T-5'!$S$1:$AG$5</definedName>
    <definedName name="Z_6C2CA683_D390_422D_A67C_D7F8A6691606_.wvu.PrintTitles" localSheetId="4" hidden="1">'ARSA PLANI T-5'!$1:$5</definedName>
    <definedName name="Z_70D7134D_714E_4F6D_A0FA_FBC1E4B4881A_.wvu.FilterData" localSheetId="4" hidden="1">'ARSA PLANI T-5'!$S$5:$AG$308</definedName>
    <definedName name="Z_70D7134D_714E_4F6D_A0FA_FBC1E4B4881A_.wvu.PrintArea" localSheetId="4" hidden="1">'ARSA PLANI T-5'!$S$1:$AG$5</definedName>
    <definedName name="Z_70D7134D_714E_4F6D_A0FA_FBC1E4B4881A_.wvu.PrintTitles" localSheetId="4" hidden="1">'ARSA PLANI T-5'!$1:$5</definedName>
    <definedName name="Z_714AA0C6_470C_4CD3_9D7B_7B55E8E79599_.wvu.FilterData" localSheetId="4" hidden="1">'ARSA PLANI T-5'!$S$5:$AG$308</definedName>
    <definedName name="Z_714AA0C6_470C_4CD3_9D7B_7B55E8E79599_.wvu.PrintArea" localSheetId="4" hidden="1">'ARSA PLANI T-5'!$S$1:$AG$5</definedName>
    <definedName name="Z_714AA0C6_470C_4CD3_9D7B_7B55E8E79599_.wvu.PrintTitles" localSheetId="4" hidden="1">'ARSA PLANI T-5'!$1:$5</definedName>
    <definedName name="Z_8311D684_775F_474E_9477_C44E27165917_.wvu.FilterData" localSheetId="4" hidden="1">'ARSA PLANI T-5'!$S$5:$AG$308</definedName>
    <definedName name="Z_8311D684_775F_474E_9477_C44E27165917_.wvu.PrintArea" localSheetId="4" hidden="1">'ARSA PLANI T-5'!$S$1:$AG$5</definedName>
    <definedName name="Z_8311D684_775F_474E_9477_C44E27165917_.wvu.PrintTitles" localSheetId="4" hidden="1">'ARSA PLANI T-5'!$1:$5</definedName>
    <definedName name="Z_8CAC7345_C6BA_4B89_85DF_27EEF52EFB8F_.wvu.FilterData" localSheetId="4" hidden="1">'ARSA PLANI T-5'!$S$5:$AG$308</definedName>
    <definedName name="Z_8CAC7345_C6BA_4B89_85DF_27EEF52EFB8F_.wvu.PrintArea" localSheetId="4" hidden="1">'ARSA PLANI T-5'!$S$1:$AG$5</definedName>
    <definedName name="Z_8CAC7345_C6BA_4B89_85DF_27EEF52EFB8F_.wvu.PrintTitles" localSheetId="4" hidden="1">'ARSA PLANI T-5'!$1:$5</definedName>
    <definedName name="Z_9AADE7B6_3689_483B_B664_68EC24BDE71F_.wvu.FilterData" localSheetId="4" hidden="1">'ARSA PLANI T-5'!$S$5:$AG$308</definedName>
    <definedName name="Z_A88F989B_2EE2_4693_9674_D43991151C09_.wvu.FilterData" localSheetId="4" hidden="1">'ARSA PLANI T-5'!$S$5:$AG$308</definedName>
    <definedName name="Z_AD983EAE_6616_4D53_8687_1C24D842CFEF_.wvu.FilterData" localSheetId="4" hidden="1">'ARSA PLANI T-5'!$S$5:$AG$308</definedName>
    <definedName name="Z_AD983EAE_6616_4D53_8687_1C24D842CFEF_.wvu.PrintArea" localSheetId="4" hidden="1">'ARSA PLANI T-5'!$S$1:$AG$5</definedName>
    <definedName name="Z_AD983EAE_6616_4D53_8687_1C24D842CFEF_.wvu.PrintTitles" localSheetId="4" hidden="1">'ARSA PLANI T-5'!$1:$5</definedName>
    <definedName name="Z_B18B3C0C_8F2A_4A0B_B512_82C9EC1BC769_.wvu.FilterData" localSheetId="4" hidden="1">'ARSA PLANI T-5'!$S$5:$AG$308</definedName>
    <definedName name="Z_B4BAB254_4C6B_489B_AC11_5727565B354B_.wvu.FilterData" localSheetId="4" hidden="1">'ARSA PLANI T-5'!$S$5:$AG$308</definedName>
    <definedName name="Z_B4BAB254_4C6B_489B_AC11_5727565B354B_.wvu.PrintArea" localSheetId="4" hidden="1">'ARSA PLANI T-5'!$S$1:$AG$5</definedName>
    <definedName name="Z_B4BAB254_4C6B_489B_AC11_5727565B354B_.wvu.PrintTitles" localSheetId="4" hidden="1">'ARSA PLANI T-5'!$1:$5</definedName>
    <definedName name="Z_B4F2BC8D_14C1_43C7_8CFE_1524CD318C10_.wvu.FilterData" localSheetId="4" hidden="1">'ARSA PLANI T-5'!$S$5:$AG$308</definedName>
    <definedName name="Z_B4F2BC8D_14C1_43C7_8CFE_1524CD318C10_.wvu.PrintArea" localSheetId="4" hidden="1">'ARSA PLANI T-5'!$S$1:$AG$5</definedName>
    <definedName name="Z_B4F2BC8D_14C1_43C7_8CFE_1524CD318C10_.wvu.PrintTitles" localSheetId="4" hidden="1">'ARSA PLANI T-5'!$1:$5</definedName>
    <definedName name="Z_B844A6B3_2542_4A9E_9562_075A63D901A8_.wvu.FilterData" localSheetId="4" hidden="1">'ARSA PLANI T-5'!$S$5:$AG$308</definedName>
    <definedName name="Z_B844A6B3_2542_4A9E_9562_075A63D901A8_.wvu.PrintArea" localSheetId="4" hidden="1">'ARSA PLANI T-5'!$S$1:$AG$5</definedName>
    <definedName name="Z_B844A6B3_2542_4A9E_9562_075A63D901A8_.wvu.PrintTitles" localSheetId="4" hidden="1">'ARSA PLANI T-5'!$1:$5</definedName>
    <definedName name="Z_DAD62097_B67E_4C31_A9F7_7250B6C21ADA_.wvu.FilterData" localSheetId="4" hidden="1">'ARSA PLANI T-5'!$S$5:$AG$308</definedName>
    <definedName name="Z_E87ACDF1_4C29_4B2E_8EC4_4D6EC38CE304_.wvu.FilterData" localSheetId="4" hidden="1">'ARSA PLANI T-5'!$S$5:$AG$308</definedName>
    <definedName name="Z_E87ACDF1_4C29_4B2E_8EC4_4D6EC38CE304_.wvu.PrintArea" localSheetId="4" hidden="1">'ARSA PLANI T-5'!$S$1:$AG$5</definedName>
    <definedName name="Z_E87ACDF1_4C29_4B2E_8EC4_4D6EC38CE304_.wvu.PrintTitles" localSheetId="4" hidden="1">'ARSA PLANI T-5'!$1:$5</definedName>
    <definedName name="Z_F97B2E9A_9173_4B39_97CF_AE701A94204E_.wvu.FilterData" localSheetId="4" hidden="1">'ARSA PLANI T-5'!$S$5:$AG$308</definedName>
    <definedName name="Z_F97B2E9A_9173_4B39_97CF_AE701A94204E_.wvu.PrintArea" localSheetId="4" hidden="1">'ARSA PLANI T-5'!$S$1:$AG$5</definedName>
    <definedName name="Z_F97B2E9A_9173_4B39_97CF_AE701A94204E_.wvu.PrintTitles" localSheetId="4" hidden="1">'ARSA PLANI T-5'!$1:$5</definedName>
    <definedName name="Z_FE4B300D_216E_4EB0_9397_5F6DE98D7ED0_.wvu.FilterData" localSheetId="4" hidden="1">'ARSA PLANI T-5'!$S$5:$AG$308</definedName>
    <definedName name="Z_FE4B300D_216E_4EB0_9397_5F6DE98D7ED0_.wvu.PrintArea" localSheetId="4" hidden="1">'ARSA PLANI T-5'!$S$1:$AG$5</definedName>
    <definedName name="Z_FE4B300D_216E_4EB0_9397_5F6DE98D7ED0_.wvu.PrintTitles" localSheetId="4" hidden="1">'ARSA PLANI T-5'!$1:$5</definedName>
  </definedNames>
  <calcPr calcId="152511"/>
</workbook>
</file>

<file path=xl/calcChain.xml><?xml version="1.0" encoding="utf-8"?>
<calcChain xmlns="http://schemas.openxmlformats.org/spreadsheetml/2006/main">
  <c r="I20" i="7" l="1"/>
  <c r="I37" i="4" s="1"/>
  <c r="C1" i="16"/>
  <c r="X61" i="19"/>
  <c r="X62" i="19"/>
  <c r="X62" i="18" s="1"/>
  <c r="X63" i="19"/>
  <c r="X63" i="18" s="1"/>
  <c r="X64" i="19"/>
  <c r="X65" i="19"/>
  <c r="X65" i="18" s="1"/>
  <c r="X66" i="19"/>
  <c r="X66" i="18" s="1"/>
  <c r="X67" i="19"/>
  <c r="X68" i="19"/>
  <c r="X68" i="18" s="1"/>
  <c r="X69" i="19"/>
  <c r="X70" i="19"/>
  <c r="X71" i="19"/>
  <c r="X71" i="18" s="1"/>
  <c r="X72" i="19"/>
  <c r="X73" i="19"/>
  <c r="X73" i="18" s="1"/>
  <c r="X74" i="19"/>
  <c r="X74" i="18" s="1"/>
  <c r="X75" i="19"/>
  <c r="X76" i="19"/>
  <c r="X76" i="18" s="1"/>
  <c r="X77" i="19"/>
  <c r="X78" i="19"/>
  <c r="X78" i="18" s="1"/>
  <c r="X79" i="19"/>
  <c r="X79" i="18" s="1"/>
  <c r="X80" i="19"/>
  <c r="X81" i="19"/>
  <c r="X81" i="18" s="1"/>
  <c r="X82" i="19"/>
  <c r="X82" i="18" s="1"/>
  <c r="X83" i="19"/>
  <c r="X84" i="19"/>
  <c r="X84" i="18" s="1"/>
  <c r="X85" i="19"/>
  <c r="X86" i="19"/>
  <c r="X87" i="19"/>
  <c r="X87" i="18" s="1"/>
  <c r="X88" i="19"/>
  <c r="X88" i="18" s="1"/>
  <c r="X89" i="19"/>
  <c r="X89" i="18" s="1"/>
  <c r="X90" i="19"/>
  <c r="X90" i="18" s="1"/>
  <c r="X91" i="19"/>
  <c r="X92" i="19"/>
  <c r="X92" i="18" s="1"/>
  <c r="X93" i="19"/>
  <c r="X94" i="19"/>
  <c r="X94" i="18" s="1"/>
  <c r="X95" i="19"/>
  <c r="X95" i="18" s="1"/>
  <c r="X96" i="19"/>
  <c r="X96" i="18" s="1"/>
  <c r="X97" i="19"/>
  <c r="X97" i="18" s="1"/>
  <c r="X98" i="19"/>
  <c r="X98" i="18" s="1"/>
  <c r="X99" i="19"/>
  <c r="X100" i="19"/>
  <c r="X100" i="18" s="1"/>
  <c r="X101" i="19"/>
  <c r="X102" i="19"/>
  <c r="X102" i="18" s="1"/>
  <c r="X103" i="19"/>
  <c r="X103" i="18" s="1"/>
  <c r="X104" i="19"/>
  <c r="X105" i="19"/>
  <c r="X105" i="18" s="1"/>
  <c r="X106" i="19"/>
  <c r="X106" i="18" s="1"/>
  <c r="X107" i="19"/>
  <c r="X108" i="19"/>
  <c r="X108" i="18" s="1"/>
  <c r="X109" i="19"/>
  <c r="X110" i="19"/>
  <c r="X111" i="19"/>
  <c r="X111" i="18" s="1"/>
  <c r="X112" i="19"/>
  <c r="X113" i="19"/>
  <c r="X113" i="18" s="1"/>
  <c r="X114" i="19"/>
  <c r="X114" i="18" s="1"/>
  <c r="X115" i="19"/>
  <c r="X116" i="19"/>
  <c r="X116" i="18" s="1"/>
  <c r="X117" i="19"/>
  <c r="X118" i="19"/>
  <c r="X119" i="19"/>
  <c r="X119" i="18" s="1"/>
  <c r="X120" i="19"/>
  <c r="X120" i="18" s="1"/>
  <c r="X121" i="19"/>
  <c r="X121" i="18" s="1"/>
  <c r="X122" i="19"/>
  <c r="X122" i="18" s="1"/>
  <c r="X123" i="19"/>
  <c r="X124" i="19"/>
  <c r="X124" i="18" s="1"/>
  <c r="X125" i="19"/>
  <c r="X126" i="19"/>
  <c r="X126" i="18" s="1"/>
  <c r="X127" i="19"/>
  <c r="X127" i="18" s="1"/>
  <c r="X128" i="19"/>
  <c r="X129" i="19"/>
  <c r="X129" i="18" s="1"/>
  <c r="X130" i="19"/>
  <c r="X130" i="18" s="1"/>
  <c r="X131" i="19"/>
  <c r="X132" i="19"/>
  <c r="X132" i="18" s="1"/>
  <c r="X133" i="19"/>
  <c r="X134" i="19"/>
  <c r="X135" i="19"/>
  <c r="X135" i="18" s="1"/>
  <c r="X136" i="19"/>
  <c r="X136" i="18" s="1"/>
  <c r="X137" i="19"/>
  <c r="X137" i="18" s="1"/>
  <c r="X138" i="19"/>
  <c r="X139" i="19"/>
  <c r="X140" i="19"/>
  <c r="X140" i="18" s="1"/>
  <c r="X141" i="19"/>
  <c r="X142" i="19"/>
  <c r="X142" i="18" s="1"/>
  <c r="X143" i="19"/>
  <c r="X143" i="18" s="1"/>
  <c r="X144" i="19"/>
  <c r="X145" i="19"/>
  <c r="X145" i="18" s="1"/>
  <c r="X146" i="19"/>
  <c r="X146" i="18" s="1"/>
  <c r="X147" i="19"/>
  <c r="X148" i="19"/>
  <c r="X148" i="18" s="1"/>
  <c r="X149" i="19"/>
  <c r="X150" i="19"/>
  <c r="X151" i="19"/>
  <c r="X151" i="18" s="1"/>
  <c r="X152" i="19"/>
  <c r="X152" i="18" s="1"/>
  <c r="X153" i="19"/>
  <c r="X153" i="18" s="1"/>
  <c r="X154" i="19"/>
  <c r="X154" i="18" s="1"/>
  <c r="X155" i="19"/>
  <c r="X156" i="19"/>
  <c r="X156" i="18" s="1"/>
  <c r="X157" i="19"/>
  <c r="X158" i="19"/>
  <c r="X158" i="18" s="1"/>
  <c r="X159" i="19"/>
  <c r="X159" i="18" s="1"/>
  <c r="X160" i="19"/>
  <c r="X160" i="18" s="1"/>
  <c r="X161" i="19"/>
  <c r="X161" i="18" s="1"/>
  <c r="X162" i="19"/>
  <c r="X162" i="18" s="1"/>
  <c r="X163" i="19"/>
  <c r="X164" i="19"/>
  <c r="X164" i="18" s="1"/>
  <c r="X165" i="19"/>
  <c r="X166" i="19"/>
  <c r="X166" i="18" s="1"/>
  <c r="X167" i="19"/>
  <c r="X167" i="18" s="1"/>
  <c r="X168" i="19"/>
  <c r="X169" i="19"/>
  <c r="X169" i="18" s="1"/>
  <c r="X170" i="19"/>
  <c r="X170" i="18" s="1"/>
  <c r="X171" i="19"/>
  <c r="X172" i="19"/>
  <c r="X172" i="18" s="1"/>
  <c r="X173" i="19"/>
  <c r="X174" i="19"/>
  <c r="X175" i="19"/>
  <c r="X175" i="18" s="1"/>
  <c r="X176" i="19"/>
  <c r="X177" i="19"/>
  <c r="X177" i="18" s="1"/>
  <c r="X178" i="19"/>
  <c r="X178" i="18" s="1"/>
  <c r="X179" i="19"/>
  <c r="X180" i="19"/>
  <c r="X180" i="18" s="1"/>
  <c r="X181" i="19"/>
  <c r="X182" i="19"/>
  <c r="X183" i="19"/>
  <c r="X183" i="18" s="1"/>
  <c r="X184" i="19"/>
  <c r="X184" i="18" s="1"/>
  <c r="X185" i="19"/>
  <c r="X185" i="18" s="1"/>
  <c r="X186" i="19"/>
  <c r="X186" i="18" s="1"/>
  <c r="X187" i="19"/>
  <c r="X188" i="19"/>
  <c r="X188" i="18" s="1"/>
  <c r="X189" i="19"/>
  <c r="X190" i="19"/>
  <c r="X190" i="18" s="1"/>
  <c r="X191" i="19"/>
  <c r="X191" i="18" s="1"/>
  <c r="X192" i="19"/>
  <c r="X193" i="19"/>
  <c r="X193" i="18" s="1"/>
  <c r="X194" i="19"/>
  <c r="X194" i="18" s="1"/>
  <c r="X195" i="19"/>
  <c r="X196" i="19"/>
  <c r="X196" i="18" s="1"/>
  <c r="X197" i="19"/>
  <c r="X198" i="19"/>
  <c r="X199" i="19"/>
  <c r="X199" i="18" s="1"/>
  <c r="X200" i="19"/>
  <c r="X200" i="18" s="1"/>
  <c r="X201" i="19"/>
  <c r="X201" i="18" s="1"/>
  <c r="X202" i="19"/>
  <c r="X203" i="19"/>
  <c r="X204" i="19"/>
  <c r="X204" i="18" s="1"/>
  <c r="X205" i="19"/>
  <c r="X206" i="19"/>
  <c r="X206" i="18" s="1"/>
  <c r="X207" i="19"/>
  <c r="X207" i="18" s="1"/>
  <c r="X208" i="19"/>
  <c r="X209" i="19"/>
  <c r="X209" i="18" s="1"/>
  <c r="X210" i="19"/>
  <c r="X210" i="18" s="1"/>
  <c r="X211" i="19"/>
  <c r="X212" i="19"/>
  <c r="X212" i="18" s="1"/>
  <c r="X213" i="19"/>
  <c r="X214" i="19"/>
  <c r="X215" i="19"/>
  <c r="X215" i="18" s="1"/>
  <c r="X216" i="19"/>
  <c r="X216" i="18" s="1"/>
  <c r="X217" i="19"/>
  <c r="X217" i="18" s="1"/>
  <c r="X218" i="19"/>
  <c r="X218" i="18" s="1"/>
  <c r="X219" i="19"/>
  <c r="X220" i="19"/>
  <c r="X220" i="18" s="1"/>
  <c r="X221" i="19"/>
  <c r="X222" i="19"/>
  <c r="X222" i="18" s="1"/>
  <c r="X223" i="19"/>
  <c r="X223" i="18" s="1"/>
  <c r="X224" i="19"/>
  <c r="X224" i="18" s="1"/>
  <c r="X225" i="19"/>
  <c r="X225" i="18" s="1"/>
  <c r="X226" i="19"/>
  <c r="X226" i="18" s="1"/>
  <c r="X227" i="19"/>
  <c r="X228" i="19"/>
  <c r="X228" i="18" s="1"/>
  <c r="X229" i="19"/>
  <c r="X230" i="19"/>
  <c r="X230" i="18" s="1"/>
  <c r="X231" i="19"/>
  <c r="X231" i="18" s="1"/>
  <c r="X232" i="19"/>
  <c r="X233" i="19"/>
  <c r="X233" i="18" s="1"/>
  <c r="X234" i="19"/>
  <c r="X234" i="18" s="1"/>
  <c r="X235" i="19"/>
  <c r="X236" i="19"/>
  <c r="X236" i="18" s="1"/>
  <c r="X237" i="19"/>
  <c r="X238" i="19"/>
  <c r="X239" i="19"/>
  <c r="X239" i="18" s="1"/>
  <c r="X240" i="19"/>
  <c r="X241" i="19"/>
  <c r="X241" i="18" s="1"/>
  <c r="X242" i="19"/>
  <c r="X242" i="18" s="1"/>
  <c r="X243" i="19"/>
  <c r="X244" i="19"/>
  <c r="X244" i="18" s="1"/>
  <c r="X245" i="19"/>
  <c r="X246" i="19"/>
  <c r="X247" i="19"/>
  <c r="X247" i="18" s="1"/>
  <c r="X248" i="19"/>
  <c r="X248" i="18" s="1"/>
  <c r="X249" i="19"/>
  <c r="X249" i="18" s="1"/>
  <c r="X250" i="19"/>
  <c r="X250" i="18" s="1"/>
  <c r="X251" i="19"/>
  <c r="X252" i="19"/>
  <c r="X252" i="18" s="1"/>
  <c r="X253" i="19"/>
  <c r="X254" i="19"/>
  <c r="X254" i="18" s="1"/>
  <c r="X255" i="19"/>
  <c r="X255" i="18" s="1"/>
  <c r="X256" i="19"/>
  <c r="X257" i="19"/>
  <c r="X257" i="18" s="1"/>
  <c r="X258" i="19"/>
  <c r="X258" i="18" s="1"/>
  <c r="X259" i="19"/>
  <c r="X260" i="19"/>
  <c r="X260" i="18" s="1"/>
  <c r="X261" i="19"/>
  <c r="X262" i="19"/>
  <c r="X263" i="19"/>
  <c r="X263" i="18" s="1"/>
  <c r="X264" i="19"/>
  <c r="X264" i="18" s="1"/>
  <c r="X265" i="19"/>
  <c r="X265" i="18" s="1"/>
  <c r="X266" i="19"/>
  <c r="X267" i="19"/>
  <c r="X268" i="19"/>
  <c r="X268" i="18" s="1"/>
  <c r="X269" i="19"/>
  <c r="X270" i="19"/>
  <c r="X270" i="18" s="1"/>
  <c r="X271" i="19"/>
  <c r="X271" i="18" s="1"/>
  <c r="X272" i="19"/>
  <c r="X273" i="19"/>
  <c r="X273" i="18" s="1"/>
  <c r="X274" i="19"/>
  <c r="X274" i="18" s="1"/>
  <c r="X275" i="19"/>
  <c r="X276" i="19"/>
  <c r="X276" i="18" s="1"/>
  <c r="X277" i="19"/>
  <c r="X278" i="19"/>
  <c r="X279" i="19"/>
  <c r="X279" i="18" s="1"/>
  <c r="X280" i="19"/>
  <c r="X280" i="18" s="1"/>
  <c r="X281" i="19"/>
  <c r="X281" i="18" s="1"/>
  <c r="X282" i="19"/>
  <c r="X282" i="18" s="1"/>
  <c r="X283" i="19"/>
  <c r="X284" i="19"/>
  <c r="X284" i="18" s="1"/>
  <c r="X285" i="19"/>
  <c r="X286" i="19"/>
  <c r="X286" i="18" s="1"/>
  <c r="X287" i="19"/>
  <c r="X287" i="18" s="1"/>
  <c r="X288" i="19"/>
  <c r="X288" i="18" s="1"/>
  <c r="X289" i="19"/>
  <c r="X289" i="18" s="1"/>
  <c r="X290" i="19"/>
  <c r="X290" i="18" s="1"/>
  <c r="X291" i="19"/>
  <c r="X292" i="19"/>
  <c r="X292" i="18" s="1"/>
  <c r="X293" i="19"/>
  <c r="X294" i="19"/>
  <c r="X294" i="18" s="1"/>
  <c r="X295" i="19"/>
  <c r="X295" i="18" s="1"/>
  <c r="X296" i="19"/>
  <c r="X297" i="19"/>
  <c r="X297" i="18" s="1"/>
  <c r="X298" i="19"/>
  <c r="X298" i="18" s="1"/>
  <c r="X299" i="19"/>
  <c r="X300" i="19"/>
  <c r="X300" i="18" s="1"/>
  <c r="X301" i="19"/>
  <c r="X302" i="19"/>
  <c r="X303" i="19"/>
  <c r="X303" i="18" s="1"/>
  <c r="X304" i="19"/>
  <c r="L8" i="10"/>
  <c r="M8" i="10"/>
  <c r="N8" i="10"/>
  <c r="L9" i="10"/>
  <c r="M9" i="10"/>
  <c r="N9" i="10"/>
  <c r="L7" i="10"/>
  <c r="M7" i="10"/>
  <c r="N7" i="10"/>
  <c r="AO6" i="18"/>
  <c r="AO7" i="18"/>
  <c r="AO8" i="18"/>
  <c r="AO9" i="18"/>
  <c r="AO10" i="18"/>
  <c r="AO11" i="18"/>
  <c r="AO12" i="18"/>
  <c r="AO13" i="18"/>
  <c r="AO14" i="18"/>
  <c r="AO15" i="18"/>
  <c r="AO16" i="18"/>
  <c r="AO17" i="18"/>
  <c r="AO18" i="18"/>
  <c r="AO19" i="18"/>
  <c r="AO20" i="18"/>
  <c r="AO21" i="18"/>
  <c r="AO22" i="18"/>
  <c r="AO23" i="18"/>
  <c r="AO24" i="18"/>
  <c r="AO25" i="18"/>
  <c r="AO26" i="18"/>
  <c r="AO27" i="18"/>
  <c r="AO28" i="18"/>
  <c r="AO29" i="18"/>
  <c r="AO30" i="18"/>
  <c r="AO31" i="18"/>
  <c r="AO32" i="18"/>
  <c r="AO33" i="18"/>
  <c r="AO34" i="18"/>
  <c r="AO35" i="18"/>
  <c r="AO36" i="18"/>
  <c r="AO37" i="18"/>
  <c r="AO38" i="18"/>
  <c r="AO39" i="18"/>
  <c r="AO40" i="18"/>
  <c r="AO41" i="18"/>
  <c r="AO42" i="18"/>
  <c r="AO43" i="18"/>
  <c r="AO44" i="18"/>
  <c r="AO45" i="18"/>
  <c r="AO46" i="18"/>
  <c r="AO47" i="18"/>
  <c r="AO48" i="18"/>
  <c r="AO49" i="18"/>
  <c r="AO50" i="18"/>
  <c r="AO51" i="18"/>
  <c r="AO52" i="18"/>
  <c r="AO53" i="18"/>
  <c r="AO54" i="18"/>
  <c r="AO55" i="18"/>
  <c r="AO56" i="18"/>
  <c r="AO57" i="18"/>
  <c r="AO58" i="18"/>
  <c r="AO59" i="18"/>
  <c r="AO60" i="18"/>
  <c r="AO61" i="18"/>
  <c r="AO62" i="18"/>
  <c r="AO63" i="18"/>
  <c r="AO64" i="18"/>
  <c r="AO65" i="18"/>
  <c r="AO66" i="18"/>
  <c r="AO67" i="18"/>
  <c r="AO68" i="18"/>
  <c r="AO69" i="18"/>
  <c r="AO70" i="18"/>
  <c r="AO71" i="18"/>
  <c r="AO72" i="18"/>
  <c r="AO73" i="18"/>
  <c r="AO74" i="18"/>
  <c r="AO75" i="18"/>
  <c r="AO76" i="18"/>
  <c r="AO77" i="18"/>
  <c r="AO78" i="18"/>
  <c r="AO79" i="18"/>
  <c r="AO80" i="18"/>
  <c r="AO81" i="18"/>
  <c r="AO82" i="18"/>
  <c r="AO83" i="18"/>
  <c r="AO84" i="18"/>
  <c r="AO85" i="18"/>
  <c r="AO86" i="18"/>
  <c r="AO87" i="18"/>
  <c r="AO88" i="18"/>
  <c r="AO89" i="18"/>
  <c r="AO90" i="18"/>
  <c r="AO91" i="18"/>
  <c r="AO92" i="18"/>
  <c r="AO93" i="18"/>
  <c r="AO94" i="18"/>
  <c r="AO95" i="18"/>
  <c r="AO96" i="18"/>
  <c r="AO97" i="18"/>
  <c r="AO98" i="18"/>
  <c r="AO99" i="18"/>
  <c r="AO100" i="18"/>
  <c r="AO101" i="18"/>
  <c r="AO102" i="18"/>
  <c r="AO103" i="18"/>
  <c r="AO104" i="18"/>
  <c r="AO105" i="18"/>
  <c r="AO106" i="18"/>
  <c r="AO107" i="18"/>
  <c r="AO108" i="18"/>
  <c r="AO109" i="18"/>
  <c r="AO110" i="18"/>
  <c r="AO111" i="18"/>
  <c r="AO112" i="18"/>
  <c r="AO113" i="18"/>
  <c r="AO114" i="18"/>
  <c r="AO115" i="18"/>
  <c r="AO116" i="18"/>
  <c r="AO117" i="18"/>
  <c r="AO118" i="18"/>
  <c r="AO119" i="18"/>
  <c r="AO120" i="18"/>
  <c r="AO121" i="18"/>
  <c r="AO122" i="18"/>
  <c r="AO123" i="18"/>
  <c r="AO124" i="18"/>
  <c r="AO125" i="18"/>
  <c r="AO126" i="18"/>
  <c r="AO127" i="18"/>
  <c r="AO128" i="18"/>
  <c r="AO129" i="18"/>
  <c r="AO130" i="18"/>
  <c r="AO131" i="18"/>
  <c r="AO132" i="18"/>
  <c r="AO133" i="18"/>
  <c r="AO134" i="18"/>
  <c r="AO135" i="18"/>
  <c r="AO136" i="18"/>
  <c r="AO137" i="18"/>
  <c r="AO138" i="18"/>
  <c r="AO139" i="18"/>
  <c r="AO140" i="18"/>
  <c r="AO141" i="18"/>
  <c r="AO142" i="18"/>
  <c r="AO143" i="18"/>
  <c r="AO144" i="18"/>
  <c r="AO145" i="18"/>
  <c r="AO146" i="18"/>
  <c r="AO147" i="18"/>
  <c r="AO148" i="18"/>
  <c r="AO149" i="18"/>
  <c r="AO150" i="18"/>
  <c r="AO151" i="18"/>
  <c r="AO152" i="18"/>
  <c r="AO153" i="18"/>
  <c r="AO154" i="18"/>
  <c r="AO155" i="18"/>
  <c r="AO156" i="18"/>
  <c r="AO157" i="18"/>
  <c r="AO158" i="18"/>
  <c r="AO159" i="18"/>
  <c r="AO160" i="18"/>
  <c r="AO161" i="18"/>
  <c r="AO162" i="18"/>
  <c r="AO163" i="18"/>
  <c r="AO164" i="18"/>
  <c r="AO165" i="18"/>
  <c r="AO166" i="18"/>
  <c r="AO167" i="18"/>
  <c r="AO168" i="18"/>
  <c r="AO169" i="18"/>
  <c r="AO170" i="18"/>
  <c r="AO171" i="18"/>
  <c r="AO172" i="18"/>
  <c r="AO173" i="18"/>
  <c r="AO174" i="18"/>
  <c r="AO175" i="18"/>
  <c r="AO176" i="18"/>
  <c r="AO177" i="18"/>
  <c r="AO178" i="18"/>
  <c r="AO179" i="18"/>
  <c r="AO180" i="18"/>
  <c r="AO181" i="18"/>
  <c r="AO182" i="18"/>
  <c r="AO183" i="18"/>
  <c r="AO184" i="18"/>
  <c r="AO185" i="18"/>
  <c r="AO186" i="18"/>
  <c r="AO187" i="18"/>
  <c r="AO188" i="18"/>
  <c r="AO189" i="18"/>
  <c r="AO190" i="18"/>
  <c r="AO191" i="18"/>
  <c r="AO192" i="18"/>
  <c r="AO193" i="18"/>
  <c r="AO194" i="18"/>
  <c r="AO195" i="18"/>
  <c r="AO196" i="18"/>
  <c r="AO197" i="18"/>
  <c r="AO198" i="18"/>
  <c r="AO199" i="18"/>
  <c r="AO200" i="18"/>
  <c r="AO201" i="18"/>
  <c r="AO202" i="18"/>
  <c r="AO203" i="18"/>
  <c r="AO204" i="18"/>
  <c r="AO205" i="18"/>
  <c r="AO206" i="18"/>
  <c r="AO207" i="18"/>
  <c r="AO208" i="18"/>
  <c r="AO209" i="18"/>
  <c r="AO210" i="18"/>
  <c r="AO211" i="18"/>
  <c r="AO212" i="18"/>
  <c r="AO213" i="18"/>
  <c r="AO214" i="18"/>
  <c r="AO215" i="18"/>
  <c r="AO216" i="18"/>
  <c r="AO217" i="18"/>
  <c r="AO218" i="18"/>
  <c r="AO219" i="18"/>
  <c r="AO220" i="18"/>
  <c r="AO221" i="18"/>
  <c r="AO222" i="18"/>
  <c r="AO223" i="18"/>
  <c r="AO224" i="18"/>
  <c r="AO225" i="18"/>
  <c r="AO226" i="18"/>
  <c r="AO227" i="18"/>
  <c r="AO228" i="18"/>
  <c r="AO229" i="18"/>
  <c r="AO230" i="18"/>
  <c r="AO231" i="18"/>
  <c r="AO232" i="18"/>
  <c r="AO233" i="18"/>
  <c r="AO234" i="18"/>
  <c r="AO235" i="18"/>
  <c r="AO236" i="18"/>
  <c r="AO237" i="18"/>
  <c r="AO238" i="18"/>
  <c r="AO239" i="18"/>
  <c r="AO240" i="18"/>
  <c r="AO241" i="18"/>
  <c r="AO242" i="18"/>
  <c r="AO243" i="18"/>
  <c r="AO244" i="18"/>
  <c r="AO245" i="18"/>
  <c r="AO246" i="18"/>
  <c r="AO247" i="18"/>
  <c r="AO248" i="18"/>
  <c r="AO249" i="18"/>
  <c r="AO250" i="18"/>
  <c r="AO251" i="18"/>
  <c r="AO252" i="18"/>
  <c r="AO253" i="18"/>
  <c r="AO254" i="18"/>
  <c r="AO255" i="18"/>
  <c r="AO256" i="18"/>
  <c r="AO257" i="18"/>
  <c r="AO258" i="18"/>
  <c r="AO259" i="18"/>
  <c r="AO260" i="18"/>
  <c r="AO261" i="18"/>
  <c r="AO262" i="18"/>
  <c r="AO263" i="18"/>
  <c r="AO264" i="18"/>
  <c r="AO265" i="18"/>
  <c r="AO266" i="18"/>
  <c r="AO267" i="18"/>
  <c r="AO268" i="18"/>
  <c r="AO269" i="18"/>
  <c r="AO270" i="18"/>
  <c r="AO271" i="18"/>
  <c r="AO272" i="18"/>
  <c r="AO273" i="18"/>
  <c r="AO274" i="18"/>
  <c r="AO275" i="18"/>
  <c r="AO276" i="18"/>
  <c r="AO277" i="18"/>
  <c r="AO278" i="18"/>
  <c r="AO279" i="18"/>
  <c r="AO280" i="18"/>
  <c r="AO281" i="18"/>
  <c r="AO282" i="18"/>
  <c r="AO283" i="18"/>
  <c r="AO284" i="18"/>
  <c r="AO285" i="18"/>
  <c r="AO286" i="18"/>
  <c r="AO287" i="18"/>
  <c r="AO288" i="18"/>
  <c r="AO289" i="18"/>
  <c r="AO290" i="18"/>
  <c r="AO291" i="18"/>
  <c r="AO292" i="18"/>
  <c r="AO293" i="18"/>
  <c r="AO294" i="18"/>
  <c r="AO295" i="18"/>
  <c r="AO296" i="18"/>
  <c r="AO297" i="18"/>
  <c r="AO298" i="18"/>
  <c r="AO299" i="18"/>
  <c r="AO300" i="18"/>
  <c r="AO301" i="18"/>
  <c r="AO302" i="18"/>
  <c r="AO303" i="18"/>
  <c r="AO304" i="18"/>
  <c r="AO5" i="18"/>
  <c r="B6" i="18"/>
  <c r="C6" i="18"/>
  <c r="D6" i="18"/>
  <c r="E6" i="18"/>
  <c r="F6" i="18"/>
  <c r="G6" i="18"/>
  <c r="H6" i="18"/>
  <c r="I6" i="18"/>
  <c r="J6" i="18"/>
  <c r="K6" i="18"/>
  <c r="L6" i="18"/>
  <c r="M6" i="18"/>
  <c r="N6" i="18"/>
  <c r="O6" i="18"/>
  <c r="P6" i="18"/>
  <c r="Q6" i="18"/>
  <c r="R6" i="18"/>
  <c r="S6" i="18"/>
  <c r="T6" i="18"/>
  <c r="U6" i="18"/>
  <c r="V6" i="18"/>
  <c r="W6" i="18"/>
  <c r="B7" i="18"/>
  <c r="C7" i="18"/>
  <c r="D7" i="18"/>
  <c r="E7" i="18"/>
  <c r="F7" i="18"/>
  <c r="G7" i="18"/>
  <c r="H7" i="18"/>
  <c r="I7" i="18"/>
  <c r="J7" i="18"/>
  <c r="K7" i="18"/>
  <c r="L7" i="18"/>
  <c r="M7" i="18"/>
  <c r="N7" i="18"/>
  <c r="O7" i="18"/>
  <c r="P7" i="18"/>
  <c r="Q7" i="18"/>
  <c r="R7" i="18"/>
  <c r="S7" i="18"/>
  <c r="T7" i="18"/>
  <c r="U7" i="18"/>
  <c r="V7" i="18"/>
  <c r="W7" i="18"/>
  <c r="B8" i="18"/>
  <c r="C8" i="18"/>
  <c r="D8" i="18"/>
  <c r="E8" i="18"/>
  <c r="F8" i="18"/>
  <c r="G8" i="18"/>
  <c r="H8" i="18"/>
  <c r="I8" i="18"/>
  <c r="J8" i="18"/>
  <c r="K8" i="18"/>
  <c r="L8" i="18"/>
  <c r="M8" i="18"/>
  <c r="N8" i="18"/>
  <c r="O8" i="18"/>
  <c r="P8" i="18"/>
  <c r="Q8" i="18"/>
  <c r="R8" i="18"/>
  <c r="S8" i="18"/>
  <c r="T8" i="18"/>
  <c r="U8" i="18"/>
  <c r="V8" i="18"/>
  <c r="W8" i="18"/>
  <c r="B9" i="18"/>
  <c r="C9" i="18"/>
  <c r="D9" i="18"/>
  <c r="E9" i="18"/>
  <c r="F9" i="18"/>
  <c r="G9" i="18"/>
  <c r="H9" i="18"/>
  <c r="I9" i="18"/>
  <c r="J9" i="18"/>
  <c r="K9" i="18"/>
  <c r="L9" i="18"/>
  <c r="M9" i="18"/>
  <c r="N9" i="18"/>
  <c r="O9" i="18"/>
  <c r="P9" i="18"/>
  <c r="Q9" i="18"/>
  <c r="R9" i="18"/>
  <c r="S9" i="18"/>
  <c r="T9" i="18"/>
  <c r="U9" i="18"/>
  <c r="V9" i="18"/>
  <c r="W9" i="18"/>
  <c r="B10" i="18"/>
  <c r="C10" i="18"/>
  <c r="D10" i="18"/>
  <c r="E10" i="18"/>
  <c r="F10" i="18"/>
  <c r="G10" i="18"/>
  <c r="H10" i="18"/>
  <c r="I10" i="18"/>
  <c r="J10" i="18"/>
  <c r="K10" i="18"/>
  <c r="L10" i="18"/>
  <c r="M10" i="18"/>
  <c r="N10" i="18"/>
  <c r="O10" i="18"/>
  <c r="P10" i="18"/>
  <c r="Q10" i="18"/>
  <c r="R10" i="18"/>
  <c r="S10" i="18"/>
  <c r="T10" i="18"/>
  <c r="U10" i="18"/>
  <c r="V10" i="18"/>
  <c r="W10" i="18"/>
  <c r="B11" i="18"/>
  <c r="C11" i="18"/>
  <c r="D11" i="18"/>
  <c r="E11" i="18"/>
  <c r="F11" i="18"/>
  <c r="G11" i="18"/>
  <c r="H11" i="18"/>
  <c r="I11" i="18"/>
  <c r="J11" i="18"/>
  <c r="K11" i="18"/>
  <c r="L11" i="18"/>
  <c r="M11" i="18"/>
  <c r="N11" i="18"/>
  <c r="O11" i="18"/>
  <c r="P11" i="18"/>
  <c r="Q11" i="18"/>
  <c r="R11" i="18"/>
  <c r="S11" i="18"/>
  <c r="T11" i="18"/>
  <c r="U11" i="18"/>
  <c r="V11" i="18"/>
  <c r="W11" i="18"/>
  <c r="B12" i="18"/>
  <c r="C12" i="18"/>
  <c r="D12" i="18"/>
  <c r="E12" i="18"/>
  <c r="F12" i="18"/>
  <c r="G12" i="18"/>
  <c r="H12" i="18"/>
  <c r="I12" i="18"/>
  <c r="J12" i="18"/>
  <c r="K12" i="18"/>
  <c r="L12" i="18"/>
  <c r="M12" i="18"/>
  <c r="N12" i="18"/>
  <c r="O12" i="18"/>
  <c r="P12" i="18"/>
  <c r="Q12" i="18"/>
  <c r="R12" i="18"/>
  <c r="S12" i="18"/>
  <c r="T12" i="18"/>
  <c r="U12" i="18"/>
  <c r="V12" i="18"/>
  <c r="W12" i="18"/>
  <c r="B13" i="18"/>
  <c r="C13" i="18"/>
  <c r="D13" i="18"/>
  <c r="E13" i="18"/>
  <c r="F13" i="18"/>
  <c r="G13" i="18"/>
  <c r="H13" i="18"/>
  <c r="I13" i="18"/>
  <c r="J13" i="18"/>
  <c r="K13" i="18"/>
  <c r="L13" i="18"/>
  <c r="M13" i="18"/>
  <c r="N13" i="18"/>
  <c r="O13" i="18"/>
  <c r="P13" i="18"/>
  <c r="Q13" i="18"/>
  <c r="R13" i="18"/>
  <c r="S13" i="18"/>
  <c r="T13" i="18"/>
  <c r="U13" i="18"/>
  <c r="V13" i="18"/>
  <c r="W13" i="18"/>
  <c r="B14" i="18"/>
  <c r="C14" i="18"/>
  <c r="D14" i="18"/>
  <c r="E14" i="18"/>
  <c r="F14" i="18"/>
  <c r="G14" i="18"/>
  <c r="H14" i="18"/>
  <c r="I14" i="18"/>
  <c r="J14" i="18"/>
  <c r="K14" i="18"/>
  <c r="L14" i="18"/>
  <c r="M14" i="18"/>
  <c r="N14" i="18"/>
  <c r="O14" i="18"/>
  <c r="P14" i="18"/>
  <c r="Q14" i="18"/>
  <c r="R14" i="18"/>
  <c r="S14" i="18"/>
  <c r="T14" i="18"/>
  <c r="U14" i="18"/>
  <c r="V14" i="18"/>
  <c r="W14" i="18"/>
  <c r="B15" i="18"/>
  <c r="C15" i="18"/>
  <c r="D15" i="18"/>
  <c r="E15" i="18"/>
  <c r="F15" i="18"/>
  <c r="G15" i="18"/>
  <c r="H15" i="18"/>
  <c r="I15" i="18"/>
  <c r="J15" i="18"/>
  <c r="K15" i="18"/>
  <c r="L15" i="18"/>
  <c r="M15" i="18"/>
  <c r="N15" i="18"/>
  <c r="O15" i="18"/>
  <c r="P15" i="18"/>
  <c r="Q15" i="18"/>
  <c r="R15" i="18"/>
  <c r="S15" i="18"/>
  <c r="T15" i="18"/>
  <c r="U15" i="18"/>
  <c r="V15" i="18"/>
  <c r="W15" i="18"/>
  <c r="B16" i="18"/>
  <c r="C16" i="18"/>
  <c r="D16" i="18"/>
  <c r="E16" i="18"/>
  <c r="F16" i="18"/>
  <c r="G16" i="18"/>
  <c r="H16" i="18"/>
  <c r="I16" i="18"/>
  <c r="J16" i="18"/>
  <c r="K16" i="18"/>
  <c r="L16" i="18"/>
  <c r="M16" i="18"/>
  <c r="N16" i="18"/>
  <c r="O16" i="18"/>
  <c r="P16" i="18"/>
  <c r="Q16" i="18"/>
  <c r="R16" i="18"/>
  <c r="S16" i="18"/>
  <c r="T16" i="18"/>
  <c r="U16" i="18"/>
  <c r="V16" i="18"/>
  <c r="W16" i="18"/>
  <c r="B17" i="18"/>
  <c r="C17" i="18"/>
  <c r="D17" i="18"/>
  <c r="E17" i="18"/>
  <c r="F17" i="18"/>
  <c r="G17" i="18"/>
  <c r="H17" i="18"/>
  <c r="I17" i="18"/>
  <c r="J17" i="18"/>
  <c r="K17" i="18"/>
  <c r="L17" i="18"/>
  <c r="M17" i="18"/>
  <c r="N17" i="18"/>
  <c r="O17" i="18"/>
  <c r="P17" i="18"/>
  <c r="Q17" i="18"/>
  <c r="R17" i="18"/>
  <c r="S17" i="18"/>
  <c r="T17" i="18"/>
  <c r="U17" i="18"/>
  <c r="V17" i="18"/>
  <c r="W17" i="18"/>
  <c r="B18" i="18"/>
  <c r="C18" i="18"/>
  <c r="D18" i="18"/>
  <c r="E18" i="18"/>
  <c r="F18" i="18"/>
  <c r="G18" i="18"/>
  <c r="H18" i="18"/>
  <c r="I18" i="18"/>
  <c r="J18" i="18"/>
  <c r="K18" i="18"/>
  <c r="L18" i="18"/>
  <c r="M18" i="18"/>
  <c r="N18" i="18"/>
  <c r="O18" i="18"/>
  <c r="P18" i="18"/>
  <c r="Q18" i="18"/>
  <c r="R18" i="18"/>
  <c r="S18" i="18"/>
  <c r="T18" i="18"/>
  <c r="U18" i="18"/>
  <c r="V18" i="18"/>
  <c r="W18" i="18"/>
  <c r="B19" i="18"/>
  <c r="C19" i="18"/>
  <c r="D19" i="18"/>
  <c r="E19" i="18"/>
  <c r="F19" i="18"/>
  <c r="G19" i="18"/>
  <c r="H19" i="18"/>
  <c r="I19" i="18"/>
  <c r="J19" i="18"/>
  <c r="K19" i="18"/>
  <c r="L19" i="18"/>
  <c r="M19" i="18"/>
  <c r="N19" i="18"/>
  <c r="O19" i="18"/>
  <c r="P19" i="18"/>
  <c r="Q19" i="18"/>
  <c r="R19" i="18"/>
  <c r="S19" i="18"/>
  <c r="T19" i="18"/>
  <c r="U19" i="18"/>
  <c r="V19" i="18"/>
  <c r="W19" i="18"/>
  <c r="B20" i="18"/>
  <c r="C20" i="18"/>
  <c r="D20" i="18"/>
  <c r="E20" i="18"/>
  <c r="F20" i="18"/>
  <c r="G20" i="18"/>
  <c r="H20" i="18"/>
  <c r="I20" i="18"/>
  <c r="J20" i="18"/>
  <c r="K20" i="18"/>
  <c r="L20" i="18"/>
  <c r="M20" i="18"/>
  <c r="N20" i="18"/>
  <c r="O20" i="18"/>
  <c r="P20" i="18"/>
  <c r="Q20" i="18"/>
  <c r="R20" i="18"/>
  <c r="S20" i="18"/>
  <c r="T20" i="18"/>
  <c r="U20" i="18"/>
  <c r="V20" i="18"/>
  <c r="W20" i="18"/>
  <c r="B21" i="18"/>
  <c r="C21" i="18"/>
  <c r="D21" i="18"/>
  <c r="E21" i="18"/>
  <c r="F21" i="18"/>
  <c r="G21" i="18"/>
  <c r="H21" i="18"/>
  <c r="I21" i="18"/>
  <c r="J21" i="18"/>
  <c r="K21" i="18"/>
  <c r="L21" i="18"/>
  <c r="M21" i="18"/>
  <c r="N21" i="18"/>
  <c r="O21" i="18"/>
  <c r="P21" i="18"/>
  <c r="Q21" i="18"/>
  <c r="R21" i="18"/>
  <c r="S21" i="18"/>
  <c r="T21" i="18"/>
  <c r="U21" i="18"/>
  <c r="V21" i="18"/>
  <c r="W21" i="18"/>
  <c r="B22" i="18"/>
  <c r="C22" i="18"/>
  <c r="D22" i="18"/>
  <c r="E22" i="18"/>
  <c r="F22" i="18"/>
  <c r="G22" i="18"/>
  <c r="H22" i="18"/>
  <c r="I22" i="18"/>
  <c r="J22" i="18"/>
  <c r="K22" i="18"/>
  <c r="L22" i="18"/>
  <c r="M22" i="18"/>
  <c r="N22" i="18"/>
  <c r="O22" i="18"/>
  <c r="P22" i="18"/>
  <c r="Q22" i="18"/>
  <c r="R22" i="18"/>
  <c r="S22" i="18"/>
  <c r="T22" i="18"/>
  <c r="U22" i="18"/>
  <c r="V22" i="18"/>
  <c r="W22" i="18"/>
  <c r="B23" i="18"/>
  <c r="C23" i="18"/>
  <c r="D23" i="18"/>
  <c r="E23" i="18"/>
  <c r="F23" i="18"/>
  <c r="G23" i="18"/>
  <c r="H23" i="18"/>
  <c r="I23" i="18"/>
  <c r="J23" i="18"/>
  <c r="K23" i="18"/>
  <c r="L23" i="18"/>
  <c r="M23" i="18"/>
  <c r="N23" i="18"/>
  <c r="O23" i="18"/>
  <c r="P23" i="18"/>
  <c r="Q23" i="18"/>
  <c r="R23" i="18"/>
  <c r="S23" i="18"/>
  <c r="T23" i="18"/>
  <c r="U23" i="18"/>
  <c r="V23" i="18"/>
  <c r="W23" i="18"/>
  <c r="B24" i="18"/>
  <c r="C24" i="18"/>
  <c r="D24" i="18"/>
  <c r="E24" i="18"/>
  <c r="F24" i="18"/>
  <c r="G24" i="18"/>
  <c r="H24" i="18"/>
  <c r="I24" i="18"/>
  <c r="J24" i="18"/>
  <c r="K24" i="18"/>
  <c r="L24" i="18"/>
  <c r="M24" i="18"/>
  <c r="N24" i="18"/>
  <c r="O24" i="18"/>
  <c r="P24" i="18"/>
  <c r="Q24" i="18"/>
  <c r="R24" i="18"/>
  <c r="S24" i="18"/>
  <c r="T24" i="18"/>
  <c r="U24" i="18"/>
  <c r="V24" i="18"/>
  <c r="W24" i="18"/>
  <c r="B25" i="18"/>
  <c r="C25" i="18"/>
  <c r="D25" i="18"/>
  <c r="E25" i="18"/>
  <c r="F25" i="18"/>
  <c r="G25" i="18"/>
  <c r="H25" i="18"/>
  <c r="I25" i="18"/>
  <c r="J25" i="18"/>
  <c r="K25" i="18"/>
  <c r="L25" i="18"/>
  <c r="M25" i="18"/>
  <c r="N25" i="18"/>
  <c r="O25" i="18"/>
  <c r="P25" i="18"/>
  <c r="Q25" i="18"/>
  <c r="R25" i="18"/>
  <c r="S25" i="18"/>
  <c r="T25" i="18"/>
  <c r="U25" i="18"/>
  <c r="V25" i="18"/>
  <c r="W25" i="18"/>
  <c r="B26" i="18"/>
  <c r="C26" i="18"/>
  <c r="D26" i="18"/>
  <c r="E26" i="18"/>
  <c r="F26" i="18"/>
  <c r="G26" i="18"/>
  <c r="H26" i="18"/>
  <c r="I26" i="18"/>
  <c r="J26" i="18"/>
  <c r="K26" i="18"/>
  <c r="L26" i="18"/>
  <c r="M26" i="18"/>
  <c r="N26" i="18"/>
  <c r="O26" i="18"/>
  <c r="P26" i="18"/>
  <c r="Q26" i="18"/>
  <c r="R26" i="18"/>
  <c r="S26" i="18"/>
  <c r="T26" i="18"/>
  <c r="U26" i="18"/>
  <c r="V26" i="18"/>
  <c r="W26" i="18"/>
  <c r="B27" i="18"/>
  <c r="C27" i="18"/>
  <c r="D27" i="18"/>
  <c r="E27" i="18"/>
  <c r="F27" i="18"/>
  <c r="G27" i="18"/>
  <c r="H27" i="18"/>
  <c r="I27" i="18"/>
  <c r="J27" i="18"/>
  <c r="K27" i="18"/>
  <c r="L27" i="18"/>
  <c r="M27" i="18"/>
  <c r="N27" i="18"/>
  <c r="O27" i="18"/>
  <c r="P27" i="18"/>
  <c r="Q27" i="18"/>
  <c r="R27" i="18"/>
  <c r="S27" i="18"/>
  <c r="T27" i="18"/>
  <c r="U27" i="18"/>
  <c r="V27" i="18"/>
  <c r="W27" i="18"/>
  <c r="B28" i="18"/>
  <c r="C28" i="18"/>
  <c r="D28" i="18"/>
  <c r="E28" i="18"/>
  <c r="F28" i="18"/>
  <c r="G28" i="18"/>
  <c r="H28" i="18"/>
  <c r="I28" i="18"/>
  <c r="J28" i="18"/>
  <c r="K28" i="18"/>
  <c r="L28" i="18"/>
  <c r="M28" i="18"/>
  <c r="N28" i="18"/>
  <c r="O28" i="18"/>
  <c r="P28" i="18"/>
  <c r="Q28" i="18"/>
  <c r="R28" i="18"/>
  <c r="S28" i="18"/>
  <c r="T28" i="18"/>
  <c r="U28" i="18"/>
  <c r="V28" i="18"/>
  <c r="W28" i="18"/>
  <c r="B29" i="18"/>
  <c r="C29" i="18"/>
  <c r="D29" i="18"/>
  <c r="E29" i="18"/>
  <c r="F29" i="18"/>
  <c r="G29" i="18"/>
  <c r="H29" i="18"/>
  <c r="I29" i="18"/>
  <c r="J29" i="18"/>
  <c r="K29" i="18"/>
  <c r="L29" i="18"/>
  <c r="M29" i="18"/>
  <c r="N29" i="18"/>
  <c r="O29" i="18"/>
  <c r="P29" i="18"/>
  <c r="Q29" i="18"/>
  <c r="R29" i="18"/>
  <c r="S29" i="18"/>
  <c r="T29" i="18"/>
  <c r="U29" i="18"/>
  <c r="V29" i="18"/>
  <c r="W29" i="18"/>
  <c r="B30" i="18"/>
  <c r="C30" i="18"/>
  <c r="D30" i="18"/>
  <c r="E30" i="18"/>
  <c r="F30" i="18"/>
  <c r="G30" i="18"/>
  <c r="H30" i="18"/>
  <c r="I30" i="18"/>
  <c r="J30" i="18"/>
  <c r="K30" i="18"/>
  <c r="L30" i="18"/>
  <c r="M30" i="18"/>
  <c r="N30" i="18"/>
  <c r="O30" i="18"/>
  <c r="P30" i="18"/>
  <c r="Q30" i="18"/>
  <c r="R30" i="18"/>
  <c r="S30" i="18"/>
  <c r="T30" i="18"/>
  <c r="U30" i="18"/>
  <c r="V30" i="18"/>
  <c r="W30" i="18"/>
  <c r="B31" i="18"/>
  <c r="C31" i="18"/>
  <c r="D31" i="18"/>
  <c r="E31" i="18"/>
  <c r="F31" i="18"/>
  <c r="G31" i="18"/>
  <c r="H31" i="18"/>
  <c r="I31" i="18"/>
  <c r="J31" i="18"/>
  <c r="K31" i="18"/>
  <c r="L31" i="18"/>
  <c r="M31" i="18"/>
  <c r="N31" i="18"/>
  <c r="O31" i="18"/>
  <c r="P31" i="18"/>
  <c r="Q31" i="18"/>
  <c r="R31" i="18"/>
  <c r="S31" i="18"/>
  <c r="T31" i="18"/>
  <c r="U31" i="18"/>
  <c r="V31" i="18"/>
  <c r="W31" i="18"/>
  <c r="B32" i="18"/>
  <c r="C32" i="18"/>
  <c r="D32" i="18"/>
  <c r="E32" i="18"/>
  <c r="F32" i="18"/>
  <c r="G32" i="18"/>
  <c r="H32" i="18"/>
  <c r="I32" i="18"/>
  <c r="J32" i="18"/>
  <c r="K32" i="18"/>
  <c r="L32" i="18"/>
  <c r="M32" i="18"/>
  <c r="N32" i="18"/>
  <c r="O32" i="18"/>
  <c r="P32" i="18"/>
  <c r="Q32" i="18"/>
  <c r="R32" i="18"/>
  <c r="S32" i="18"/>
  <c r="T32" i="18"/>
  <c r="U32" i="18"/>
  <c r="V32" i="18"/>
  <c r="W32" i="18"/>
  <c r="B33" i="18"/>
  <c r="C33" i="18"/>
  <c r="D33" i="18"/>
  <c r="E33" i="18"/>
  <c r="F33" i="18"/>
  <c r="G33" i="18"/>
  <c r="H33" i="18"/>
  <c r="I33" i="18"/>
  <c r="J33" i="18"/>
  <c r="K33" i="18"/>
  <c r="L33" i="18"/>
  <c r="M33" i="18"/>
  <c r="N33" i="18"/>
  <c r="O33" i="18"/>
  <c r="P33" i="18"/>
  <c r="Q33" i="18"/>
  <c r="R33" i="18"/>
  <c r="S33" i="18"/>
  <c r="T33" i="18"/>
  <c r="U33" i="18"/>
  <c r="V33" i="18"/>
  <c r="W33" i="18"/>
  <c r="B34" i="18"/>
  <c r="C34" i="18"/>
  <c r="D34" i="18"/>
  <c r="E34" i="18"/>
  <c r="F34" i="18"/>
  <c r="G34" i="18"/>
  <c r="H34" i="18"/>
  <c r="I34" i="18"/>
  <c r="J34" i="18"/>
  <c r="K34" i="18"/>
  <c r="L34" i="18"/>
  <c r="M34" i="18"/>
  <c r="N34" i="18"/>
  <c r="O34" i="18"/>
  <c r="P34" i="18"/>
  <c r="Q34" i="18"/>
  <c r="R34" i="18"/>
  <c r="S34" i="18"/>
  <c r="T34" i="18"/>
  <c r="U34" i="18"/>
  <c r="V34" i="18"/>
  <c r="W34" i="18"/>
  <c r="B35" i="18"/>
  <c r="C35" i="18"/>
  <c r="D35" i="18"/>
  <c r="E35" i="18"/>
  <c r="F35" i="18"/>
  <c r="G35" i="18"/>
  <c r="H35" i="18"/>
  <c r="I35" i="18"/>
  <c r="J35" i="18"/>
  <c r="K35" i="18"/>
  <c r="L35" i="18"/>
  <c r="M35" i="18"/>
  <c r="N35" i="18"/>
  <c r="O35" i="18"/>
  <c r="P35" i="18"/>
  <c r="Q35" i="18"/>
  <c r="R35" i="18"/>
  <c r="S35" i="18"/>
  <c r="T35" i="18"/>
  <c r="U35" i="18"/>
  <c r="V35" i="18"/>
  <c r="W35" i="18"/>
  <c r="B36" i="18"/>
  <c r="C36" i="18"/>
  <c r="D36" i="18"/>
  <c r="E36" i="18"/>
  <c r="F36" i="18"/>
  <c r="G36" i="18"/>
  <c r="H36" i="18"/>
  <c r="I36" i="18"/>
  <c r="J36" i="18"/>
  <c r="K36" i="18"/>
  <c r="L36" i="18"/>
  <c r="M36" i="18"/>
  <c r="N36" i="18"/>
  <c r="O36" i="18"/>
  <c r="P36" i="18"/>
  <c r="Q36" i="18"/>
  <c r="R36" i="18"/>
  <c r="S36" i="18"/>
  <c r="T36" i="18"/>
  <c r="U36" i="18"/>
  <c r="V36" i="18"/>
  <c r="W36" i="18"/>
  <c r="B37" i="18"/>
  <c r="C37" i="18"/>
  <c r="D37" i="18"/>
  <c r="E37" i="18"/>
  <c r="F37" i="18"/>
  <c r="G37" i="18"/>
  <c r="H37" i="18"/>
  <c r="I37" i="18"/>
  <c r="J37" i="18"/>
  <c r="K37" i="18"/>
  <c r="L37" i="18"/>
  <c r="M37" i="18"/>
  <c r="N37" i="18"/>
  <c r="O37" i="18"/>
  <c r="P37" i="18"/>
  <c r="Q37" i="18"/>
  <c r="R37" i="18"/>
  <c r="S37" i="18"/>
  <c r="T37" i="18"/>
  <c r="U37" i="18"/>
  <c r="V37" i="18"/>
  <c r="W37" i="18"/>
  <c r="B38" i="18"/>
  <c r="C38" i="18"/>
  <c r="D38" i="18"/>
  <c r="E38" i="18"/>
  <c r="F38" i="18"/>
  <c r="G38" i="18"/>
  <c r="H38" i="18"/>
  <c r="I38" i="18"/>
  <c r="J38" i="18"/>
  <c r="K38" i="18"/>
  <c r="L38" i="18"/>
  <c r="M38" i="18"/>
  <c r="N38" i="18"/>
  <c r="O38" i="18"/>
  <c r="P38" i="18"/>
  <c r="Q38" i="18"/>
  <c r="R38" i="18"/>
  <c r="S38" i="18"/>
  <c r="T38" i="18"/>
  <c r="U38" i="18"/>
  <c r="V38" i="18"/>
  <c r="W38" i="18"/>
  <c r="B39" i="18"/>
  <c r="C39" i="18"/>
  <c r="D39" i="18"/>
  <c r="E39" i="18"/>
  <c r="F39" i="18"/>
  <c r="G39" i="18"/>
  <c r="H39" i="18"/>
  <c r="I39" i="18"/>
  <c r="J39" i="18"/>
  <c r="K39" i="18"/>
  <c r="L39" i="18"/>
  <c r="M39" i="18"/>
  <c r="N39" i="18"/>
  <c r="O39" i="18"/>
  <c r="P39" i="18"/>
  <c r="Q39" i="18"/>
  <c r="R39" i="18"/>
  <c r="S39" i="18"/>
  <c r="T39" i="18"/>
  <c r="U39" i="18"/>
  <c r="V39" i="18"/>
  <c r="W39" i="18"/>
  <c r="B40" i="18"/>
  <c r="C40" i="18"/>
  <c r="D40" i="18"/>
  <c r="E40" i="18"/>
  <c r="F40" i="18"/>
  <c r="G40" i="18"/>
  <c r="H40" i="18"/>
  <c r="I40" i="18"/>
  <c r="J40" i="18"/>
  <c r="K40" i="18"/>
  <c r="L40" i="18"/>
  <c r="M40" i="18"/>
  <c r="N40" i="18"/>
  <c r="O40" i="18"/>
  <c r="P40" i="18"/>
  <c r="Q40" i="18"/>
  <c r="R40" i="18"/>
  <c r="S40" i="18"/>
  <c r="T40" i="18"/>
  <c r="U40" i="18"/>
  <c r="V40" i="18"/>
  <c r="W40" i="18"/>
  <c r="B41" i="18"/>
  <c r="C41" i="18"/>
  <c r="D41" i="18"/>
  <c r="E41" i="18"/>
  <c r="F41" i="18"/>
  <c r="G41" i="18"/>
  <c r="H41" i="18"/>
  <c r="I41" i="18"/>
  <c r="J41" i="18"/>
  <c r="K41" i="18"/>
  <c r="L41" i="18"/>
  <c r="M41" i="18"/>
  <c r="N41" i="18"/>
  <c r="O41" i="18"/>
  <c r="P41" i="18"/>
  <c r="Q41" i="18"/>
  <c r="R41" i="18"/>
  <c r="S41" i="18"/>
  <c r="T41" i="18"/>
  <c r="U41" i="18"/>
  <c r="V41" i="18"/>
  <c r="W41" i="18"/>
  <c r="B42" i="18"/>
  <c r="C42" i="18"/>
  <c r="D42" i="18"/>
  <c r="E42" i="18"/>
  <c r="F42" i="18"/>
  <c r="G42" i="18"/>
  <c r="H42" i="18"/>
  <c r="I42" i="18"/>
  <c r="J42" i="18"/>
  <c r="K42" i="18"/>
  <c r="L42" i="18"/>
  <c r="M42" i="18"/>
  <c r="N42" i="18"/>
  <c r="O42" i="18"/>
  <c r="P42" i="18"/>
  <c r="Q42" i="18"/>
  <c r="R42" i="18"/>
  <c r="S42" i="18"/>
  <c r="T42" i="18"/>
  <c r="U42" i="18"/>
  <c r="V42" i="18"/>
  <c r="W42" i="18"/>
  <c r="B43" i="18"/>
  <c r="C43" i="18"/>
  <c r="D43" i="18"/>
  <c r="E43" i="18"/>
  <c r="F43" i="18"/>
  <c r="G43" i="18"/>
  <c r="H43" i="18"/>
  <c r="I43" i="18"/>
  <c r="J43" i="18"/>
  <c r="K43" i="18"/>
  <c r="L43" i="18"/>
  <c r="M43" i="18"/>
  <c r="N43" i="18"/>
  <c r="O43" i="18"/>
  <c r="P43" i="18"/>
  <c r="Q43" i="18"/>
  <c r="R43" i="18"/>
  <c r="S43" i="18"/>
  <c r="T43" i="18"/>
  <c r="U43" i="18"/>
  <c r="V43" i="18"/>
  <c r="W43" i="18"/>
  <c r="B44" i="18"/>
  <c r="C44" i="18"/>
  <c r="D44" i="18"/>
  <c r="E44" i="18"/>
  <c r="F44" i="18"/>
  <c r="G44" i="18"/>
  <c r="H44" i="18"/>
  <c r="I44" i="18"/>
  <c r="J44" i="18"/>
  <c r="K44" i="18"/>
  <c r="L44" i="18"/>
  <c r="M44" i="18"/>
  <c r="N44" i="18"/>
  <c r="O44" i="18"/>
  <c r="P44" i="18"/>
  <c r="Q44" i="18"/>
  <c r="R44" i="18"/>
  <c r="S44" i="18"/>
  <c r="T44" i="18"/>
  <c r="U44" i="18"/>
  <c r="V44" i="18"/>
  <c r="W44" i="18"/>
  <c r="B45" i="18"/>
  <c r="C45" i="18"/>
  <c r="D45" i="18"/>
  <c r="E45" i="18"/>
  <c r="F45" i="18"/>
  <c r="G45" i="18"/>
  <c r="H45" i="18"/>
  <c r="I45" i="18"/>
  <c r="J45" i="18"/>
  <c r="K45" i="18"/>
  <c r="L45" i="18"/>
  <c r="M45" i="18"/>
  <c r="N45" i="18"/>
  <c r="O45" i="18"/>
  <c r="P45" i="18"/>
  <c r="Q45" i="18"/>
  <c r="R45" i="18"/>
  <c r="S45" i="18"/>
  <c r="T45" i="18"/>
  <c r="U45" i="18"/>
  <c r="V45" i="18"/>
  <c r="W45" i="18"/>
  <c r="B46" i="18"/>
  <c r="C46" i="18"/>
  <c r="D46" i="18"/>
  <c r="E46" i="18"/>
  <c r="F46" i="18"/>
  <c r="G46" i="18"/>
  <c r="H46" i="18"/>
  <c r="I46" i="18"/>
  <c r="J46" i="18"/>
  <c r="K46" i="18"/>
  <c r="L46" i="18"/>
  <c r="M46" i="18"/>
  <c r="N46" i="18"/>
  <c r="O46" i="18"/>
  <c r="P46" i="18"/>
  <c r="Q46" i="18"/>
  <c r="R46" i="18"/>
  <c r="S46" i="18"/>
  <c r="T46" i="18"/>
  <c r="U46" i="18"/>
  <c r="V46" i="18"/>
  <c r="W46" i="18"/>
  <c r="B47" i="18"/>
  <c r="C47" i="18"/>
  <c r="D47" i="18"/>
  <c r="E47" i="18"/>
  <c r="F47" i="18"/>
  <c r="G47" i="18"/>
  <c r="H47" i="18"/>
  <c r="I47" i="18"/>
  <c r="J47" i="18"/>
  <c r="K47" i="18"/>
  <c r="L47" i="18"/>
  <c r="M47" i="18"/>
  <c r="N47" i="18"/>
  <c r="O47" i="18"/>
  <c r="P47" i="18"/>
  <c r="Q47" i="18"/>
  <c r="R47" i="18"/>
  <c r="S47" i="18"/>
  <c r="T47" i="18"/>
  <c r="U47" i="18"/>
  <c r="V47" i="18"/>
  <c r="W47" i="18"/>
  <c r="B48" i="18"/>
  <c r="C48" i="18"/>
  <c r="D48" i="18"/>
  <c r="E48" i="18"/>
  <c r="F48" i="18"/>
  <c r="G48" i="18"/>
  <c r="H48" i="18"/>
  <c r="I48" i="18"/>
  <c r="J48" i="18"/>
  <c r="K48" i="18"/>
  <c r="L48" i="18"/>
  <c r="M48" i="18"/>
  <c r="N48" i="18"/>
  <c r="O48" i="18"/>
  <c r="P48" i="18"/>
  <c r="Q48" i="18"/>
  <c r="R48" i="18"/>
  <c r="S48" i="18"/>
  <c r="T48" i="18"/>
  <c r="U48" i="18"/>
  <c r="V48" i="18"/>
  <c r="W48" i="18"/>
  <c r="B49" i="18"/>
  <c r="C49" i="18"/>
  <c r="D49" i="18"/>
  <c r="E49" i="18"/>
  <c r="F49" i="18"/>
  <c r="G49" i="18"/>
  <c r="H49" i="18"/>
  <c r="I49" i="18"/>
  <c r="J49" i="18"/>
  <c r="K49" i="18"/>
  <c r="L49" i="18"/>
  <c r="M49" i="18"/>
  <c r="N49" i="18"/>
  <c r="O49" i="18"/>
  <c r="P49" i="18"/>
  <c r="Q49" i="18"/>
  <c r="R49" i="18"/>
  <c r="S49" i="18"/>
  <c r="T49" i="18"/>
  <c r="U49" i="18"/>
  <c r="V49" i="18"/>
  <c r="W49" i="18"/>
  <c r="B50" i="18"/>
  <c r="C50" i="18"/>
  <c r="D50" i="18"/>
  <c r="E50" i="18"/>
  <c r="F50" i="18"/>
  <c r="G50" i="18"/>
  <c r="H50" i="18"/>
  <c r="I50" i="18"/>
  <c r="J50" i="18"/>
  <c r="K50" i="18"/>
  <c r="L50" i="18"/>
  <c r="M50" i="18"/>
  <c r="N50" i="18"/>
  <c r="O50" i="18"/>
  <c r="P50" i="18"/>
  <c r="Q50" i="18"/>
  <c r="R50" i="18"/>
  <c r="S50" i="18"/>
  <c r="T50" i="18"/>
  <c r="U50" i="18"/>
  <c r="V50" i="18"/>
  <c r="W50" i="18"/>
  <c r="B51" i="18"/>
  <c r="C51" i="18"/>
  <c r="D51" i="18"/>
  <c r="E51" i="18"/>
  <c r="F51" i="18"/>
  <c r="G51" i="18"/>
  <c r="H51" i="18"/>
  <c r="I51" i="18"/>
  <c r="J51" i="18"/>
  <c r="K51" i="18"/>
  <c r="L51" i="18"/>
  <c r="M51" i="18"/>
  <c r="N51" i="18"/>
  <c r="O51" i="18"/>
  <c r="P51" i="18"/>
  <c r="Q51" i="18"/>
  <c r="R51" i="18"/>
  <c r="S51" i="18"/>
  <c r="T51" i="18"/>
  <c r="U51" i="18"/>
  <c r="V51" i="18"/>
  <c r="W51" i="18"/>
  <c r="B52" i="18"/>
  <c r="C52" i="18"/>
  <c r="D52" i="18"/>
  <c r="E52" i="18"/>
  <c r="F52" i="18"/>
  <c r="G52" i="18"/>
  <c r="H52" i="18"/>
  <c r="I52" i="18"/>
  <c r="J52" i="18"/>
  <c r="K52" i="18"/>
  <c r="L52" i="18"/>
  <c r="M52" i="18"/>
  <c r="N52" i="18"/>
  <c r="O52" i="18"/>
  <c r="P52" i="18"/>
  <c r="Q52" i="18"/>
  <c r="R52" i="18"/>
  <c r="S52" i="18"/>
  <c r="T52" i="18"/>
  <c r="U52" i="18"/>
  <c r="V52" i="18"/>
  <c r="W52" i="18"/>
  <c r="B53" i="18"/>
  <c r="C53" i="18"/>
  <c r="D53" i="18"/>
  <c r="E53" i="18"/>
  <c r="F53" i="18"/>
  <c r="G53" i="18"/>
  <c r="H53" i="18"/>
  <c r="I53" i="18"/>
  <c r="J53" i="18"/>
  <c r="K53" i="18"/>
  <c r="L53" i="18"/>
  <c r="M53" i="18"/>
  <c r="N53" i="18"/>
  <c r="O53" i="18"/>
  <c r="P53" i="18"/>
  <c r="Q53" i="18"/>
  <c r="R53" i="18"/>
  <c r="S53" i="18"/>
  <c r="T53" i="18"/>
  <c r="U53" i="18"/>
  <c r="V53" i="18"/>
  <c r="W53" i="18"/>
  <c r="B54" i="18"/>
  <c r="C54" i="18"/>
  <c r="D54" i="18"/>
  <c r="E54" i="18"/>
  <c r="F54" i="18"/>
  <c r="G54" i="18"/>
  <c r="H54" i="18"/>
  <c r="I54" i="18"/>
  <c r="J54" i="18"/>
  <c r="K54" i="18"/>
  <c r="L54" i="18"/>
  <c r="M54" i="18"/>
  <c r="N54" i="18"/>
  <c r="O54" i="18"/>
  <c r="P54" i="18"/>
  <c r="Q54" i="18"/>
  <c r="R54" i="18"/>
  <c r="S54" i="18"/>
  <c r="T54" i="18"/>
  <c r="U54" i="18"/>
  <c r="V54" i="18"/>
  <c r="W54" i="18"/>
  <c r="B55" i="18"/>
  <c r="C55" i="18"/>
  <c r="D55" i="18"/>
  <c r="E55" i="18"/>
  <c r="F55" i="18"/>
  <c r="G55" i="18"/>
  <c r="H55" i="18"/>
  <c r="I55" i="18"/>
  <c r="J55" i="18"/>
  <c r="K55" i="18"/>
  <c r="L55" i="18"/>
  <c r="M55" i="18"/>
  <c r="N55" i="18"/>
  <c r="O55" i="18"/>
  <c r="P55" i="18"/>
  <c r="Q55" i="18"/>
  <c r="R55" i="18"/>
  <c r="S55" i="18"/>
  <c r="T55" i="18"/>
  <c r="U55" i="18"/>
  <c r="V55" i="18"/>
  <c r="W55" i="18"/>
  <c r="B56" i="18"/>
  <c r="C56" i="18"/>
  <c r="D56" i="18"/>
  <c r="E56" i="18"/>
  <c r="F56" i="18"/>
  <c r="G56" i="18"/>
  <c r="H56" i="18"/>
  <c r="I56" i="18"/>
  <c r="J56" i="18"/>
  <c r="K56" i="18"/>
  <c r="L56" i="18"/>
  <c r="M56" i="18"/>
  <c r="N56" i="18"/>
  <c r="O56" i="18"/>
  <c r="P56" i="18"/>
  <c r="Q56" i="18"/>
  <c r="R56" i="18"/>
  <c r="S56" i="18"/>
  <c r="T56" i="18"/>
  <c r="U56" i="18"/>
  <c r="V56" i="18"/>
  <c r="W56" i="18"/>
  <c r="B57" i="18"/>
  <c r="C57" i="18"/>
  <c r="D57" i="18"/>
  <c r="E57" i="18"/>
  <c r="F57" i="18"/>
  <c r="G57" i="18"/>
  <c r="H57" i="18"/>
  <c r="I57" i="18"/>
  <c r="J57" i="18"/>
  <c r="K57" i="18"/>
  <c r="L57" i="18"/>
  <c r="M57" i="18"/>
  <c r="N57" i="18"/>
  <c r="O57" i="18"/>
  <c r="P57" i="18"/>
  <c r="Q57" i="18"/>
  <c r="R57" i="18"/>
  <c r="S57" i="18"/>
  <c r="T57" i="18"/>
  <c r="U57" i="18"/>
  <c r="V57" i="18"/>
  <c r="W57" i="18"/>
  <c r="B58" i="18"/>
  <c r="C58" i="18"/>
  <c r="D58" i="18"/>
  <c r="E58" i="18"/>
  <c r="F58" i="18"/>
  <c r="G58" i="18"/>
  <c r="H58" i="18"/>
  <c r="I58" i="18"/>
  <c r="J58" i="18"/>
  <c r="K58" i="18"/>
  <c r="L58" i="18"/>
  <c r="M58" i="18"/>
  <c r="N58" i="18"/>
  <c r="O58" i="18"/>
  <c r="P58" i="18"/>
  <c r="Q58" i="18"/>
  <c r="R58" i="18"/>
  <c r="S58" i="18"/>
  <c r="T58" i="18"/>
  <c r="U58" i="18"/>
  <c r="V58" i="18"/>
  <c r="W58" i="18"/>
  <c r="B59" i="18"/>
  <c r="C59" i="18"/>
  <c r="D59" i="18"/>
  <c r="E59" i="18"/>
  <c r="F59" i="18"/>
  <c r="G59" i="18"/>
  <c r="H59" i="18"/>
  <c r="I59" i="18"/>
  <c r="J59" i="18"/>
  <c r="K59" i="18"/>
  <c r="L59" i="18"/>
  <c r="M59" i="18"/>
  <c r="N59" i="18"/>
  <c r="O59" i="18"/>
  <c r="P59" i="18"/>
  <c r="Q59" i="18"/>
  <c r="R59" i="18"/>
  <c r="S59" i="18"/>
  <c r="T59" i="18"/>
  <c r="U59" i="18"/>
  <c r="V59" i="18"/>
  <c r="W59" i="18"/>
  <c r="B60" i="18"/>
  <c r="C60" i="18"/>
  <c r="D60" i="18"/>
  <c r="E60" i="18"/>
  <c r="F60" i="18"/>
  <c r="G60" i="18"/>
  <c r="H60" i="18"/>
  <c r="I60" i="18"/>
  <c r="J60" i="18"/>
  <c r="K60" i="18"/>
  <c r="L60" i="18"/>
  <c r="M60" i="18"/>
  <c r="N60" i="18"/>
  <c r="O60" i="18"/>
  <c r="P60" i="18"/>
  <c r="Q60" i="18"/>
  <c r="R60" i="18"/>
  <c r="S60" i="18"/>
  <c r="T60" i="18"/>
  <c r="U60" i="18"/>
  <c r="V60" i="18"/>
  <c r="W60" i="18"/>
  <c r="B61" i="18"/>
  <c r="C61" i="18"/>
  <c r="D61" i="18"/>
  <c r="E61" i="18"/>
  <c r="F61" i="18"/>
  <c r="G61" i="18"/>
  <c r="H61" i="18"/>
  <c r="I61" i="18"/>
  <c r="J61" i="18"/>
  <c r="K61" i="18"/>
  <c r="L61" i="18"/>
  <c r="M61" i="18"/>
  <c r="N61" i="18"/>
  <c r="O61" i="18"/>
  <c r="P61" i="18"/>
  <c r="Q61" i="18"/>
  <c r="R61" i="18"/>
  <c r="S61" i="18"/>
  <c r="T61" i="18"/>
  <c r="U61" i="18"/>
  <c r="V61" i="18"/>
  <c r="W61" i="18"/>
  <c r="X61" i="18"/>
  <c r="B62" i="18"/>
  <c r="C62" i="18"/>
  <c r="D62" i="18"/>
  <c r="E62" i="18"/>
  <c r="F62" i="18"/>
  <c r="G62" i="18"/>
  <c r="H62" i="18"/>
  <c r="I62" i="18"/>
  <c r="J62" i="18"/>
  <c r="K62" i="18"/>
  <c r="L62" i="18"/>
  <c r="M62" i="18"/>
  <c r="N62" i="18"/>
  <c r="O62" i="18"/>
  <c r="P62" i="18"/>
  <c r="Q62" i="18"/>
  <c r="R62" i="18"/>
  <c r="S62" i="18"/>
  <c r="T62" i="18"/>
  <c r="U62" i="18"/>
  <c r="V62" i="18"/>
  <c r="W62" i="18"/>
  <c r="B63" i="18"/>
  <c r="C63" i="18"/>
  <c r="D63" i="18"/>
  <c r="E63" i="18"/>
  <c r="F63" i="18"/>
  <c r="G63" i="18"/>
  <c r="H63" i="18"/>
  <c r="I63" i="18"/>
  <c r="J63" i="18"/>
  <c r="K63" i="18"/>
  <c r="L63" i="18"/>
  <c r="M63" i="18"/>
  <c r="N63" i="18"/>
  <c r="O63" i="18"/>
  <c r="P63" i="18"/>
  <c r="Q63" i="18"/>
  <c r="R63" i="18"/>
  <c r="S63" i="18"/>
  <c r="T63" i="18"/>
  <c r="U63" i="18"/>
  <c r="V63" i="18"/>
  <c r="W63" i="18"/>
  <c r="B64" i="18"/>
  <c r="C64" i="18"/>
  <c r="D64" i="18"/>
  <c r="E64" i="18"/>
  <c r="F64" i="18"/>
  <c r="G64" i="18"/>
  <c r="H64" i="18"/>
  <c r="I64" i="18"/>
  <c r="J64" i="18"/>
  <c r="K64" i="18"/>
  <c r="L64" i="18"/>
  <c r="M64" i="18"/>
  <c r="N64" i="18"/>
  <c r="O64" i="18"/>
  <c r="P64" i="18"/>
  <c r="Q64" i="18"/>
  <c r="R64" i="18"/>
  <c r="S64" i="18"/>
  <c r="T64" i="18"/>
  <c r="U64" i="18"/>
  <c r="V64" i="18"/>
  <c r="W64" i="18"/>
  <c r="X64" i="18"/>
  <c r="B65" i="18"/>
  <c r="C65" i="18"/>
  <c r="D65" i="18"/>
  <c r="E65" i="18"/>
  <c r="F65" i="18"/>
  <c r="G65" i="18"/>
  <c r="H65" i="18"/>
  <c r="I65" i="18"/>
  <c r="J65" i="18"/>
  <c r="K65" i="18"/>
  <c r="L65" i="18"/>
  <c r="M65" i="18"/>
  <c r="N65" i="18"/>
  <c r="O65" i="18"/>
  <c r="P65" i="18"/>
  <c r="Q65" i="18"/>
  <c r="R65" i="18"/>
  <c r="S65" i="18"/>
  <c r="T65" i="18"/>
  <c r="U65" i="18"/>
  <c r="V65" i="18"/>
  <c r="W65" i="18"/>
  <c r="B66" i="18"/>
  <c r="C66" i="18"/>
  <c r="D66" i="18"/>
  <c r="E66" i="18"/>
  <c r="F66" i="18"/>
  <c r="G66" i="18"/>
  <c r="H66" i="18"/>
  <c r="I66" i="18"/>
  <c r="J66" i="18"/>
  <c r="K66" i="18"/>
  <c r="L66" i="18"/>
  <c r="M66" i="18"/>
  <c r="N66" i="18"/>
  <c r="O66" i="18"/>
  <c r="P66" i="18"/>
  <c r="Q66" i="18"/>
  <c r="R66" i="18"/>
  <c r="S66" i="18"/>
  <c r="T66" i="18"/>
  <c r="U66" i="18"/>
  <c r="V66" i="18"/>
  <c r="W66" i="18"/>
  <c r="B67" i="18"/>
  <c r="C67" i="18"/>
  <c r="D67" i="18"/>
  <c r="E67" i="18"/>
  <c r="F67" i="18"/>
  <c r="G67" i="18"/>
  <c r="H67" i="18"/>
  <c r="I67" i="18"/>
  <c r="J67" i="18"/>
  <c r="K67" i="18"/>
  <c r="L67" i="18"/>
  <c r="M67" i="18"/>
  <c r="N67" i="18"/>
  <c r="O67" i="18"/>
  <c r="P67" i="18"/>
  <c r="Q67" i="18"/>
  <c r="R67" i="18"/>
  <c r="S67" i="18"/>
  <c r="T67" i="18"/>
  <c r="U67" i="18"/>
  <c r="V67" i="18"/>
  <c r="W67" i="18"/>
  <c r="X67" i="18"/>
  <c r="B68" i="18"/>
  <c r="C68" i="18"/>
  <c r="D68" i="18"/>
  <c r="E68" i="18"/>
  <c r="F68" i="18"/>
  <c r="G68" i="18"/>
  <c r="H68" i="18"/>
  <c r="I68" i="18"/>
  <c r="J68" i="18"/>
  <c r="K68" i="18"/>
  <c r="L68" i="18"/>
  <c r="M68" i="18"/>
  <c r="N68" i="18"/>
  <c r="O68" i="18"/>
  <c r="P68" i="18"/>
  <c r="Q68" i="18"/>
  <c r="R68" i="18"/>
  <c r="S68" i="18"/>
  <c r="T68" i="18"/>
  <c r="U68" i="18"/>
  <c r="V68" i="18"/>
  <c r="W68" i="18"/>
  <c r="B69" i="18"/>
  <c r="C69" i="18"/>
  <c r="D69" i="18"/>
  <c r="E69" i="18"/>
  <c r="F69" i="18"/>
  <c r="G69" i="18"/>
  <c r="H69" i="18"/>
  <c r="I69" i="18"/>
  <c r="J69" i="18"/>
  <c r="K69" i="18"/>
  <c r="L69" i="18"/>
  <c r="M69" i="18"/>
  <c r="N69" i="18"/>
  <c r="O69" i="18"/>
  <c r="P69" i="18"/>
  <c r="Q69" i="18"/>
  <c r="R69" i="18"/>
  <c r="S69" i="18"/>
  <c r="T69" i="18"/>
  <c r="U69" i="18"/>
  <c r="V69" i="18"/>
  <c r="W69" i="18"/>
  <c r="X69" i="18"/>
  <c r="B70" i="18"/>
  <c r="C70" i="18"/>
  <c r="D70" i="18"/>
  <c r="E70" i="18"/>
  <c r="F70" i="18"/>
  <c r="G70" i="18"/>
  <c r="H70" i="18"/>
  <c r="I70" i="18"/>
  <c r="J70" i="18"/>
  <c r="K70" i="18"/>
  <c r="L70" i="18"/>
  <c r="M70" i="18"/>
  <c r="N70" i="18"/>
  <c r="O70" i="18"/>
  <c r="P70" i="18"/>
  <c r="Q70" i="18"/>
  <c r="R70" i="18"/>
  <c r="S70" i="18"/>
  <c r="T70" i="18"/>
  <c r="U70" i="18"/>
  <c r="V70" i="18"/>
  <c r="W70" i="18"/>
  <c r="X70" i="18"/>
  <c r="B71" i="18"/>
  <c r="C71" i="18"/>
  <c r="D71" i="18"/>
  <c r="E71" i="18"/>
  <c r="F71" i="18"/>
  <c r="G71" i="18"/>
  <c r="H71" i="18"/>
  <c r="I71" i="18"/>
  <c r="J71" i="18"/>
  <c r="K71" i="18"/>
  <c r="L71" i="18"/>
  <c r="M71" i="18"/>
  <c r="N71" i="18"/>
  <c r="O71" i="18"/>
  <c r="P71" i="18"/>
  <c r="Q71" i="18"/>
  <c r="R71" i="18"/>
  <c r="S71" i="18"/>
  <c r="T71" i="18"/>
  <c r="U71" i="18"/>
  <c r="V71" i="18"/>
  <c r="W71" i="18"/>
  <c r="B72" i="18"/>
  <c r="C72" i="18"/>
  <c r="D72" i="18"/>
  <c r="E72" i="18"/>
  <c r="F72" i="18"/>
  <c r="G72" i="18"/>
  <c r="H72" i="18"/>
  <c r="I72" i="18"/>
  <c r="J72" i="18"/>
  <c r="K72" i="18"/>
  <c r="L72" i="18"/>
  <c r="M72" i="18"/>
  <c r="N72" i="18"/>
  <c r="O72" i="18"/>
  <c r="P72" i="18"/>
  <c r="Q72" i="18"/>
  <c r="R72" i="18"/>
  <c r="S72" i="18"/>
  <c r="T72" i="18"/>
  <c r="U72" i="18"/>
  <c r="V72" i="18"/>
  <c r="W72" i="18"/>
  <c r="X72" i="18"/>
  <c r="B73" i="18"/>
  <c r="C73" i="18"/>
  <c r="D73" i="18"/>
  <c r="E73" i="18"/>
  <c r="F73" i="18"/>
  <c r="G73" i="18"/>
  <c r="H73" i="18"/>
  <c r="I73" i="18"/>
  <c r="J73" i="18"/>
  <c r="K73" i="18"/>
  <c r="L73" i="18"/>
  <c r="M73" i="18"/>
  <c r="N73" i="18"/>
  <c r="O73" i="18"/>
  <c r="P73" i="18"/>
  <c r="Q73" i="18"/>
  <c r="R73" i="18"/>
  <c r="S73" i="18"/>
  <c r="T73" i="18"/>
  <c r="U73" i="18"/>
  <c r="V73" i="18"/>
  <c r="W73" i="18"/>
  <c r="B74" i="18"/>
  <c r="C74" i="18"/>
  <c r="D74" i="18"/>
  <c r="E74" i="18"/>
  <c r="F74" i="18"/>
  <c r="G74" i="18"/>
  <c r="H74" i="18"/>
  <c r="I74" i="18"/>
  <c r="J74" i="18"/>
  <c r="K74" i="18"/>
  <c r="L74" i="18"/>
  <c r="M74" i="18"/>
  <c r="N74" i="18"/>
  <c r="O74" i="18"/>
  <c r="P74" i="18"/>
  <c r="Q74" i="18"/>
  <c r="R74" i="18"/>
  <c r="S74" i="18"/>
  <c r="T74" i="18"/>
  <c r="U74" i="18"/>
  <c r="V74" i="18"/>
  <c r="W74" i="18"/>
  <c r="B75" i="18"/>
  <c r="C75" i="18"/>
  <c r="D75" i="18"/>
  <c r="E75" i="18"/>
  <c r="F75" i="18"/>
  <c r="G75" i="18"/>
  <c r="H75" i="18"/>
  <c r="I75" i="18"/>
  <c r="J75" i="18"/>
  <c r="K75" i="18"/>
  <c r="L75" i="18"/>
  <c r="M75" i="18"/>
  <c r="N75" i="18"/>
  <c r="O75" i="18"/>
  <c r="P75" i="18"/>
  <c r="Q75" i="18"/>
  <c r="R75" i="18"/>
  <c r="S75" i="18"/>
  <c r="T75" i="18"/>
  <c r="U75" i="18"/>
  <c r="V75" i="18"/>
  <c r="W75" i="18"/>
  <c r="X75" i="18"/>
  <c r="B76" i="18"/>
  <c r="C76" i="18"/>
  <c r="D76" i="18"/>
  <c r="E76" i="18"/>
  <c r="F76" i="18"/>
  <c r="G76" i="18"/>
  <c r="H76" i="18"/>
  <c r="I76" i="18"/>
  <c r="J76" i="18"/>
  <c r="K76" i="18"/>
  <c r="L76" i="18"/>
  <c r="M76" i="18"/>
  <c r="N76" i="18"/>
  <c r="O76" i="18"/>
  <c r="P76" i="18"/>
  <c r="Q76" i="18"/>
  <c r="R76" i="18"/>
  <c r="S76" i="18"/>
  <c r="T76" i="18"/>
  <c r="U76" i="18"/>
  <c r="V76" i="18"/>
  <c r="W76" i="18"/>
  <c r="B77" i="18"/>
  <c r="C77" i="18"/>
  <c r="D77" i="18"/>
  <c r="E77" i="18"/>
  <c r="F77" i="18"/>
  <c r="G77" i="18"/>
  <c r="H77" i="18"/>
  <c r="I77" i="18"/>
  <c r="J77" i="18"/>
  <c r="K77" i="18"/>
  <c r="L77" i="18"/>
  <c r="M77" i="18"/>
  <c r="N77" i="18"/>
  <c r="O77" i="18"/>
  <c r="P77" i="18"/>
  <c r="Q77" i="18"/>
  <c r="R77" i="18"/>
  <c r="S77" i="18"/>
  <c r="T77" i="18"/>
  <c r="U77" i="18"/>
  <c r="V77" i="18"/>
  <c r="W77" i="18"/>
  <c r="X77" i="18"/>
  <c r="B78" i="18"/>
  <c r="C78" i="18"/>
  <c r="D78" i="18"/>
  <c r="E78" i="18"/>
  <c r="F78" i="18"/>
  <c r="G78" i="18"/>
  <c r="H78" i="18"/>
  <c r="I78" i="18"/>
  <c r="J78" i="18"/>
  <c r="K78" i="18"/>
  <c r="L78" i="18"/>
  <c r="M78" i="18"/>
  <c r="N78" i="18"/>
  <c r="O78" i="18"/>
  <c r="P78" i="18"/>
  <c r="Q78" i="18"/>
  <c r="R78" i="18"/>
  <c r="S78" i="18"/>
  <c r="T78" i="18"/>
  <c r="U78" i="18"/>
  <c r="V78" i="18"/>
  <c r="W78" i="18"/>
  <c r="B79" i="18"/>
  <c r="C79" i="18"/>
  <c r="D79" i="18"/>
  <c r="E79" i="18"/>
  <c r="F79" i="18"/>
  <c r="G79" i="18"/>
  <c r="H79" i="18"/>
  <c r="I79" i="18"/>
  <c r="J79" i="18"/>
  <c r="K79" i="18"/>
  <c r="L79" i="18"/>
  <c r="M79" i="18"/>
  <c r="N79" i="18"/>
  <c r="O79" i="18"/>
  <c r="P79" i="18"/>
  <c r="Q79" i="18"/>
  <c r="R79" i="18"/>
  <c r="S79" i="18"/>
  <c r="T79" i="18"/>
  <c r="U79" i="18"/>
  <c r="V79" i="18"/>
  <c r="W79" i="18"/>
  <c r="B80" i="18"/>
  <c r="C80" i="18"/>
  <c r="D80" i="18"/>
  <c r="E80" i="18"/>
  <c r="F80" i="18"/>
  <c r="G80" i="18"/>
  <c r="H80" i="18"/>
  <c r="I80" i="18"/>
  <c r="J80" i="18"/>
  <c r="K80" i="18"/>
  <c r="L80" i="18"/>
  <c r="M80" i="18"/>
  <c r="N80" i="18"/>
  <c r="O80" i="18"/>
  <c r="P80" i="18"/>
  <c r="Q80" i="18"/>
  <c r="R80" i="18"/>
  <c r="S80" i="18"/>
  <c r="T80" i="18"/>
  <c r="U80" i="18"/>
  <c r="V80" i="18"/>
  <c r="W80" i="18"/>
  <c r="X80" i="18"/>
  <c r="B81" i="18"/>
  <c r="C81" i="18"/>
  <c r="D81" i="18"/>
  <c r="E81" i="18"/>
  <c r="F81" i="18"/>
  <c r="G81" i="18"/>
  <c r="H81" i="18"/>
  <c r="I81" i="18"/>
  <c r="J81" i="18"/>
  <c r="K81" i="18"/>
  <c r="L81" i="18"/>
  <c r="M81" i="18"/>
  <c r="N81" i="18"/>
  <c r="O81" i="18"/>
  <c r="P81" i="18"/>
  <c r="Q81" i="18"/>
  <c r="R81" i="18"/>
  <c r="S81" i="18"/>
  <c r="T81" i="18"/>
  <c r="U81" i="18"/>
  <c r="V81" i="18"/>
  <c r="W81" i="18"/>
  <c r="B82" i="18"/>
  <c r="C82" i="18"/>
  <c r="D82" i="18"/>
  <c r="E82" i="18"/>
  <c r="F82" i="18"/>
  <c r="G82" i="18"/>
  <c r="H82" i="18"/>
  <c r="I82" i="18"/>
  <c r="J82" i="18"/>
  <c r="K82" i="18"/>
  <c r="L82" i="18"/>
  <c r="M82" i="18"/>
  <c r="N82" i="18"/>
  <c r="O82" i="18"/>
  <c r="P82" i="18"/>
  <c r="Q82" i="18"/>
  <c r="R82" i="18"/>
  <c r="S82" i="18"/>
  <c r="T82" i="18"/>
  <c r="U82" i="18"/>
  <c r="V82" i="18"/>
  <c r="W82" i="18"/>
  <c r="B83" i="18"/>
  <c r="C83" i="18"/>
  <c r="D83" i="18"/>
  <c r="E83" i="18"/>
  <c r="F83" i="18"/>
  <c r="G83" i="18"/>
  <c r="H83" i="18"/>
  <c r="I83" i="18"/>
  <c r="J83" i="18"/>
  <c r="K83" i="18"/>
  <c r="L83" i="18"/>
  <c r="M83" i="18"/>
  <c r="N83" i="18"/>
  <c r="O83" i="18"/>
  <c r="P83" i="18"/>
  <c r="Q83" i="18"/>
  <c r="R83" i="18"/>
  <c r="S83" i="18"/>
  <c r="T83" i="18"/>
  <c r="U83" i="18"/>
  <c r="V83" i="18"/>
  <c r="W83" i="18"/>
  <c r="X83" i="18"/>
  <c r="B84" i="18"/>
  <c r="C84" i="18"/>
  <c r="D84" i="18"/>
  <c r="E84" i="18"/>
  <c r="F84" i="18"/>
  <c r="G84" i="18"/>
  <c r="H84" i="18"/>
  <c r="I84" i="18"/>
  <c r="J84" i="18"/>
  <c r="K84" i="18"/>
  <c r="L84" i="18"/>
  <c r="M84" i="18"/>
  <c r="N84" i="18"/>
  <c r="O84" i="18"/>
  <c r="P84" i="18"/>
  <c r="Q84" i="18"/>
  <c r="R84" i="18"/>
  <c r="S84" i="18"/>
  <c r="T84" i="18"/>
  <c r="U84" i="18"/>
  <c r="V84" i="18"/>
  <c r="W84" i="18"/>
  <c r="B85" i="18"/>
  <c r="C85" i="18"/>
  <c r="D85" i="18"/>
  <c r="E85" i="18"/>
  <c r="F85" i="18"/>
  <c r="G85" i="18"/>
  <c r="H85" i="18"/>
  <c r="I85" i="18"/>
  <c r="J85" i="18"/>
  <c r="K85" i="18"/>
  <c r="L85" i="18"/>
  <c r="M85" i="18"/>
  <c r="N85" i="18"/>
  <c r="O85" i="18"/>
  <c r="P85" i="18"/>
  <c r="Q85" i="18"/>
  <c r="R85" i="18"/>
  <c r="S85" i="18"/>
  <c r="T85" i="18"/>
  <c r="U85" i="18"/>
  <c r="V85" i="18"/>
  <c r="W85" i="18"/>
  <c r="X85" i="18"/>
  <c r="B86" i="18"/>
  <c r="C86" i="18"/>
  <c r="D86" i="18"/>
  <c r="E86" i="18"/>
  <c r="F86" i="18"/>
  <c r="G86" i="18"/>
  <c r="H86" i="18"/>
  <c r="I86" i="18"/>
  <c r="J86" i="18"/>
  <c r="K86" i="18"/>
  <c r="L86" i="18"/>
  <c r="M86" i="18"/>
  <c r="N86" i="18"/>
  <c r="O86" i="18"/>
  <c r="P86" i="18"/>
  <c r="Q86" i="18"/>
  <c r="R86" i="18"/>
  <c r="S86" i="18"/>
  <c r="T86" i="18"/>
  <c r="U86" i="18"/>
  <c r="V86" i="18"/>
  <c r="W86" i="18"/>
  <c r="X86" i="18"/>
  <c r="B87" i="18"/>
  <c r="C87" i="18"/>
  <c r="D87" i="18"/>
  <c r="E87" i="18"/>
  <c r="F87" i="18"/>
  <c r="G87" i="18"/>
  <c r="H87" i="18"/>
  <c r="I87" i="18"/>
  <c r="J87" i="18"/>
  <c r="K87" i="18"/>
  <c r="L87" i="18"/>
  <c r="M87" i="18"/>
  <c r="N87" i="18"/>
  <c r="O87" i="18"/>
  <c r="P87" i="18"/>
  <c r="Q87" i="18"/>
  <c r="R87" i="18"/>
  <c r="S87" i="18"/>
  <c r="T87" i="18"/>
  <c r="U87" i="18"/>
  <c r="V87" i="18"/>
  <c r="W87" i="18"/>
  <c r="B88" i="18"/>
  <c r="C88" i="18"/>
  <c r="D88" i="18"/>
  <c r="E88" i="18"/>
  <c r="F88" i="18"/>
  <c r="G88" i="18"/>
  <c r="H88" i="18"/>
  <c r="I88" i="18"/>
  <c r="J88" i="18"/>
  <c r="K88" i="18"/>
  <c r="L88" i="18"/>
  <c r="M88" i="18"/>
  <c r="N88" i="18"/>
  <c r="O88" i="18"/>
  <c r="P88" i="18"/>
  <c r="Q88" i="18"/>
  <c r="R88" i="18"/>
  <c r="S88" i="18"/>
  <c r="T88" i="18"/>
  <c r="U88" i="18"/>
  <c r="V88" i="18"/>
  <c r="W88" i="18"/>
  <c r="B89" i="18"/>
  <c r="C89" i="18"/>
  <c r="D89" i="18"/>
  <c r="E89" i="18"/>
  <c r="F89" i="18"/>
  <c r="G89" i="18"/>
  <c r="H89" i="18"/>
  <c r="I89" i="18"/>
  <c r="J89" i="18"/>
  <c r="K89" i="18"/>
  <c r="L89" i="18"/>
  <c r="M89" i="18"/>
  <c r="N89" i="18"/>
  <c r="O89" i="18"/>
  <c r="P89" i="18"/>
  <c r="Q89" i="18"/>
  <c r="R89" i="18"/>
  <c r="S89" i="18"/>
  <c r="T89" i="18"/>
  <c r="U89" i="18"/>
  <c r="V89" i="18"/>
  <c r="W89" i="18"/>
  <c r="B90" i="18"/>
  <c r="C90" i="18"/>
  <c r="D90" i="18"/>
  <c r="E90" i="18"/>
  <c r="F90" i="18"/>
  <c r="G90" i="18"/>
  <c r="H90" i="18"/>
  <c r="I90" i="18"/>
  <c r="J90" i="18"/>
  <c r="K90" i="18"/>
  <c r="L90" i="18"/>
  <c r="M90" i="18"/>
  <c r="N90" i="18"/>
  <c r="O90" i="18"/>
  <c r="P90" i="18"/>
  <c r="Q90" i="18"/>
  <c r="R90" i="18"/>
  <c r="S90" i="18"/>
  <c r="T90" i="18"/>
  <c r="U90" i="18"/>
  <c r="V90" i="18"/>
  <c r="W90" i="18"/>
  <c r="B91" i="18"/>
  <c r="C91" i="18"/>
  <c r="D91" i="18"/>
  <c r="E91" i="18"/>
  <c r="F91" i="18"/>
  <c r="G91" i="18"/>
  <c r="H91" i="18"/>
  <c r="I91" i="18"/>
  <c r="J91" i="18"/>
  <c r="K91" i="18"/>
  <c r="L91" i="18"/>
  <c r="M91" i="18"/>
  <c r="N91" i="18"/>
  <c r="O91" i="18"/>
  <c r="P91" i="18"/>
  <c r="Q91" i="18"/>
  <c r="R91" i="18"/>
  <c r="S91" i="18"/>
  <c r="T91" i="18"/>
  <c r="U91" i="18"/>
  <c r="V91" i="18"/>
  <c r="W91" i="18"/>
  <c r="X91" i="18"/>
  <c r="B92" i="18"/>
  <c r="C92" i="18"/>
  <c r="D92" i="18"/>
  <c r="E92" i="18"/>
  <c r="F92" i="18"/>
  <c r="G92" i="18"/>
  <c r="H92" i="18"/>
  <c r="I92" i="18"/>
  <c r="J92" i="18"/>
  <c r="K92" i="18"/>
  <c r="L92" i="18"/>
  <c r="M92" i="18"/>
  <c r="N92" i="18"/>
  <c r="O92" i="18"/>
  <c r="P92" i="18"/>
  <c r="Q92" i="18"/>
  <c r="R92" i="18"/>
  <c r="S92" i="18"/>
  <c r="T92" i="18"/>
  <c r="U92" i="18"/>
  <c r="V92" i="18"/>
  <c r="W92" i="18"/>
  <c r="B93" i="18"/>
  <c r="C93" i="18"/>
  <c r="D93" i="18"/>
  <c r="E93" i="18"/>
  <c r="F93" i="18"/>
  <c r="G93" i="18"/>
  <c r="H93" i="18"/>
  <c r="I93" i="18"/>
  <c r="J93" i="18"/>
  <c r="K93" i="18"/>
  <c r="L93" i="18"/>
  <c r="M93" i="18"/>
  <c r="N93" i="18"/>
  <c r="O93" i="18"/>
  <c r="P93" i="18"/>
  <c r="Q93" i="18"/>
  <c r="R93" i="18"/>
  <c r="S93" i="18"/>
  <c r="T93" i="18"/>
  <c r="U93" i="18"/>
  <c r="V93" i="18"/>
  <c r="W93" i="18"/>
  <c r="X93" i="18"/>
  <c r="B94" i="18"/>
  <c r="C94" i="18"/>
  <c r="D94" i="18"/>
  <c r="E94" i="18"/>
  <c r="F94" i="18"/>
  <c r="G94" i="18"/>
  <c r="H94" i="18"/>
  <c r="I94" i="18"/>
  <c r="J94" i="18"/>
  <c r="K94" i="18"/>
  <c r="L94" i="18"/>
  <c r="M94" i="18"/>
  <c r="N94" i="18"/>
  <c r="O94" i="18"/>
  <c r="P94" i="18"/>
  <c r="Q94" i="18"/>
  <c r="R94" i="18"/>
  <c r="S94" i="18"/>
  <c r="T94" i="18"/>
  <c r="U94" i="18"/>
  <c r="V94" i="18"/>
  <c r="W94" i="18"/>
  <c r="B95" i="18"/>
  <c r="C95" i="18"/>
  <c r="D95" i="18"/>
  <c r="E95" i="18"/>
  <c r="F95" i="18"/>
  <c r="G95" i="18"/>
  <c r="H95" i="18"/>
  <c r="I95" i="18"/>
  <c r="J95" i="18"/>
  <c r="K95" i="18"/>
  <c r="L95" i="18"/>
  <c r="M95" i="18"/>
  <c r="N95" i="18"/>
  <c r="O95" i="18"/>
  <c r="P95" i="18"/>
  <c r="Q95" i="18"/>
  <c r="R95" i="18"/>
  <c r="S95" i="18"/>
  <c r="T95" i="18"/>
  <c r="U95" i="18"/>
  <c r="V95" i="18"/>
  <c r="W95" i="18"/>
  <c r="B96" i="18"/>
  <c r="C96" i="18"/>
  <c r="D96" i="18"/>
  <c r="E96" i="18"/>
  <c r="F96" i="18"/>
  <c r="G96" i="18"/>
  <c r="H96" i="18"/>
  <c r="I96" i="18"/>
  <c r="J96" i="18"/>
  <c r="K96" i="18"/>
  <c r="L96" i="18"/>
  <c r="M96" i="18"/>
  <c r="N96" i="18"/>
  <c r="O96" i="18"/>
  <c r="P96" i="18"/>
  <c r="Q96" i="18"/>
  <c r="R96" i="18"/>
  <c r="S96" i="18"/>
  <c r="T96" i="18"/>
  <c r="U96" i="18"/>
  <c r="V96" i="18"/>
  <c r="W96" i="18"/>
  <c r="B97" i="18"/>
  <c r="C97" i="18"/>
  <c r="D97" i="18"/>
  <c r="E97" i="18"/>
  <c r="F97" i="18"/>
  <c r="G97" i="18"/>
  <c r="H97" i="18"/>
  <c r="I97" i="18"/>
  <c r="J97" i="18"/>
  <c r="K97" i="18"/>
  <c r="L97" i="18"/>
  <c r="M97" i="18"/>
  <c r="N97" i="18"/>
  <c r="O97" i="18"/>
  <c r="P97" i="18"/>
  <c r="Q97" i="18"/>
  <c r="R97" i="18"/>
  <c r="S97" i="18"/>
  <c r="T97" i="18"/>
  <c r="U97" i="18"/>
  <c r="V97" i="18"/>
  <c r="W97" i="18"/>
  <c r="B98" i="18"/>
  <c r="C98" i="18"/>
  <c r="D98" i="18"/>
  <c r="E98" i="18"/>
  <c r="F98" i="18"/>
  <c r="G98" i="18"/>
  <c r="H98" i="18"/>
  <c r="I98" i="18"/>
  <c r="J98" i="18"/>
  <c r="K98" i="18"/>
  <c r="L98" i="18"/>
  <c r="M98" i="18"/>
  <c r="N98" i="18"/>
  <c r="O98" i="18"/>
  <c r="P98" i="18"/>
  <c r="Q98" i="18"/>
  <c r="R98" i="18"/>
  <c r="S98" i="18"/>
  <c r="T98" i="18"/>
  <c r="U98" i="18"/>
  <c r="V98" i="18"/>
  <c r="W98" i="18"/>
  <c r="B99" i="18"/>
  <c r="C99" i="18"/>
  <c r="D99" i="18"/>
  <c r="E99" i="18"/>
  <c r="F99" i="18"/>
  <c r="G99" i="18"/>
  <c r="H99" i="18"/>
  <c r="I99" i="18"/>
  <c r="J99" i="18"/>
  <c r="K99" i="18"/>
  <c r="L99" i="18"/>
  <c r="M99" i="18"/>
  <c r="N99" i="18"/>
  <c r="O99" i="18"/>
  <c r="P99" i="18"/>
  <c r="Q99" i="18"/>
  <c r="R99" i="18"/>
  <c r="S99" i="18"/>
  <c r="T99" i="18"/>
  <c r="U99" i="18"/>
  <c r="V99" i="18"/>
  <c r="W99" i="18"/>
  <c r="X99" i="18"/>
  <c r="B100" i="18"/>
  <c r="C100" i="18"/>
  <c r="D100" i="18"/>
  <c r="E100" i="18"/>
  <c r="F100" i="18"/>
  <c r="G100" i="18"/>
  <c r="H100" i="18"/>
  <c r="I100" i="18"/>
  <c r="J100" i="18"/>
  <c r="K100" i="18"/>
  <c r="L100" i="18"/>
  <c r="M100" i="18"/>
  <c r="N100" i="18"/>
  <c r="O100" i="18"/>
  <c r="P100" i="18"/>
  <c r="Q100" i="18"/>
  <c r="R100" i="18"/>
  <c r="S100" i="18"/>
  <c r="T100" i="18"/>
  <c r="U100" i="18"/>
  <c r="V100" i="18"/>
  <c r="W100" i="18"/>
  <c r="B101" i="18"/>
  <c r="C101" i="18"/>
  <c r="D101" i="18"/>
  <c r="E101" i="18"/>
  <c r="F101" i="18"/>
  <c r="G101" i="18"/>
  <c r="H101" i="18"/>
  <c r="I101" i="18"/>
  <c r="J101" i="18"/>
  <c r="K101" i="18"/>
  <c r="L101" i="18"/>
  <c r="M101" i="18"/>
  <c r="N101" i="18"/>
  <c r="O101" i="18"/>
  <c r="P101" i="18"/>
  <c r="Q101" i="18"/>
  <c r="R101" i="18"/>
  <c r="S101" i="18"/>
  <c r="T101" i="18"/>
  <c r="U101" i="18"/>
  <c r="V101" i="18"/>
  <c r="W101" i="18"/>
  <c r="X101" i="18"/>
  <c r="B102" i="18"/>
  <c r="C102" i="18"/>
  <c r="D102" i="18"/>
  <c r="E102" i="18"/>
  <c r="F102" i="18"/>
  <c r="G102" i="18"/>
  <c r="H102" i="18"/>
  <c r="I102" i="18"/>
  <c r="J102" i="18"/>
  <c r="K102" i="18"/>
  <c r="L102" i="18"/>
  <c r="M102" i="18"/>
  <c r="N102" i="18"/>
  <c r="O102" i="18"/>
  <c r="P102" i="18"/>
  <c r="Q102" i="18"/>
  <c r="R102" i="18"/>
  <c r="S102" i="18"/>
  <c r="T102" i="18"/>
  <c r="U102" i="18"/>
  <c r="V102" i="18"/>
  <c r="W102" i="18"/>
  <c r="B103" i="18"/>
  <c r="C103" i="18"/>
  <c r="D103" i="18"/>
  <c r="E103" i="18"/>
  <c r="F103" i="18"/>
  <c r="G103" i="18"/>
  <c r="H103" i="18"/>
  <c r="I103" i="18"/>
  <c r="J103" i="18"/>
  <c r="K103" i="18"/>
  <c r="L103" i="18"/>
  <c r="M103" i="18"/>
  <c r="N103" i="18"/>
  <c r="O103" i="18"/>
  <c r="P103" i="18"/>
  <c r="Q103" i="18"/>
  <c r="R103" i="18"/>
  <c r="S103" i="18"/>
  <c r="T103" i="18"/>
  <c r="U103" i="18"/>
  <c r="V103" i="18"/>
  <c r="W103" i="18"/>
  <c r="B104" i="18"/>
  <c r="C104" i="18"/>
  <c r="D104" i="18"/>
  <c r="E104" i="18"/>
  <c r="F104" i="18"/>
  <c r="G104" i="18"/>
  <c r="H104" i="18"/>
  <c r="I104" i="18"/>
  <c r="J104" i="18"/>
  <c r="K104" i="18"/>
  <c r="L104" i="18"/>
  <c r="M104" i="18"/>
  <c r="N104" i="18"/>
  <c r="O104" i="18"/>
  <c r="P104" i="18"/>
  <c r="Q104" i="18"/>
  <c r="R104" i="18"/>
  <c r="S104" i="18"/>
  <c r="T104" i="18"/>
  <c r="U104" i="18"/>
  <c r="V104" i="18"/>
  <c r="W104" i="18"/>
  <c r="X104" i="18"/>
  <c r="B105" i="18"/>
  <c r="C105" i="18"/>
  <c r="D105" i="18"/>
  <c r="E105" i="18"/>
  <c r="F105" i="18"/>
  <c r="G105" i="18"/>
  <c r="H105" i="18"/>
  <c r="I105" i="18"/>
  <c r="J105" i="18"/>
  <c r="K105" i="18"/>
  <c r="L105" i="18"/>
  <c r="M105" i="18"/>
  <c r="N105" i="18"/>
  <c r="O105" i="18"/>
  <c r="P105" i="18"/>
  <c r="Q105" i="18"/>
  <c r="R105" i="18"/>
  <c r="S105" i="18"/>
  <c r="T105" i="18"/>
  <c r="U105" i="18"/>
  <c r="V105" i="18"/>
  <c r="W105" i="18"/>
  <c r="B106" i="18"/>
  <c r="C106" i="18"/>
  <c r="D106" i="18"/>
  <c r="E106" i="18"/>
  <c r="F106" i="18"/>
  <c r="G106" i="18"/>
  <c r="H106" i="18"/>
  <c r="I106" i="18"/>
  <c r="J106" i="18"/>
  <c r="K106" i="18"/>
  <c r="L106" i="18"/>
  <c r="M106" i="18"/>
  <c r="N106" i="18"/>
  <c r="O106" i="18"/>
  <c r="P106" i="18"/>
  <c r="Q106" i="18"/>
  <c r="R106" i="18"/>
  <c r="S106" i="18"/>
  <c r="T106" i="18"/>
  <c r="U106" i="18"/>
  <c r="V106" i="18"/>
  <c r="W106" i="18"/>
  <c r="B107" i="18"/>
  <c r="C107" i="18"/>
  <c r="D107" i="18"/>
  <c r="E107" i="18"/>
  <c r="F107" i="18"/>
  <c r="G107" i="18"/>
  <c r="H107" i="18"/>
  <c r="I107" i="18"/>
  <c r="J107" i="18"/>
  <c r="K107" i="18"/>
  <c r="L107" i="18"/>
  <c r="M107" i="18"/>
  <c r="N107" i="18"/>
  <c r="O107" i="18"/>
  <c r="P107" i="18"/>
  <c r="Q107" i="18"/>
  <c r="R107" i="18"/>
  <c r="S107" i="18"/>
  <c r="T107" i="18"/>
  <c r="U107" i="18"/>
  <c r="V107" i="18"/>
  <c r="W107" i="18"/>
  <c r="X107" i="18"/>
  <c r="B108" i="18"/>
  <c r="C108" i="18"/>
  <c r="D108" i="18"/>
  <c r="E108" i="18"/>
  <c r="F108" i="18"/>
  <c r="G108" i="18"/>
  <c r="H108" i="18"/>
  <c r="I108" i="18"/>
  <c r="J108" i="18"/>
  <c r="K108" i="18"/>
  <c r="L108" i="18"/>
  <c r="M108" i="18"/>
  <c r="N108" i="18"/>
  <c r="O108" i="18"/>
  <c r="P108" i="18"/>
  <c r="Q108" i="18"/>
  <c r="R108" i="18"/>
  <c r="S108" i="18"/>
  <c r="T108" i="18"/>
  <c r="U108" i="18"/>
  <c r="V108" i="18"/>
  <c r="W108" i="18"/>
  <c r="B109" i="18"/>
  <c r="C109" i="18"/>
  <c r="D109" i="18"/>
  <c r="E109" i="18"/>
  <c r="F109" i="18"/>
  <c r="G109" i="18"/>
  <c r="H109" i="18"/>
  <c r="I109" i="18"/>
  <c r="J109" i="18"/>
  <c r="K109" i="18"/>
  <c r="L109" i="18"/>
  <c r="M109" i="18"/>
  <c r="N109" i="18"/>
  <c r="O109" i="18"/>
  <c r="P109" i="18"/>
  <c r="Q109" i="18"/>
  <c r="R109" i="18"/>
  <c r="S109" i="18"/>
  <c r="T109" i="18"/>
  <c r="U109" i="18"/>
  <c r="V109" i="18"/>
  <c r="W109" i="18"/>
  <c r="X109" i="18"/>
  <c r="B110" i="18"/>
  <c r="C110" i="18"/>
  <c r="D110" i="18"/>
  <c r="E110" i="18"/>
  <c r="F110" i="18"/>
  <c r="G110" i="18"/>
  <c r="H110" i="18"/>
  <c r="I110" i="18"/>
  <c r="J110" i="18"/>
  <c r="K110" i="18"/>
  <c r="L110" i="18"/>
  <c r="M110" i="18"/>
  <c r="N110" i="18"/>
  <c r="O110" i="18"/>
  <c r="P110" i="18"/>
  <c r="Q110" i="18"/>
  <c r="R110" i="18"/>
  <c r="S110" i="18"/>
  <c r="T110" i="18"/>
  <c r="U110" i="18"/>
  <c r="V110" i="18"/>
  <c r="W110" i="18"/>
  <c r="X110" i="18"/>
  <c r="B111" i="18"/>
  <c r="C111" i="18"/>
  <c r="D111" i="18"/>
  <c r="E111" i="18"/>
  <c r="F111" i="18"/>
  <c r="G111" i="18"/>
  <c r="H111" i="18"/>
  <c r="I111" i="18"/>
  <c r="J111" i="18"/>
  <c r="K111" i="18"/>
  <c r="L111" i="18"/>
  <c r="M111" i="18"/>
  <c r="N111" i="18"/>
  <c r="O111" i="18"/>
  <c r="P111" i="18"/>
  <c r="Q111" i="18"/>
  <c r="R111" i="18"/>
  <c r="S111" i="18"/>
  <c r="T111" i="18"/>
  <c r="U111" i="18"/>
  <c r="V111" i="18"/>
  <c r="W111" i="18"/>
  <c r="B112" i="18"/>
  <c r="C112" i="18"/>
  <c r="D112" i="18"/>
  <c r="E112" i="18"/>
  <c r="F112" i="18"/>
  <c r="G112" i="18"/>
  <c r="H112" i="18"/>
  <c r="I112" i="18"/>
  <c r="J112" i="18"/>
  <c r="K112" i="18"/>
  <c r="L112" i="18"/>
  <c r="M112" i="18"/>
  <c r="N112" i="18"/>
  <c r="O112" i="18"/>
  <c r="P112" i="18"/>
  <c r="Q112" i="18"/>
  <c r="R112" i="18"/>
  <c r="S112" i="18"/>
  <c r="T112" i="18"/>
  <c r="U112" i="18"/>
  <c r="V112" i="18"/>
  <c r="W112" i="18"/>
  <c r="X112" i="18"/>
  <c r="B113" i="18"/>
  <c r="C113" i="18"/>
  <c r="D113" i="18"/>
  <c r="E113" i="18"/>
  <c r="F113" i="18"/>
  <c r="G113" i="18"/>
  <c r="H113" i="18"/>
  <c r="I113" i="18"/>
  <c r="J113" i="18"/>
  <c r="K113" i="18"/>
  <c r="L113" i="18"/>
  <c r="M113" i="18"/>
  <c r="N113" i="18"/>
  <c r="O113" i="18"/>
  <c r="P113" i="18"/>
  <c r="Q113" i="18"/>
  <c r="R113" i="18"/>
  <c r="S113" i="18"/>
  <c r="T113" i="18"/>
  <c r="U113" i="18"/>
  <c r="V113" i="18"/>
  <c r="W113" i="18"/>
  <c r="B114" i="18"/>
  <c r="C114" i="18"/>
  <c r="D114" i="18"/>
  <c r="E114" i="18"/>
  <c r="F114" i="18"/>
  <c r="G114" i="18"/>
  <c r="H114" i="18"/>
  <c r="I114" i="18"/>
  <c r="J114" i="18"/>
  <c r="K114" i="18"/>
  <c r="L114" i="18"/>
  <c r="M114" i="18"/>
  <c r="N114" i="18"/>
  <c r="O114" i="18"/>
  <c r="P114" i="18"/>
  <c r="Q114" i="18"/>
  <c r="R114" i="18"/>
  <c r="S114" i="18"/>
  <c r="T114" i="18"/>
  <c r="U114" i="18"/>
  <c r="V114" i="18"/>
  <c r="W114" i="18"/>
  <c r="B115" i="18"/>
  <c r="C115" i="18"/>
  <c r="D115" i="18"/>
  <c r="E115" i="18"/>
  <c r="F115" i="18"/>
  <c r="G115" i="18"/>
  <c r="H115" i="18"/>
  <c r="I115" i="18"/>
  <c r="J115" i="18"/>
  <c r="K115" i="18"/>
  <c r="L115" i="18"/>
  <c r="M115" i="18"/>
  <c r="N115" i="18"/>
  <c r="O115" i="18"/>
  <c r="P115" i="18"/>
  <c r="Q115" i="18"/>
  <c r="R115" i="18"/>
  <c r="S115" i="18"/>
  <c r="T115" i="18"/>
  <c r="U115" i="18"/>
  <c r="V115" i="18"/>
  <c r="W115" i="18"/>
  <c r="X115" i="18"/>
  <c r="B116" i="18"/>
  <c r="C116" i="18"/>
  <c r="D116" i="18"/>
  <c r="E116" i="18"/>
  <c r="F116" i="18"/>
  <c r="G116" i="18"/>
  <c r="H116" i="18"/>
  <c r="I116" i="18"/>
  <c r="J116" i="18"/>
  <c r="K116" i="18"/>
  <c r="L116" i="18"/>
  <c r="M116" i="18"/>
  <c r="N116" i="18"/>
  <c r="O116" i="18"/>
  <c r="P116" i="18"/>
  <c r="Q116" i="18"/>
  <c r="R116" i="18"/>
  <c r="S116" i="18"/>
  <c r="T116" i="18"/>
  <c r="U116" i="18"/>
  <c r="V116" i="18"/>
  <c r="W116" i="18"/>
  <c r="B117" i="18"/>
  <c r="C117" i="18"/>
  <c r="D117" i="18"/>
  <c r="E117" i="18"/>
  <c r="F117" i="18"/>
  <c r="G117" i="18"/>
  <c r="H117" i="18"/>
  <c r="I117" i="18"/>
  <c r="J117" i="18"/>
  <c r="K117" i="18"/>
  <c r="L117" i="18"/>
  <c r="M117" i="18"/>
  <c r="N117" i="18"/>
  <c r="O117" i="18"/>
  <c r="P117" i="18"/>
  <c r="Q117" i="18"/>
  <c r="R117" i="18"/>
  <c r="S117" i="18"/>
  <c r="T117" i="18"/>
  <c r="U117" i="18"/>
  <c r="V117" i="18"/>
  <c r="W117" i="18"/>
  <c r="X117" i="18"/>
  <c r="B118" i="18"/>
  <c r="C118" i="18"/>
  <c r="D118" i="18"/>
  <c r="E118" i="18"/>
  <c r="F118" i="18"/>
  <c r="G118" i="18"/>
  <c r="H118" i="18"/>
  <c r="I118" i="18"/>
  <c r="J118" i="18"/>
  <c r="K118" i="18"/>
  <c r="L118" i="18"/>
  <c r="M118" i="18"/>
  <c r="N118" i="18"/>
  <c r="O118" i="18"/>
  <c r="P118" i="18"/>
  <c r="Q118" i="18"/>
  <c r="R118" i="18"/>
  <c r="S118" i="18"/>
  <c r="T118" i="18"/>
  <c r="U118" i="18"/>
  <c r="V118" i="18"/>
  <c r="W118" i="18"/>
  <c r="X118" i="18"/>
  <c r="B119" i="18"/>
  <c r="C119" i="18"/>
  <c r="D119" i="18"/>
  <c r="E119" i="18"/>
  <c r="F119" i="18"/>
  <c r="G119" i="18"/>
  <c r="H119" i="18"/>
  <c r="I119" i="18"/>
  <c r="J119" i="18"/>
  <c r="K119" i="18"/>
  <c r="L119" i="18"/>
  <c r="M119" i="18"/>
  <c r="N119" i="18"/>
  <c r="O119" i="18"/>
  <c r="P119" i="18"/>
  <c r="Q119" i="18"/>
  <c r="R119" i="18"/>
  <c r="S119" i="18"/>
  <c r="T119" i="18"/>
  <c r="U119" i="18"/>
  <c r="V119" i="18"/>
  <c r="W119" i="18"/>
  <c r="B120" i="18"/>
  <c r="C120" i="18"/>
  <c r="D120" i="18"/>
  <c r="E120" i="18"/>
  <c r="F120" i="18"/>
  <c r="G120" i="18"/>
  <c r="H120" i="18"/>
  <c r="I120" i="18"/>
  <c r="J120" i="18"/>
  <c r="K120" i="18"/>
  <c r="L120" i="18"/>
  <c r="M120" i="18"/>
  <c r="N120" i="18"/>
  <c r="O120" i="18"/>
  <c r="P120" i="18"/>
  <c r="Q120" i="18"/>
  <c r="R120" i="18"/>
  <c r="S120" i="18"/>
  <c r="T120" i="18"/>
  <c r="U120" i="18"/>
  <c r="V120" i="18"/>
  <c r="W120" i="18"/>
  <c r="B121" i="18"/>
  <c r="C121" i="18"/>
  <c r="D121" i="18"/>
  <c r="E121" i="18"/>
  <c r="F121" i="18"/>
  <c r="G121" i="18"/>
  <c r="H121" i="18"/>
  <c r="I121" i="18"/>
  <c r="J121" i="18"/>
  <c r="K121" i="18"/>
  <c r="L121" i="18"/>
  <c r="M121" i="18"/>
  <c r="N121" i="18"/>
  <c r="O121" i="18"/>
  <c r="P121" i="18"/>
  <c r="Q121" i="18"/>
  <c r="R121" i="18"/>
  <c r="S121" i="18"/>
  <c r="T121" i="18"/>
  <c r="U121" i="18"/>
  <c r="V121" i="18"/>
  <c r="W121" i="18"/>
  <c r="B122" i="18"/>
  <c r="C122" i="18"/>
  <c r="D122" i="18"/>
  <c r="E122" i="18"/>
  <c r="F122" i="18"/>
  <c r="G122" i="18"/>
  <c r="H122" i="18"/>
  <c r="I122" i="18"/>
  <c r="J122" i="18"/>
  <c r="K122" i="18"/>
  <c r="L122" i="18"/>
  <c r="M122" i="18"/>
  <c r="N122" i="18"/>
  <c r="O122" i="18"/>
  <c r="P122" i="18"/>
  <c r="Q122" i="18"/>
  <c r="R122" i="18"/>
  <c r="S122" i="18"/>
  <c r="T122" i="18"/>
  <c r="U122" i="18"/>
  <c r="V122" i="18"/>
  <c r="W122" i="18"/>
  <c r="B123" i="18"/>
  <c r="C123" i="18"/>
  <c r="D123" i="18"/>
  <c r="E123" i="18"/>
  <c r="F123" i="18"/>
  <c r="G123" i="18"/>
  <c r="H123" i="18"/>
  <c r="I123" i="18"/>
  <c r="J123" i="18"/>
  <c r="K123" i="18"/>
  <c r="L123" i="18"/>
  <c r="M123" i="18"/>
  <c r="N123" i="18"/>
  <c r="O123" i="18"/>
  <c r="P123" i="18"/>
  <c r="Q123" i="18"/>
  <c r="R123" i="18"/>
  <c r="S123" i="18"/>
  <c r="T123" i="18"/>
  <c r="U123" i="18"/>
  <c r="V123" i="18"/>
  <c r="W123" i="18"/>
  <c r="X123" i="18"/>
  <c r="B124" i="18"/>
  <c r="C124" i="18"/>
  <c r="D124" i="18"/>
  <c r="E124" i="18"/>
  <c r="F124" i="18"/>
  <c r="G124" i="18"/>
  <c r="H124" i="18"/>
  <c r="I124" i="18"/>
  <c r="J124" i="18"/>
  <c r="K124" i="18"/>
  <c r="L124" i="18"/>
  <c r="M124" i="18"/>
  <c r="N124" i="18"/>
  <c r="O124" i="18"/>
  <c r="P124" i="18"/>
  <c r="Q124" i="18"/>
  <c r="R124" i="18"/>
  <c r="S124" i="18"/>
  <c r="T124" i="18"/>
  <c r="U124" i="18"/>
  <c r="V124" i="18"/>
  <c r="W124" i="18"/>
  <c r="B125" i="18"/>
  <c r="C125" i="18"/>
  <c r="D125" i="18"/>
  <c r="E125" i="18"/>
  <c r="F125" i="18"/>
  <c r="G125" i="18"/>
  <c r="H125" i="18"/>
  <c r="I125" i="18"/>
  <c r="J125" i="18"/>
  <c r="K125" i="18"/>
  <c r="L125" i="18"/>
  <c r="M125" i="18"/>
  <c r="N125" i="18"/>
  <c r="O125" i="18"/>
  <c r="P125" i="18"/>
  <c r="Q125" i="18"/>
  <c r="R125" i="18"/>
  <c r="S125" i="18"/>
  <c r="T125" i="18"/>
  <c r="U125" i="18"/>
  <c r="V125" i="18"/>
  <c r="W125" i="18"/>
  <c r="X125" i="18"/>
  <c r="B126" i="18"/>
  <c r="C126" i="18"/>
  <c r="D126" i="18"/>
  <c r="E126" i="18"/>
  <c r="F126" i="18"/>
  <c r="G126" i="18"/>
  <c r="H126" i="18"/>
  <c r="I126" i="18"/>
  <c r="J126" i="18"/>
  <c r="K126" i="18"/>
  <c r="L126" i="18"/>
  <c r="M126" i="18"/>
  <c r="N126" i="18"/>
  <c r="O126" i="18"/>
  <c r="P126" i="18"/>
  <c r="Q126" i="18"/>
  <c r="R126" i="18"/>
  <c r="S126" i="18"/>
  <c r="T126" i="18"/>
  <c r="U126" i="18"/>
  <c r="V126" i="18"/>
  <c r="W126" i="18"/>
  <c r="B127" i="18"/>
  <c r="C127" i="18"/>
  <c r="D127" i="18"/>
  <c r="E127" i="18"/>
  <c r="F127" i="18"/>
  <c r="G127" i="18"/>
  <c r="H127" i="18"/>
  <c r="I127" i="18"/>
  <c r="J127" i="18"/>
  <c r="K127" i="18"/>
  <c r="L127" i="18"/>
  <c r="M127" i="18"/>
  <c r="N127" i="18"/>
  <c r="O127" i="18"/>
  <c r="P127" i="18"/>
  <c r="Q127" i="18"/>
  <c r="R127" i="18"/>
  <c r="S127" i="18"/>
  <c r="T127" i="18"/>
  <c r="U127" i="18"/>
  <c r="V127" i="18"/>
  <c r="W127" i="18"/>
  <c r="B128" i="18"/>
  <c r="C128" i="18"/>
  <c r="D128" i="18"/>
  <c r="E128" i="18"/>
  <c r="F128" i="18"/>
  <c r="G128" i="18"/>
  <c r="H128" i="18"/>
  <c r="I128" i="18"/>
  <c r="J128" i="18"/>
  <c r="K128" i="18"/>
  <c r="L128" i="18"/>
  <c r="M128" i="18"/>
  <c r="N128" i="18"/>
  <c r="O128" i="18"/>
  <c r="P128" i="18"/>
  <c r="Q128" i="18"/>
  <c r="R128" i="18"/>
  <c r="S128" i="18"/>
  <c r="T128" i="18"/>
  <c r="U128" i="18"/>
  <c r="V128" i="18"/>
  <c r="W128" i="18"/>
  <c r="X128" i="18"/>
  <c r="B129" i="18"/>
  <c r="C129" i="18"/>
  <c r="D129" i="18"/>
  <c r="E129" i="18"/>
  <c r="F129" i="18"/>
  <c r="G129" i="18"/>
  <c r="H129" i="18"/>
  <c r="I129" i="18"/>
  <c r="J129" i="18"/>
  <c r="K129" i="18"/>
  <c r="L129" i="18"/>
  <c r="M129" i="18"/>
  <c r="N129" i="18"/>
  <c r="O129" i="18"/>
  <c r="P129" i="18"/>
  <c r="Q129" i="18"/>
  <c r="R129" i="18"/>
  <c r="S129" i="18"/>
  <c r="T129" i="18"/>
  <c r="U129" i="18"/>
  <c r="V129" i="18"/>
  <c r="W129" i="18"/>
  <c r="B130" i="18"/>
  <c r="C130" i="18"/>
  <c r="D130" i="18"/>
  <c r="E130" i="18"/>
  <c r="F130" i="18"/>
  <c r="G130" i="18"/>
  <c r="H130" i="18"/>
  <c r="I130" i="18"/>
  <c r="J130" i="18"/>
  <c r="K130" i="18"/>
  <c r="L130" i="18"/>
  <c r="M130" i="18"/>
  <c r="N130" i="18"/>
  <c r="O130" i="18"/>
  <c r="P130" i="18"/>
  <c r="Q130" i="18"/>
  <c r="R130" i="18"/>
  <c r="S130" i="18"/>
  <c r="T130" i="18"/>
  <c r="U130" i="18"/>
  <c r="V130" i="18"/>
  <c r="W130" i="18"/>
  <c r="B131" i="18"/>
  <c r="C131" i="18"/>
  <c r="D131" i="18"/>
  <c r="E131" i="18"/>
  <c r="F131" i="18"/>
  <c r="G131" i="18"/>
  <c r="H131" i="18"/>
  <c r="I131" i="18"/>
  <c r="J131" i="18"/>
  <c r="K131" i="18"/>
  <c r="L131" i="18"/>
  <c r="M131" i="18"/>
  <c r="N131" i="18"/>
  <c r="O131" i="18"/>
  <c r="P131" i="18"/>
  <c r="Q131" i="18"/>
  <c r="R131" i="18"/>
  <c r="S131" i="18"/>
  <c r="T131" i="18"/>
  <c r="U131" i="18"/>
  <c r="V131" i="18"/>
  <c r="W131" i="18"/>
  <c r="X131" i="18"/>
  <c r="B132" i="18"/>
  <c r="C132" i="18"/>
  <c r="D132" i="18"/>
  <c r="E132" i="18"/>
  <c r="F132" i="18"/>
  <c r="G132" i="18"/>
  <c r="H132" i="18"/>
  <c r="I132" i="18"/>
  <c r="J132" i="18"/>
  <c r="K132" i="18"/>
  <c r="L132" i="18"/>
  <c r="M132" i="18"/>
  <c r="N132" i="18"/>
  <c r="O132" i="18"/>
  <c r="P132" i="18"/>
  <c r="Q132" i="18"/>
  <c r="R132" i="18"/>
  <c r="S132" i="18"/>
  <c r="T132" i="18"/>
  <c r="U132" i="18"/>
  <c r="V132" i="18"/>
  <c r="W132" i="18"/>
  <c r="B133" i="18"/>
  <c r="C133" i="18"/>
  <c r="D133" i="18"/>
  <c r="E133" i="18"/>
  <c r="F133" i="18"/>
  <c r="G133" i="18"/>
  <c r="H133" i="18"/>
  <c r="I133" i="18"/>
  <c r="J133" i="18"/>
  <c r="K133" i="18"/>
  <c r="L133" i="18"/>
  <c r="M133" i="18"/>
  <c r="N133" i="18"/>
  <c r="O133" i="18"/>
  <c r="P133" i="18"/>
  <c r="Q133" i="18"/>
  <c r="R133" i="18"/>
  <c r="S133" i="18"/>
  <c r="T133" i="18"/>
  <c r="U133" i="18"/>
  <c r="V133" i="18"/>
  <c r="W133" i="18"/>
  <c r="X133" i="18"/>
  <c r="B134" i="18"/>
  <c r="C134" i="18"/>
  <c r="D134" i="18"/>
  <c r="E134" i="18"/>
  <c r="F134" i="18"/>
  <c r="G134" i="18"/>
  <c r="H134" i="18"/>
  <c r="I134" i="18"/>
  <c r="J134" i="18"/>
  <c r="K134" i="18"/>
  <c r="L134" i="18"/>
  <c r="M134" i="18"/>
  <c r="N134" i="18"/>
  <c r="O134" i="18"/>
  <c r="P134" i="18"/>
  <c r="Q134" i="18"/>
  <c r="R134" i="18"/>
  <c r="S134" i="18"/>
  <c r="T134" i="18"/>
  <c r="U134" i="18"/>
  <c r="V134" i="18"/>
  <c r="W134" i="18"/>
  <c r="X134" i="18"/>
  <c r="B135" i="18"/>
  <c r="C135" i="18"/>
  <c r="D135" i="18"/>
  <c r="E135" i="18"/>
  <c r="F135" i="18"/>
  <c r="G135" i="18"/>
  <c r="H135" i="18"/>
  <c r="I135" i="18"/>
  <c r="J135" i="18"/>
  <c r="K135" i="18"/>
  <c r="L135" i="18"/>
  <c r="M135" i="18"/>
  <c r="N135" i="18"/>
  <c r="O135" i="18"/>
  <c r="P135" i="18"/>
  <c r="Q135" i="18"/>
  <c r="R135" i="18"/>
  <c r="S135" i="18"/>
  <c r="T135" i="18"/>
  <c r="U135" i="18"/>
  <c r="V135" i="18"/>
  <c r="W135" i="18"/>
  <c r="B136" i="18"/>
  <c r="C136" i="18"/>
  <c r="D136" i="18"/>
  <c r="E136" i="18"/>
  <c r="F136" i="18"/>
  <c r="G136" i="18"/>
  <c r="H136" i="18"/>
  <c r="I136" i="18"/>
  <c r="J136" i="18"/>
  <c r="K136" i="18"/>
  <c r="L136" i="18"/>
  <c r="M136" i="18"/>
  <c r="N136" i="18"/>
  <c r="O136" i="18"/>
  <c r="P136" i="18"/>
  <c r="Q136" i="18"/>
  <c r="R136" i="18"/>
  <c r="S136" i="18"/>
  <c r="T136" i="18"/>
  <c r="U136" i="18"/>
  <c r="V136" i="18"/>
  <c r="W136" i="18"/>
  <c r="B137" i="18"/>
  <c r="C137" i="18"/>
  <c r="D137" i="18"/>
  <c r="E137" i="18"/>
  <c r="F137" i="18"/>
  <c r="G137" i="18"/>
  <c r="H137" i="18"/>
  <c r="I137" i="18"/>
  <c r="J137" i="18"/>
  <c r="K137" i="18"/>
  <c r="L137" i="18"/>
  <c r="M137" i="18"/>
  <c r="N137" i="18"/>
  <c r="O137" i="18"/>
  <c r="P137" i="18"/>
  <c r="Q137" i="18"/>
  <c r="R137" i="18"/>
  <c r="S137" i="18"/>
  <c r="T137" i="18"/>
  <c r="U137" i="18"/>
  <c r="V137" i="18"/>
  <c r="W137" i="18"/>
  <c r="B138" i="18"/>
  <c r="C138" i="18"/>
  <c r="D138" i="18"/>
  <c r="E138" i="18"/>
  <c r="F138" i="18"/>
  <c r="G138" i="18"/>
  <c r="H138" i="18"/>
  <c r="I138" i="18"/>
  <c r="J138" i="18"/>
  <c r="K138" i="18"/>
  <c r="L138" i="18"/>
  <c r="M138" i="18"/>
  <c r="N138" i="18"/>
  <c r="O138" i="18"/>
  <c r="P138" i="18"/>
  <c r="Q138" i="18"/>
  <c r="R138" i="18"/>
  <c r="S138" i="18"/>
  <c r="T138" i="18"/>
  <c r="U138" i="18"/>
  <c r="V138" i="18"/>
  <c r="W138" i="18"/>
  <c r="X138" i="18"/>
  <c r="B139" i="18"/>
  <c r="C139" i="18"/>
  <c r="D139" i="18"/>
  <c r="E139" i="18"/>
  <c r="F139" i="18"/>
  <c r="G139" i="18"/>
  <c r="H139" i="18"/>
  <c r="I139" i="18"/>
  <c r="J139" i="18"/>
  <c r="K139" i="18"/>
  <c r="L139" i="18"/>
  <c r="M139" i="18"/>
  <c r="N139" i="18"/>
  <c r="O139" i="18"/>
  <c r="P139" i="18"/>
  <c r="Q139" i="18"/>
  <c r="R139" i="18"/>
  <c r="S139" i="18"/>
  <c r="T139" i="18"/>
  <c r="U139" i="18"/>
  <c r="V139" i="18"/>
  <c r="W139" i="18"/>
  <c r="X139" i="18"/>
  <c r="B140" i="18"/>
  <c r="C140" i="18"/>
  <c r="D140" i="18"/>
  <c r="E140" i="18"/>
  <c r="F140" i="18"/>
  <c r="G140" i="18"/>
  <c r="H140" i="18"/>
  <c r="I140" i="18"/>
  <c r="J140" i="18"/>
  <c r="K140" i="18"/>
  <c r="L140" i="18"/>
  <c r="M140" i="18"/>
  <c r="N140" i="18"/>
  <c r="O140" i="18"/>
  <c r="P140" i="18"/>
  <c r="Q140" i="18"/>
  <c r="R140" i="18"/>
  <c r="S140" i="18"/>
  <c r="T140" i="18"/>
  <c r="U140" i="18"/>
  <c r="V140" i="18"/>
  <c r="W140" i="18"/>
  <c r="B141" i="18"/>
  <c r="C141" i="18"/>
  <c r="D141" i="18"/>
  <c r="E141" i="18"/>
  <c r="F141" i="18"/>
  <c r="G141" i="18"/>
  <c r="H141" i="18"/>
  <c r="I141" i="18"/>
  <c r="J141" i="18"/>
  <c r="K141" i="18"/>
  <c r="L141" i="18"/>
  <c r="M141" i="18"/>
  <c r="N141" i="18"/>
  <c r="O141" i="18"/>
  <c r="P141" i="18"/>
  <c r="Q141" i="18"/>
  <c r="R141" i="18"/>
  <c r="S141" i="18"/>
  <c r="T141" i="18"/>
  <c r="U141" i="18"/>
  <c r="V141" i="18"/>
  <c r="W141" i="18"/>
  <c r="X141" i="18"/>
  <c r="B142" i="18"/>
  <c r="C142" i="18"/>
  <c r="D142" i="18"/>
  <c r="E142" i="18"/>
  <c r="F142" i="18"/>
  <c r="G142" i="18"/>
  <c r="H142" i="18"/>
  <c r="I142" i="18"/>
  <c r="J142" i="18"/>
  <c r="K142" i="18"/>
  <c r="L142" i="18"/>
  <c r="M142" i="18"/>
  <c r="N142" i="18"/>
  <c r="O142" i="18"/>
  <c r="P142" i="18"/>
  <c r="Q142" i="18"/>
  <c r="R142" i="18"/>
  <c r="S142" i="18"/>
  <c r="T142" i="18"/>
  <c r="U142" i="18"/>
  <c r="V142" i="18"/>
  <c r="W142" i="18"/>
  <c r="B143" i="18"/>
  <c r="C143" i="18"/>
  <c r="D143" i="18"/>
  <c r="E143" i="18"/>
  <c r="F143" i="18"/>
  <c r="G143" i="18"/>
  <c r="H143" i="18"/>
  <c r="I143" i="18"/>
  <c r="J143" i="18"/>
  <c r="K143" i="18"/>
  <c r="L143" i="18"/>
  <c r="M143" i="18"/>
  <c r="N143" i="18"/>
  <c r="O143" i="18"/>
  <c r="P143" i="18"/>
  <c r="Q143" i="18"/>
  <c r="R143" i="18"/>
  <c r="S143" i="18"/>
  <c r="T143" i="18"/>
  <c r="U143" i="18"/>
  <c r="V143" i="18"/>
  <c r="W143" i="18"/>
  <c r="B144" i="18"/>
  <c r="C144" i="18"/>
  <c r="D144" i="18"/>
  <c r="E144" i="18"/>
  <c r="F144" i="18"/>
  <c r="G144" i="18"/>
  <c r="H144" i="18"/>
  <c r="I144" i="18"/>
  <c r="J144" i="18"/>
  <c r="K144" i="18"/>
  <c r="L144" i="18"/>
  <c r="M144" i="18"/>
  <c r="N144" i="18"/>
  <c r="O144" i="18"/>
  <c r="P144" i="18"/>
  <c r="Q144" i="18"/>
  <c r="R144" i="18"/>
  <c r="S144" i="18"/>
  <c r="T144" i="18"/>
  <c r="U144" i="18"/>
  <c r="V144" i="18"/>
  <c r="W144" i="18"/>
  <c r="X144" i="18"/>
  <c r="B145" i="18"/>
  <c r="C145" i="18"/>
  <c r="D145" i="18"/>
  <c r="E145" i="18"/>
  <c r="F145" i="18"/>
  <c r="G145" i="18"/>
  <c r="H145" i="18"/>
  <c r="I145" i="18"/>
  <c r="J145" i="18"/>
  <c r="K145" i="18"/>
  <c r="L145" i="18"/>
  <c r="M145" i="18"/>
  <c r="N145" i="18"/>
  <c r="O145" i="18"/>
  <c r="P145" i="18"/>
  <c r="Q145" i="18"/>
  <c r="R145" i="18"/>
  <c r="S145" i="18"/>
  <c r="T145" i="18"/>
  <c r="U145" i="18"/>
  <c r="V145" i="18"/>
  <c r="W145" i="18"/>
  <c r="B146" i="18"/>
  <c r="C146" i="18"/>
  <c r="D146" i="18"/>
  <c r="E146" i="18"/>
  <c r="F146" i="18"/>
  <c r="G146" i="18"/>
  <c r="H146" i="18"/>
  <c r="I146" i="18"/>
  <c r="J146" i="18"/>
  <c r="K146" i="18"/>
  <c r="L146" i="18"/>
  <c r="M146" i="18"/>
  <c r="N146" i="18"/>
  <c r="O146" i="18"/>
  <c r="P146" i="18"/>
  <c r="Q146" i="18"/>
  <c r="R146" i="18"/>
  <c r="S146" i="18"/>
  <c r="T146" i="18"/>
  <c r="U146" i="18"/>
  <c r="V146" i="18"/>
  <c r="W146" i="18"/>
  <c r="B147" i="18"/>
  <c r="C147" i="18"/>
  <c r="D147" i="18"/>
  <c r="E147" i="18"/>
  <c r="F147" i="18"/>
  <c r="G147" i="18"/>
  <c r="H147" i="18"/>
  <c r="I147" i="18"/>
  <c r="J147" i="18"/>
  <c r="K147" i="18"/>
  <c r="L147" i="18"/>
  <c r="M147" i="18"/>
  <c r="N147" i="18"/>
  <c r="O147" i="18"/>
  <c r="P147" i="18"/>
  <c r="Q147" i="18"/>
  <c r="R147" i="18"/>
  <c r="S147" i="18"/>
  <c r="T147" i="18"/>
  <c r="U147" i="18"/>
  <c r="V147" i="18"/>
  <c r="W147" i="18"/>
  <c r="X147" i="18"/>
  <c r="B148" i="18"/>
  <c r="C148" i="18"/>
  <c r="D148" i="18"/>
  <c r="E148" i="18"/>
  <c r="F148" i="18"/>
  <c r="G148" i="18"/>
  <c r="H148" i="18"/>
  <c r="I148" i="18"/>
  <c r="J148" i="18"/>
  <c r="K148" i="18"/>
  <c r="L148" i="18"/>
  <c r="M148" i="18"/>
  <c r="N148" i="18"/>
  <c r="O148" i="18"/>
  <c r="P148" i="18"/>
  <c r="Q148" i="18"/>
  <c r="R148" i="18"/>
  <c r="S148" i="18"/>
  <c r="T148" i="18"/>
  <c r="U148" i="18"/>
  <c r="V148" i="18"/>
  <c r="W148" i="18"/>
  <c r="B149" i="18"/>
  <c r="C149" i="18"/>
  <c r="D149" i="18"/>
  <c r="E149" i="18"/>
  <c r="F149" i="18"/>
  <c r="G149" i="18"/>
  <c r="H149" i="18"/>
  <c r="I149" i="18"/>
  <c r="J149" i="18"/>
  <c r="K149" i="18"/>
  <c r="L149" i="18"/>
  <c r="M149" i="18"/>
  <c r="N149" i="18"/>
  <c r="O149" i="18"/>
  <c r="P149" i="18"/>
  <c r="Q149" i="18"/>
  <c r="R149" i="18"/>
  <c r="S149" i="18"/>
  <c r="T149" i="18"/>
  <c r="U149" i="18"/>
  <c r="V149" i="18"/>
  <c r="W149" i="18"/>
  <c r="X149" i="18"/>
  <c r="B150" i="18"/>
  <c r="C150" i="18"/>
  <c r="D150" i="18"/>
  <c r="E150" i="18"/>
  <c r="F150" i="18"/>
  <c r="G150" i="18"/>
  <c r="H150" i="18"/>
  <c r="I150" i="18"/>
  <c r="J150" i="18"/>
  <c r="K150" i="18"/>
  <c r="L150" i="18"/>
  <c r="M150" i="18"/>
  <c r="N150" i="18"/>
  <c r="O150" i="18"/>
  <c r="P150" i="18"/>
  <c r="Q150" i="18"/>
  <c r="R150" i="18"/>
  <c r="S150" i="18"/>
  <c r="T150" i="18"/>
  <c r="U150" i="18"/>
  <c r="V150" i="18"/>
  <c r="W150" i="18"/>
  <c r="X150" i="18"/>
  <c r="B151" i="18"/>
  <c r="C151" i="18"/>
  <c r="D151" i="18"/>
  <c r="E151" i="18"/>
  <c r="F151" i="18"/>
  <c r="G151" i="18"/>
  <c r="H151" i="18"/>
  <c r="I151" i="18"/>
  <c r="J151" i="18"/>
  <c r="K151" i="18"/>
  <c r="L151" i="18"/>
  <c r="M151" i="18"/>
  <c r="N151" i="18"/>
  <c r="O151" i="18"/>
  <c r="P151" i="18"/>
  <c r="Q151" i="18"/>
  <c r="R151" i="18"/>
  <c r="S151" i="18"/>
  <c r="T151" i="18"/>
  <c r="U151" i="18"/>
  <c r="V151" i="18"/>
  <c r="W151" i="18"/>
  <c r="B152" i="18"/>
  <c r="C152" i="18"/>
  <c r="D152" i="18"/>
  <c r="E152" i="18"/>
  <c r="F152" i="18"/>
  <c r="G152" i="18"/>
  <c r="H152" i="18"/>
  <c r="I152" i="18"/>
  <c r="J152" i="18"/>
  <c r="K152" i="18"/>
  <c r="L152" i="18"/>
  <c r="M152" i="18"/>
  <c r="N152" i="18"/>
  <c r="O152" i="18"/>
  <c r="P152" i="18"/>
  <c r="Q152" i="18"/>
  <c r="R152" i="18"/>
  <c r="S152" i="18"/>
  <c r="T152" i="18"/>
  <c r="U152" i="18"/>
  <c r="V152" i="18"/>
  <c r="W152" i="18"/>
  <c r="B153" i="18"/>
  <c r="C153" i="18"/>
  <c r="D153" i="18"/>
  <c r="E153" i="18"/>
  <c r="F153" i="18"/>
  <c r="G153" i="18"/>
  <c r="H153" i="18"/>
  <c r="I153" i="18"/>
  <c r="J153" i="18"/>
  <c r="K153" i="18"/>
  <c r="L153" i="18"/>
  <c r="M153" i="18"/>
  <c r="N153" i="18"/>
  <c r="O153" i="18"/>
  <c r="P153" i="18"/>
  <c r="Q153" i="18"/>
  <c r="R153" i="18"/>
  <c r="S153" i="18"/>
  <c r="T153" i="18"/>
  <c r="U153" i="18"/>
  <c r="V153" i="18"/>
  <c r="W153" i="18"/>
  <c r="B154" i="18"/>
  <c r="C154" i="18"/>
  <c r="D154" i="18"/>
  <c r="E154" i="18"/>
  <c r="F154" i="18"/>
  <c r="G154" i="18"/>
  <c r="H154" i="18"/>
  <c r="I154" i="18"/>
  <c r="J154" i="18"/>
  <c r="K154" i="18"/>
  <c r="L154" i="18"/>
  <c r="M154" i="18"/>
  <c r="N154" i="18"/>
  <c r="O154" i="18"/>
  <c r="P154" i="18"/>
  <c r="Q154" i="18"/>
  <c r="R154" i="18"/>
  <c r="S154" i="18"/>
  <c r="T154" i="18"/>
  <c r="U154" i="18"/>
  <c r="V154" i="18"/>
  <c r="W154" i="18"/>
  <c r="B155" i="18"/>
  <c r="C155" i="18"/>
  <c r="D155" i="18"/>
  <c r="E155" i="18"/>
  <c r="F155" i="18"/>
  <c r="G155" i="18"/>
  <c r="H155" i="18"/>
  <c r="I155" i="18"/>
  <c r="J155" i="18"/>
  <c r="K155" i="18"/>
  <c r="L155" i="18"/>
  <c r="M155" i="18"/>
  <c r="N155" i="18"/>
  <c r="O155" i="18"/>
  <c r="P155" i="18"/>
  <c r="Q155" i="18"/>
  <c r="R155" i="18"/>
  <c r="S155" i="18"/>
  <c r="T155" i="18"/>
  <c r="U155" i="18"/>
  <c r="V155" i="18"/>
  <c r="W155" i="18"/>
  <c r="X155" i="18"/>
  <c r="B156" i="18"/>
  <c r="C156" i="18"/>
  <c r="D156" i="18"/>
  <c r="E156" i="18"/>
  <c r="F156" i="18"/>
  <c r="G156" i="18"/>
  <c r="H156" i="18"/>
  <c r="I156" i="18"/>
  <c r="J156" i="18"/>
  <c r="K156" i="18"/>
  <c r="L156" i="18"/>
  <c r="M156" i="18"/>
  <c r="N156" i="18"/>
  <c r="O156" i="18"/>
  <c r="P156" i="18"/>
  <c r="Q156" i="18"/>
  <c r="R156" i="18"/>
  <c r="S156" i="18"/>
  <c r="T156" i="18"/>
  <c r="U156" i="18"/>
  <c r="V156" i="18"/>
  <c r="W156" i="18"/>
  <c r="B157" i="18"/>
  <c r="C157" i="18"/>
  <c r="D157" i="18"/>
  <c r="E157" i="18"/>
  <c r="F157" i="18"/>
  <c r="G157" i="18"/>
  <c r="H157" i="18"/>
  <c r="I157" i="18"/>
  <c r="J157" i="18"/>
  <c r="K157" i="18"/>
  <c r="L157" i="18"/>
  <c r="M157" i="18"/>
  <c r="N157" i="18"/>
  <c r="O157" i="18"/>
  <c r="P157" i="18"/>
  <c r="Q157" i="18"/>
  <c r="R157" i="18"/>
  <c r="S157" i="18"/>
  <c r="T157" i="18"/>
  <c r="U157" i="18"/>
  <c r="V157" i="18"/>
  <c r="W157" i="18"/>
  <c r="X157" i="18"/>
  <c r="B158" i="18"/>
  <c r="C158" i="18"/>
  <c r="D158" i="18"/>
  <c r="E158" i="18"/>
  <c r="F158" i="18"/>
  <c r="G158" i="18"/>
  <c r="H158" i="18"/>
  <c r="I158" i="18"/>
  <c r="J158" i="18"/>
  <c r="K158" i="18"/>
  <c r="L158" i="18"/>
  <c r="M158" i="18"/>
  <c r="N158" i="18"/>
  <c r="O158" i="18"/>
  <c r="P158" i="18"/>
  <c r="Q158" i="18"/>
  <c r="R158" i="18"/>
  <c r="S158" i="18"/>
  <c r="T158" i="18"/>
  <c r="U158" i="18"/>
  <c r="V158" i="18"/>
  <c r="W158" i="18"/>
  <c r="B159" i="18"/>
  <c r="C159" i="18"/>
  <c r="D159" i="18"/>
  <c r="E159" i="18"/>
  <c r="F159" i="18"/>
  <c r="G159" i="18"/>
  <c r="H159" i="18"/>
  <c r="I159" i="18"/>
  <c r="J159" i="18"/>
  <c r="K159" i="18"/>
  <c r="L159" i="18"/>
  <c r="M159" i="18"/>
  <c r="N159" i="18"/>
  <c r="O159" i="18"/>
  <c r="P159" i="18"/>
  <c r="Q159" i="18"/>
  <c r="R159" i="18"/>
  <c r="S159" i="18"/>
  <c r="T159" i="18"/>
  <c r="U159" i="18"/>
  <c r="V159" i="18"/>
  <c r="W159" i="18"/>
  <c r="B160" i="18"/>
  <c r="C160" i="18"/>
  <c r="D160" i="18"/>
  <c r="E160" i="18"/>
  <c r="F160" i="18"/>
  <c r="G160" i="18"/>
  <c r="H160" i="18"/>
  <c r="I160" i="18"/>
  <c r="J160" i="18"/>
  <c r="K160" i="18"/>
  <c r="L160" i="18"/>
  <c r="M160" i="18"/>
  <c r="N160" i="18"/>
  <c r="O160" i="18"/>
  <c r="P160" i="18"/>
  <c r="Q160" i="18"/>
  <c r="R160" i="18"/>
  <c r="S160" i="18"/>
  <c r="T160" i="18"/>
  <c r="U160" i="18"/>
  <c r="V160" i="18"/>
  <c r="W160" i="18"/>
  <c r="B161" i="18"/>
  <c r="C161" i="18"/>
  <c r="D161" i="18"/>
  <c r="E161" i="18"/>
  <c r="F161" i="18"/>
  <c r="G161" i="18"/>
  <c r="H161" i="18"/>
  <c r="I161" i="18"/>
  <c r="J161" i="18"/>
  <c r="K161" i="18"/>
  <c r="L161" i="18"/>
  <c r="M161" i="18"/>
  <c r="N161" i="18"/>
  <c r="O161" i="18"/>
  <c r="P161" i="18"/>
  <c r="Q161" i="18"/>
  <c r="R161" i="18"/>
  <c r="S161" i="18"/>
  <c r="T161" i="18"/>
  <c r="U161" i="18"/>
  <c r="V161" i="18"/>
  <c r="W161" i="18"/>
  <c r="B162" i="18"/>
  <c r="C162" i="18"/>
  <c r="D162" i="18"/>
  <c r="E162" i="18"/>
  <c r="F162" i="18"/>
  <c r="G162" i="18"/>
  <c r="H162" i="18"/>
  <c r="I162" i="18"/>
  <c r="J162" i="18"/>
  <c r="K162" i="18"/>
  <c r="L162" i="18"/>
  <c r="M162" i="18"/>
  <c r="N162" i="18"/>
  <c r="O162" i="18"/>
  <c r="P162" i="18"/>
  <c r="Q162" i="18"/>
  <c r="R162" i="18"/>
  <c r="S162" i="18"/>
  <c r="T162" i="18"/>
  <c r="U162" i="18"/>
  <c r="V162" i="18"/>
  <c r="W162" i="18"/>
  <c r="B163" i="18"/>
  <c r="C163" i="18"/>
  <c r="D163" i="18"/>
  <c r="E163" i="18"/>
  <c r="F163" i="18"/>
  <c r="G163" i="18"/>
  <c r="H163" i="18"/>
  <c r="I163" i="18"/>
  <c r="J163" i="18"/>
  <c r="K163" i="18"/>
  <c r="L163" i="18"/>
  <c r="M163" i="18"/>
  <c r="N163" i="18"/>
  <c r="O163" i="18"/>
  <c r="P163" i="18"/>
  <c r="Q163" i="18"/>
  <c r="R163" i="18"/>
  <c r="S163" i="18"/>
  <c r="T163" i="18"/>
  <c r="U163" i="18"/>
  <c r="V163" i="18"/>
  <c r="W163" i="18"/>
  <c r="X163" i="18"/>
  <c r="B164" i="18"/>
  <c r="C164" i="18"/>
  <c r="D164" i="18"/>
  <c r="E164" i="18"/>
  <c r="F164" i="18"/>
  <c r="G164" i="18"/>
  <c r="H164" i="18"/>
  <c r="I164" i="18"/>
  <c r="J164" i="18"/>
  <c r="K164" i="18"/>
  <c r="L164" i="18"/>
  <c r="M164" i="18"/>
  <c r="N164" i="18"/>
  <c r="O164" i="18"/>
  <c r="P164" i="18"/>
  <c r="Q164" i="18"/>
  <c r="R164" i="18"/>
  <c r="S164" i="18"/>
  <c r="T164" i="18"/>
  <c r="U164" i="18"/>
  <c r="V164" i="18"/>
  <c r="W164" i="18"/>
  <c r="B165" i="18"/>
  <c r="C165" i="18"/>
  <c r="D165" i="18"/>
  <c r="E165" i="18"/>
  <c r="F165" i="18"/>
  <c r="G165" i="18"/>
  <c r="H165" i="18"/>
  <c r="I165" i="18"/>
  <c r="J165" i="18"/>
  <c r="K165" i="18"/>
  <c r="L165" i="18"/>
  <c r="M165" i="18"/>
  <c r="N165" i="18"/>
  <c r="O165" i="18"/>
  <c r="P165" i="18"/>
  <c r="Q165" i="18"/>
  <c r="R165" i="18"/>
  <c r="S165" i="18"/>
  <c r="T165" i="18"/>
  <c r="U165" i="18"/>
  <c r="V165" i="18"/>
  <c r="W165" i="18"/>
  <c r="X165" i="18"/>
  <c r="B166" i="18"/>
  <c r="C166" i="18"/>
  <c r="D166" i="18"/>
  <c r="E166" i="18"/>
  <c r="F166" i="18"/>
  <c r="G166" i="18"/>
  <c r="H166" i="18"/>
  <c r="I166" i="18"/>
  <c r="J166" i="18"/>
  <c r="K166" i="18"/>
  <c r="L166" i="18"/>
  <c r="M166" i="18"/>
  <c r="N166" i="18"/>
  <c r="O166" i="18"/>
  <c r="P166" i="18"/>
  <c r="Q166" i="18"/>
  <c r="R166" i="18"/>
  <c r="S166" i="18"/>
  <c r="T166" i="18"/>
  <c r="U166" i="18"/>
  <c r="V166" i="18"/>
  <c r="W166" i="18"/>
  <c r="B167" i="18"/>
  <c r="C167" i="18"/>
  <c r="D167" i="18"/>
  <c r="E167" i="18"/>
  <c r="F167" i="18"/>
  <c r="G167" i="18"/>
  <c r="H167" i="18"/>
  <c r="I167" i="18"/>
  <c r="J167" i="18"/>
  <c r="K167" i="18"/>
  <c r="L167" i="18"/>
  <c r="M167" i="18"/>
  <c r="N167" i="18"/>
  <c r="O167" i="18"/>
  <c r="P167" i="18"/>
  <c r="Q167" i="18"/>
  <c r="R167" i="18"/>
  <c r="S167" i="18"/>
  <c r="T167" i="18"/>
  <c r="U167" i="18"/>
  <c r="V167" i="18"/>
  <c r="W167" i="18"/>
  <c r="B168" i="18"/>
  <c r="C168" i="18"/>
  <c r="D168" i="18"/>
  <c r="E168" i="18"/>
  <c r="F168" i="18"/>
  <c r="G168" i="18"/>
  <c r="H168" i="18"/>
  <c r="I168" i="18"/>
  <c r="J168" i="18"/>
  <c r="K168" i="18"/>
  <c r="L168" i="18"/>
  <c r="M168" i="18"/>
  <c r="N168" i="18"/>
  <c r="O168" i="18"/>
  <c r="P168" i="18"/>
  <c r="Q168" i="18"/>
  <c r="R168" i="18"/>
  <c r="S168" i="18"/>
  <c r="T168" i="18"/>
  <c r="U168" i="18"/>
  <c r="V168" i="18"/>
  <c r="W168" i="18"/>
  <c r="X168" i="18"/>
  <c r="B169" i="18"/>
  <c r="C169" i="18"/>
  <c r="D169" i="18"/>
  <c r="E169" i="18"/>
  <c r="F169" i="18"/>
  <c r="G169" i="18"/>
  <c r="H169" i="18"/>
  <c r="I169" i="18"/>
  <c r="J169" i="18"/>
  <c r="K169" i="18"/>
  <c r="L169" i="18"/>
  <c r="M169" i="18"/>
  <c r="N169" i="18"/>
  <c r="O169" i="18"/>
  <c r="P169" i="18"/>
  <c r="Q169" i="18"/>
  <c r="R169" i="18"/>
  <c r="S169" i="18"/>
  <c r="T169" i="18"/>
  <c r="U169" i="18"/>
  <c r="V169" i="18"/>
  <c r="W169" i="18"/>
  <c r="B170" i="18"/>
  <c r="C170" i="18"/>
  <c r="D170" i="18"/>
  <c r="E170" i="18"/>
  <c r="F170" i="18"/>
  <c r="G170" i="18"/>
  <c r="H170" i="18"/>
  <c r="I170" i="18"/>
  <c r="J170" i="18"/>
  <c r="K170" i="18"/>
  <c r="L170" i="18"/>
  <c r="M170" i="18"/>
  <c r="N170" i="18"/>
  <c r="O170" i="18"/>
  <c r="P170" i="18"/>
  <c r="Q170" i="18"/>
  <c r="R170" i="18"/>
  <c r="S170" i="18"/>
  <c r="T170" i="18"/>
  <c r="U170" i="18"/>
  <c r="V170" i="18"/>
  <c r="W170" i="18"/>
  <c r="B171" i="18"/>
  <c r="C171" i="18"/>
  <c r="D171" i="18"/>
  <c r="E171" i="18"/>
  <c r="F171" i="18"/>
  <c r="G171" i="18"/>
  <c r="H171" i="18"/>
  <c r="I171" i="18"/>
  <c r="J171" i="18"/>
  <c r="K171" i="18"/>
  <c r="L171" i="18"/>
  <c r="M171" i="18"/>
  <c r="N171" i="18"/>
  <c r="O171" i="18"/>
  <c r="P171" i="18"/>
  <c r="Q171" i="18"/>
  <c r="R171" i="18"/>
  <c r="S171" i="18"/>
  <c r="T171" i="18"/>
  <c r="U171" i="18"/>
  <c r="V171" i="18"/>
  <c r="W171" i="18"/>
  <c r="X171" i="18"/>
  <c r="B172" i="18"/>
  <c r="C172" i="18"/>
  <c r="D172" i="18"/>
  <c r="E172" i="18"/>
  <c r="F172" i="18"/>
  <c r="G172" i="18"/>
  <c r="H172" i="18"/>
  <c r="I172" i="18"/>
  <c r="J172" i="18"/>
  <c r="K172" i="18"/>
  <c r="L172" i="18"/>
  <c r="M172" i="18"/>
  <c r="N172" i="18"/>
  <c r="O172" i="18"/>
  <c r="P172" i="18"/>
  <c r="Q172" i="18"/>
  <c r="R172" i="18"/>
  <c r="S172" i="18"/>
  <c r="T172" i="18"/>
  <c r="U172" i="18"/>
  <c r="V172" i="18"/>
  <c r="W172" i="18"/>
  <c r="B173" i="18"/>
  <c r="C173" i="18"/>
  <c r="D173" i="18"/>
  <c r="E173" i="18"/>
  <c r="F173" i="18"/>
  <c r="G173" i="18"/>
  <c r="H173" i="18"/>
  <c r="I173" i="18"/>
  <c r="J173" i="18"/>
  <c r="K173" i="18"/>
  <c r="L173" i="18"/>
  <c r="M173" i="18"/>
  <c r="N173" i="18"/>
  <c r="O173" i="18"/>
  <c r="P173" i="18"/>
  <c r="Q173" i="18"/>
  <c r="R173" i="18"/>
  <c r="S173" i="18"/>
  <c r="T173" i="18"/>
  <c r="U173" i="18"/>
  <c r="V173" i="18"/>
  <c r="W173" i="18"/>
  <c r="X173" i="18"/>
  <c r="B174" i="18"/>
  <c r="C174" i="18"/>
  <c r="D174" i="18"/>
  <c r="E174" i="18"/>
  <c r="F174" i="18"/>
  <c r="G174" i="18"/>
  <c r="H174" i="18"/>
  <c r="I174" i="18"/>
  <c r="J174" i="18"/>
  <c r="K174" i="18"/>
  <c r="L174" i="18"/>
  <c r="M174" i="18"/>
  <c r="N174" i="18"/>
  <c r="O174" i="18"/>
  <c r="P174" i="18"/>
  <c r="Q174" i="18"/>
  <c r="R174" i="18"/>
  <c r="S174" i="18"/>
  <c r="T174" i="18"/>
  <c r="U174" i="18"/>
  <c r="V174" i="18"/>
  <c r="W174" i="18"/>
  <c r="X174" i="18"/>
  <c r="B175" i="18"/>
  <c r="C175" i="18"/>
  <c r="D175" i="18"/>
  <c r="E175" i="18"/>
  <c r="F175" i="18"/>
  <c r="G175" i="18"/>
  <c r="H175" i="18"/>
  <c r="I175" i="18"/>
  <c r="J175" i="18"/>
  <c r="K175" i="18"/>
  <c r="L175" i="18"/>
  <c r="M175" i="18"/>
  <c r="N175" i="18"/>
  <c r="O175" i="18"/>
  <c r="P175" i="18"/>
  <c r="Q175" i="18"/>
  <c r="R175" i="18"/>
  <c r="S175" i="18"/>
  <c r="T175" i="18"/>
  <c r="U175" i="18"/>
  <c r="V175" i="18"/>
  <c r="W175" i="18"/>
  <c r="B176" i="18"/>
  <c r="C176" i="18"/>
  <c r="D176" i="18"/>
  <c r="E176" i="18"/>
  <c r="F176" i="18"/>
  <c r="G176" i="18"/>
  <c r="H176" i="18"/>
  <c r="I176" i="18"/>
  <c r="J176" i="18"/>
  <c r="K176" i="18"/>
  <c r="L176" i="18"/>
  <c r="M176" i="18"/>
  <c r="N176" i="18"/>
  <c r="O176" i="18"/>
  <c r="P176" i="18"/>
  <c r="Q176" i="18"/>
  <c r="R176" i="18"/>
  <c r="S176" i="18"/>
  <c r="T176" i="18"/>
  <c r="U176" i="18"/>
  <c r="V176" i="18"/>
  <c r="W176" i="18"/>
  <c r="X176" i="18"/>
  <c r="B177" i="18"/>
  <c r="C177" i="18"/>
  <c r="D177" i="18"/>
  <c r="E177" i="18"/>
  <c r="F177" i="18"/>
  <c r="G177" i="18"/>
  <c r="H177" i="18"/>
  <c r="I177" i="18"/>
  <c r="J177" i="18"/>
  <c r="K177" i="18"/>
  <c r="L177" i="18"/>
  <c r="M177" i="18"/>
  <c r="N177" i="18"/>
  <c r="O177" i="18"/>
  <c r="P177" i="18"/>
  <c r="Q177" i="18"/>
  <c r="R177" i="18"/>
  <c r="S177" i="18"/>
  <c r="T177" i="18"/>
  <c r="U177" i="18"/>
  <c r="V177" i="18"/>
  <c r="W177" i="18"/>
  <c r="B178" i="18"/>
  <c r="C178" i="18"/>
  <c r="D178" i="18"/>
  <c r="E178" i="18"/>
  <c r="F178" i="18"/>
  <c r="G178" i="18"/>
  <c r="H178" i="18"/>
  <c r="I178" i="18"/>
  <c r="J178" i="18"/>
  <c r="K178" i="18"/>
  <c r="L178" i="18"/>
  <c r="M178" i="18"/>
  <c r="N178" i="18"/>
  <c r="O178" i="18"/>
  <c r="P178" i="18"/>
  <c r="Q178" i="18"/>
  <c r="R178" i="18"/>
  <c r="S178" i="18"/>
  <c r="T178" i="18"/>
  <c r="U178" i="18"/>
  <c r="V178" i="18"/>
  <c r="W178" i="18"/>
  <c r="B179" i="18"/>
  <c r="C179" i="18"/>
  <c r="D179" i="18"/>
  <c r="E179" i="18"/>
  <c r="F179" i="18"/>
  <c r="G179" i="18"/>
  <c r="H179" i="18"/>
  <c r="I179" i="18"/>
  <c r="J179" i="18"/>
  <c r="K179" i="18"/>
  <c r="L179" i="18"/>
  <c r="M179" i="18"/>
  <c r="N179" i="18"/>
  <c r="O179" i="18"/>
  <c r="P179" i="18"/>
  <c r="Q179" i="18"/>
  <c r="R179" i="18"/>
  <c r="S179" i="18"/>
  <c r="T179" i="18"/>
  <c r="U179" i="18"/>
  <c r="V179" i="18"/>
  <c r="W179" i="18"/>
  <c r="X179" i="18"/>
  <c r="B180" i="18"/>
  <c r="C180" i="18"/>
  <c r="D180" i="18"/>
  <c r="E180" i="18"/>
  <c r="F180" i="18"/>
  <c r="G180" i="18"/>
  <c r="H180" i="18"/>
  <c r="I180" i="18"/>
  <c r="J180" i="18"/>
  <c r="K180" i="18"/>
  <c r="L180" i="18"/>
  <c r="M180" i="18"/>
  <c r="N180" i="18"/>
  <c r="O180" i="18"/>
  <c r="P180" i="18"/>
  <c r="Q180" i="18"/>
  <c r="R180" i="18"/>
  <c r="S180" i="18"/>
  <c r="T180" i="18"/>
  <c r="U180" i="18"/>
  <c r="V180" i="18"/>
  <c r="W180" i="18"/>
  <c r="B181" i="18"/>
  <c r="C181" i="18"/>
  <c r="D181" i="18"/>
  <c r="E181" i="18"/>
  <c r="F181" i="18"/>
  <c r="G181" i="18"/>
  <c r="H181" i="18"/>
  <c r="I181" i="18"/>
  <c r="J181" i="18"/>
  <c r="K181" i="18"/>
  <c r="L181" i="18"/>
  <c r="M181" i="18"/>
  <c r="N181" i="18"/>
  <c r="O181" i="18"/>
  <c r="P181" i="18"/>
  <c r="Q181" i="18"/>
  <c r="R181" i="18"/>
  <c r="S181" i="18"/>
  <c r="T181" i="18"/>
  <c r="U181" i="18"/>
  <c r="V181" i="18"/>
  <c r="W181" i="18"/>
  <c r="X181" i="18"/>
  <c r="B182" i="18"/>
  <c r="C182" i="18"/>
  <c r="D182" i="18"/>
  <c r="E182" i="18"/>
  <c r="F182" i="18"/>
  <c r="G182" i="18"/>
  <c r="H182" i="18"/>
  <c r="I182" i="18"/>
  <c r="J182" i="18"/>
  <c r="K182" i="18"/>
  <c r="L182" i="18"/>
  <c r="M182" i="18"/>
  <c r="N182" i="18"/>
  <c r="O182" i="18"/>
  <c r="P182" i="18"/>
  <c r="Q182" i="18"/>
  <c r="R182" i="18"/>
  <c r="S182" i="18"/>
  <c r="T182" i="18"/>
  <c r="U182" i="18"/>
  <c r="V182" i="18"/>
  <c r="W182" i="18"/>
  <c r="X182" i="18"/>
  <c r="B183" i="18"/>
  <c r="C183" i="18"/>
  <c r="D183" i="18"/>
  <c r="E183" i="18"/>
  <c r="F183" i="18"/>
  <c r="G183" i="18"/>
  <c r="H183" i="18"/>
  <c r="I183" i="18"/>
  <c r="J183" i="18"/>
  <c r="K183" i="18"/>
  <c r="L183" i="18"/>
  <c r="M183" i="18"/>
  <c r="N183" i="18"/>
  <c r="O183" i="18"/>
  <c r="P183" i="18"/>
  <c r="Q183" i="18"/>
  <c r="R183" i="18"/>
  <c r="S183" i="18"/>
  <c r="T183" i="18"/>
  <c r="U183" i="18"/>
  <c r="V183" i="18"/>
  <c r="W183" i="18"/>
  <c r="B184" i="18"/>
  <c r="C184" i="18"/>
  <c r="D184" i="18"/>
  <c r="E184" i="18"/>
  <c r="F184" i="18"/>
  <c r="G184" i="18"/>
  <c r="H184" i="18"/>
  <c r="I184" i="18"/>
  <c r="J184" i="18"/>
  <c r="K184" i="18"/>
  <c r="L184" i="18"/>
  <c r="M184" i="18"/>
  <c r="N184" i="18"/>
  <c r="O184" i="18"/>
  <c r="P184" i="18"/>
  <c r="Q184" i="18"/>
  <c r="R184" i="18"/>
  <c r="S184" i="18"/>
  <c r="T184" i="18"/>
  <c r="U184" i="18"/>
  <c r="V184" i="18"/>
  <c r="W184" i="18"/>
  <c r="B185" i="18"/>
  <c r="C185" i="18"/>
  <c r="D185" i="18"/>
  <c r="E185" i="18"/>
  <c r="F185" i="18"/>
  <c r="G185" i="18"/>
  <c r="H185" i="18"/>
  <c r="I185" i="18"/>
  <c r="J185" i="18"/>
  <c r="K185" i="18"/>
  <c r="L185" i="18"/>
  <c r="M185" i="18"/>
  <c r="N185" i="18"/>
  <c r="O185" i="18"/>
  <c r="P185" i="18"/>
  <c r="Q185" i="18"/>
  <c r="R185" i="18"/>
  <c r="S185" i="18"/>
  <c r="T185" i="18"/>
  <c r="U185" i="18"/>
  <c r="V185" i="18"/>
  <c r="W185" i="18"/>
  <c r="B186" i="18"/>
  <c r="C186" i="18"/>
  <c r="D186" i="18"/>
  <c r="E186" i="18"/>
  <c r="F186" i="18"/>
  <c r="G186" i="18"/>
  <c r="H186" i="18"/>
  <c r="I186" i="18"/>
  <c r="J186" i="18"/>
  <c r="K186" i="18"/>
  <c r="L186" i="18"/>
  <c r="M186" i="18"/>
  <c r="N186" i="18"/>
  <c r="O186" i="18"/>
  <c r="P186" i="18"/>
  <c r="Q186" i="18"/>
  <c r="R186" i="18"/>
  <c r="S186" i="18"/>
  <c r="T186" i="18"/>
  <c r="U186" i="18"/>
  <c r="V186" i="18"/>
  <c r="W186" i="18"/>
  <c r="B187" i="18"/>
  <c r="C187" i="18"/>
  <c r="D187" i="18"/>
  <c r="E187" i="18"/>
  <c r="F187" i="18"/>
  <c r="G187" i="18"/>
  <c r="H187" i="18"/>
  <c r="I187" i="18"/>
  <c r="J187" i="18"/>
  <c r="K187" i="18"/>
  <c r="L187" i="18"/>
  <c r="M187" i="18"/>
  <c r="N187" i="18"/>
  <c r="O187" i="18"/>
  <c r="P187" i="18"/>
  <c r="Q187" i="18"/>
  <c r="R187" i="18"/>
  <c r="S187" i="18"/>
  <c r="T187" i="18"/>
  <c r="U187" i="18"/>
  <c r="V187" i="18"/>
  <c r="W187" i="18"/>
  <c r="X187" i="18"/>
  <c r="B188" i="18"/>
  <c r="C188" i="18"/>
  <c r="D188" i="18"/>
  <c r="E188" i="18"/>
  <c r="F188" i="18"/>
  <c r="G188" i="18"/>
  <c r="H188" i="18"/>
  <c r="I188" i="18"/>
  <c r="J188" i="18"/>
  <c r="K188" i="18"/>
  <c r="L188" i="18"/>
  <c r="M188" i="18"/>
  <c r="N188" i="18"/>
  <c r="O188" i="18"/>
  <c r="P188" i="18"/>
  <c r="Q188" i="18"/>
  <c r="R188" i="18"/>
  <c r="S188" i="18"/>
  <c r="T188" i="18"/>
  <c r="U188" i="18"/>
  <c r="V188" i="18"/>
  <c r="W188" i="18"/>
  <c r="B189" i="18"/>
  <c r="C189" i="18"/>
  <c r="D189" i="18"/>
  <c r="E189" i="18"/>
  <c r="F189" i="18"/>
  <c r="G189" i="18"/>
  <c r="H189" i="18"/>
  <c r="I189" i="18"/>
  <c r="J189" i="18"/>
  <c r="K189" i="18"/>
  <c r="L189" i="18"/>
  <c r="M189" i="18"/>
  <c r="N189" i="18"/>
  <c r="O189" i="18"/>
  <c r="P189" i="18"/>
  <c r="Q189" i="18"/>
  <c r="R189" i="18"/>
  <c r="S189" i="18"/>
  <c r="T189" i="18"/>
  <c r="U189" i="18"/>
  <c r="V189" i="18"/>
  <c r="W189" i="18"/>
  <c r="X189" i="18"/>
  <c r="B190" i="18"/>
  <c r="C190" i="18"/>
  <c r="D190" i="18"/>
  <c r="E190" i="18"/>
  <c r="F190" i="18"/>
  <c r="G190" i="18"/>
  <c r="H190" i="18"/>
  <c r="I190" i="18"/>
  <c r="J190" i="18"/>
  <c r="K190" i="18"/>
  <c r="L190" i="18"/>
  <c r="M190" i="18"/>
  <c r="N190" i="18"/>
  <c r="O190" i="18"/>
  <c r="P190" i="18"/>
  <c r="Q190" i="18"/>
  <c r="R190" i="18"/>
  <c r="S190" i="18"/>
  <c r="T190" i="18"/>
  <c r="U190" i="18"/>
  <c r="V190" i="18"/>
  <c r="W190" i="18"/>
  <c r="B191" i="18"/>
  <c r="C191" i="18"/>
  <c r="D191" i="18"/>
  <c r="E191" i="18"/>
  <c r="F191" i="18"/>
  <c r="G191" i="18"/>
  <c r="H191" i="18"/>
  <c r="I191" i="18"/>
  <c r="J191" i="18"/>
  <c r="K191" i="18"/>
  <c r="L191" i="18"/>
  <c r="M191" i="18"/>
  <c r="N191" i="18"/>
  <c r="O191" i="18"/>
  <c r="P191" i="18"/>
  <c r="Q191" i="18"/>
  <c r="R191" i="18"/>
  <c r="S191" i="18"/>
  <c r="T191" i="18"/>
  <c r="U191" i="18"/>
  <c r="V191" i="18"/>
  <c r="W191" i="18"/>
  <c r="B192" i="18"/>
  <c r="C192" i="18"/>
  <c r="D192" i="18"/>
  <c r="E192" i="18"/>
  <c r="F192" i="18"/>
  <c r="G192" i="18"/>
  <c r="H192" i="18"/>
  <c r="I192" i="18"/>
  <c r="J192" i="18"/>
  <c r="K192" i="18"/>
  <c r="L192" i="18"/>
  <c r="M192" i="18"/>
  <c r="N192" i="18"/>
  <c r="O192" i="18"/>
  <c r="P192" i="18"/>
  <c r="Q192" i="18"/>
  <c r="R192" i="18"/>
  <c r="S192" i="18"/>
  <c r="T192" i="18"/>
  <c r="U192" i="18"/>
  <c r="V192" i="18"/>
  <c r="W192" i="18"/>
  <c r="X192" i="18"/>
  <c r="B193" i="18"/>
  <c r="C193" i="18"/>
  <c r="D193" i="18"/>
  <c r="E193" i="18"/>
  <c r="F193" i="18"/>
  <c r="G193" i="18"/>
  <c r="H193" i="18"/>
  <c r="I193" i="18"/>
  <c r="J193" i="18"/>
  <c r="K193" i="18"/>
  <c r="L193" i="18"/>
  <c r="M193" i="18"/>
  <c r="N193" i="18"/>
  <c r="O193" i="18"/>
  <c r="P193" i="18"/>
  <c r="Q193" i="18"/>
  <c r="R193" i="18"/>
  <c r="S193" i="18"/>
  <c r="T193" i="18"/>
  <c r="U193" i="18"/>
  <c r="V193" i="18"/>
  <c r="W193" i="18"/>
  <c r="B194" i="18"/>
  <c r="C194" i="18"/>
  <c r="D194" i="18"/>
  <c r="E194" i="18"/>
  <c r="F194" i="18"/>
  <c r="G194" i="18"/>
  <c r="H194" i="18"/>
  <c r="I194" i="18"/>
  <c r="J194" i="18"/>
  <c r="K194" i="18"/>
  <c r="L194" i="18"/>
  <c r="M194" i="18"/>
  <c r="N194" i="18"/>
  <c r="O194" i="18"/>
  <c r="P194" i="18"/>
  <c r="Q194" i="18"/>
  <c r="R194" i="18"/>
  <c r="S194" i="18"/>
  <c r="T194" i="18"/>
  <c r="U194" i="18"/>
  <c r="V194" i="18"/>
  <c r="W194" i="18"/>
  <c r="B195" i="18"/>
  <c r="C195" i="18"/>
  <c r="D195" i="18"/>
  <c r="E195" i="18"/>
  <c r="F195" i="18"/>
  <c r="G195" i="18"/>
  <c r="H195" i="18"/>
  <c r="I195" i="18"/>
  <c r="J195" i="18"/>
  <c r="K195" i="18"/>
  <c r="L195" i="18"/>
  <c r="M195" i="18"/>
  <c r="N195" i="18"/>
  <c r="O195" i="18"/>
  <c r="P195" i="18"/>
  <c r="Q195" i="18"/>
  <c r="R195" i="18"/>
  <c r="S195" i="18"/>
  <c r="T195" i="18"/>
  <c r="U195" i="18"/>
  <c r="V195" i="18"/>
  <c r="W195" i="18"/>
  <c r="X195" i="18"/>
  <c r="B196" i="18"/>
  <c r="C196" i="18"/>
  <c r="D196" i="18"/>
  <c r="E196" i="18"/>
  <c r="F196" i="18"/>
  <c r="G196" i="18"/>
  <c r="H196" i="18"/>
  <c r="I196" i="18"/>
  <c r="J196" i="18"/>
  <c r="K196" i="18"/>
  <c r="L196" i="18"/>
  <c r="M196" i="18"/>
  <c r="N196" i="18"/>
  <c r="O196" i="18"/>
  <c r="P196" i="18"/>
  <c r="Q196" i="18"/>
  <c r="R196" i="18"/>
  <c r="S196" i="18"/>
  <c r="T196" i="18"/>
  <c r="U196" i="18"/>
  <c r="V196" i="18"/>
  <c r="W196" i="18"/>
  <c r="B197" i="18"/>
  <c r="C197" i="18"/>
  <c r="D197" i="18"/>
  <c r="E197" i="18"/>
  <c r="F197" i="18"/>
  <c r="G197" i="18"/>
  <c r="H197" i="18"/>
  <c r="I197" i="18"/>
  <c r="J197" i="18"/>
  <c r="K197" i="18"/>
  <c r="L197" i="18"/>
  <c r="M197" i="18"/>
  <c r="N197" i="18"/>
  <c r="O197" i="18"/>
  <c r="P197" i="18"/>
  <c r="Q197" i="18"/>
  <c r="R197" i="18"/>
  <c r="S197" i="18"/>
  <c r="T197" i="18"/>
  <c r="U197" i="18"/>
  <c r="V197" i="18"/>
  <c r="W197" i="18"/>
  <c r="X197" i="18"/>
  <c r="B198" i="18"/>
  <c r="C198" i="18"/>
  <c r="D198" i="18"/>
  <c r="E198" i="18"/>
  <c r="F198" i="18"/>
  <c r="G198" i="18"/>
  <c r="H198" i="18"/>
  <c r="I198" i="18"/>
  <c r="J198" i="18"/>
  <c r="K198" i="18"/>
  <c r="L198" i="18"/>
  <c r="M198" i="18"/>
  <c r="N198" i="18"/>
  <c r="O198" i="18"/>
  <c r="P198" i="18"/>
  <c r="Q198" i="18"/>
  <c r="R198" i="18"/>
  <c r="S198" i="18"/>
  <c r="T198" i="18"/>
  <c r="U198" i="18"/>
  <c r="V198" i="18"/>
  <c r="W198" i="18"/>
  <c r="X198" i="18"/>
  <c r="B199" i="18"/>
  <c r="C199" i="18"/>
  <c r="D199" i="18"/>
  <c r="E199" i="18"/>
  <c r="F199" i="18"/>
  <c r="G199" i="18"/>
  <c r="H199" i="18"/>
  <c r="I199" i="18"/>
  <c r="J199" i="18"/>
  <c r="K199" i="18"/>
  <c r="L199" i="18"/>
  <c r="M199" i="18"/>
  <c r="N199" i="18"/>
  <c r="O199" i="18"/>
  <c r="P199" i="18"/>
  <c r="Q199" i="18"/>
  <c r="R199" i="18"/>
  <c r="S199" i="18"/>
  <c r="T199" i="18"/>
  <c r="U199" i="18"/>
  <c r="V199" i="18"/>
  <c r="W199" i="18"/>
  <c r="B200" i="18"/>
  <c r="C200" i="18"/>
  <c r="D200" i="18"/>
  <c r="E200" i="18"/>
  <c r="F200" i="18"/>
  <c r="G200" i="18"/>
  <c r="H200" i="18"/>
  <c r="I200" i="18"/>
  <c r="J200" i="18"/>
  <c r="K200" i="18"/>
  <c r="L200" i="18"/>
  <c r="M200" i="18"/>
  <c r="N200" i="18"/>
  <c r="O200" i="18"/>
  <c r="P200" i="18"/>
  <c r="Q200" i="18"/>
  <c r="R200" i="18"/>
  <c r="S200" i="18"/>
  <c r="T200" i="18"/>
  <c r="U200" i="18"/>
  <c r="V200" i="18"/>
  <c r="W200" i="18"/>
  <c r="B201" i="18"/>
  <c r="C201" i="18"/>
  <c r="D201" i="18"/>
  <c r="E201" i="18"/>
  <c r="F201" i="18"/>
  <c r="G201" i="18"/>
  <c r="H201" i="18"/>
  <c r="I201" i="18"/>
  <c r="J201" i="18"/>
  <c r="K201" i="18"/>
  <c r="L201" i="18"/>
  <c r="M201" i="18"/>
  <c r="N201" i="18"/>
  <c r="O201" i="18"/>
  <c r="P201" i="18"/>
  <c r="Q201" i="18"/>
  <c r="R201" i="18"/>
  <c r="S201" i="18"/>
  <c r="T201" i="18"/>
  <c r="U201" i="18"/>
  <c r="V201" i="18"/>
  <c r="W201" i="18"/>
  <c r="B202" i="18"/>
  <c r="C202" i="18"/>
  <c r="D202" i="18"/>
  <c r="E202" i="18"/>
  <c r="F202" i="18"/>
  <c r="G202" i="18"/>
  <c r="H202" i="18"/>
  <c r="I202" i="18"/>
  <c r="J202" i="18"/>
  <c r="K202" i="18"/>
  <c r="L202" i="18"/>
  <c r="M202" i="18"/>
  <c r="N202" i="18"/>
  <c r="O202" i="18"/>
  <c r="P202" i="18"/>
  <c r="Q202" i="18"/>
  <c r="R202" i="18"/>
  <c r="S202" i="18"/>
  <c r="T202" i="18"/>
  <c r="U202" i="18"/>
  <c r="V202" i="18"/>
  <c r="W202" i="18"/>
  <c r="X202" i="18"/>
  <c r="B203" i="18"/>
  <c r="C203" i="18"/>
  <c r="D203" i="18"/>
  <c r="E203" i="18"/>
  <c r="F203" i="18"/>
  <c r="G203" i="18"/>
  <c r="H203" i="18"/>
  <c r="I203" i="18"/>
  <c r="J203" i="18"/>
  <c r="K203" i="18"/>
  <c r="L203" i="18"/>
  <c r="M203" i="18"/>
  <c r="N203" i="18"/>
  <c r="O203" i="18"/>
  <c r="P203" i="18"/>
  <c r="Q203" i="18"/>
  <c r="R203" i="18"/>
  <c r="S203" i="18"/>
  <c r="T203" i="18"/>
  <c r="U203" i="18"/>
  <c r="V203" i="18"/>
  <c r="W203" i="18"/>
  <c r="X203" i="18"/>
  <c r="B204" i="18"/>
  <c r="C204" i="18"/>
  <c r="D204" i="18"/>
  <c r="E204" i="18"/>
  <c r="F204" i="18"/>
  <c r="G204" i="18"/>
  <c r="H204" i="18"/>
  <c r="I204" i="18"/>
  <c r="J204" i="18"/>
  <c r="K204" i="18"/>
  <c r="L204" i="18"/>
  <c r="M204" i="18"/>
  <c r="N204" i="18"/>
  <c r="O204" i="18"/>
  <c r="P204" i="18"/>
  <c r="Q204" i="18"/>
  <c r="R204" i="18"/>
  <c r="S204" i="18"/>
  <c r="T204" i="18"/>
  <c r="U204" i="18"/>
  <c r="V204" i="18"/>
  <c r="W204" i="18"/>
  <c r="B205" i="18"/>
  <c r="C205" i="18"/>
  <c r="D205" i="18"/>
  <c r="E205" i="18"/>
  <c r="F205" i="18"/>
  <c r="G205" i="18"/>
  <c r="H205" i="18"/>
  <c r="I205" i="18"/>
  <c r="J205" i="18"/>
  <c r="K205" i="18"/>
  <c r="L205" i="18"/>
  <c r="M205" i="18"/>
  <c r="N205" i="18"/>
  <c r="O205" i="18"/>
  <c r="P205" i="18"/>
  <c r="Q205" i="18"/>
  <c r="R205" i="18"/>
  <c r="S205" i="18"/>
  <c r="T205" i="18"/>
  <c r="U205" i="18"/>
  <c r="V205" i="18"/>
  <c r="W205" i="18"/>
  <c r="X205" i="18"/>
  <c r="B206" i="18"/>
  <c r="C206" i="18"/>
  <c r="D206" i="18"/>
  <c r="E206" i="18"/>
  <c r="F206" i="18"/>
  <c r="G206" i="18"/>
  <c r="H206" i="18"/>
  <c r="I206" i="18"/>
  <c r="J206" i="18"/>
  <c r="K206" i="18"/>
  <c r="L206" i="18"/>
  <c r="M206" i="18"/>
  <c r="N206" i="18"/>
  <c r="O206" i="18"/>
  <c r="P206" i="18"/>
  <c r="Q206" i="18"/>
  <c r="R206" i="18"/>
  <c r="S206" i="18"/>
  <c r="T206" i="18"/>
  <c r="U206" i="18"/>
  <c r="V206" i="18"/>
  <c r="W206" i="18"/>
  <c r="B207" i="18"/>
  <c r="C207" i="18"/>
  <c r="D207" i="18"/>
  <c r="E207" i="18"/>
  <c r="F207" i="18"/>
  <c r="G207" i="18"/>
  <c r="H207" i="18"/>
  <c r="I207" i="18"/>
  <c r="J207" i="18"/>
  <c r="K207" i="18"/>
  <c r="L207" i="18"/>
  <c r="M207" i="18"/>
  <c r="N207" i="18"/>
  <c r="O207" i="18"/>
  <c r="P207" i="18"/>
  <c r="Q207" i="18"/>
  <c r="R207" i="18"/>
  <c r="S207" i="18"/>
  <c r="T207" i="18"/>
  <c r="U207" i="18"/>
  <c r="V207" i="18"/>
  <c r="W207" i="18"/>
  <c r="B208" i="18"/>
  <c r="C208" i="18"/>
  <c r="D208" i="18"/>
  <c r="E208" i="18"/>
  <c r="F208" i="18"/>
  <c r="G208" i="18"/>
  <c r="H208" i="18"/>
  <c r="I208" i="18"/>
  <c r="J208" i="18"/>
  <c r="K208" i="18"/>
  <c r="L208" i="18"/>
  <c r="M208" i="18"/>
  <c r="N208" i="18"/>
  <c r="O208" i="18"/>
  <c r="P208" i="18"/>
  <c r="Q208" i="18"/>
  <c r="R208" i="18"/>
  <c r="S208" i="18"/>
  <c r="T208" i="18"/>
  <c r="U208" i="18"/>
  <c r="V208" i="18"/>
  <c r="W208" i="18"/>
  <c r="X208" i="18"/>
  <c r="B209" i="18"/>
  <c r="C209" i="18"/>
  <c r="D209" i="18"/>
  <c r="E209" i="18"/>
  <c r="F209" i="18"/>
  <c r="G209" i="18"/>
  <c r="H209" i="18"/>
  <c r="I209" i="18"/>
  <c r="J209" i="18"/>
  <c r="K209" i="18"/>
  <c r="L209" i="18"/>
  <c r="M209" i="18"/>
  <c r="N209" i="18"/>
  <c r="O209" i="18"/>
  <c r="P209" i="18"/>
  <c r="Q209" i="18"/>
  <c r="R209" i="18"/>
  <c r="S209" i="18"/>
  <c r="T209" i="18"/>
  <c r="U209" i="18"/>
  <c r="V209" i="18"/>
  <c r="W209" i="18"/>
  <c r="B210" i="18"/>
  <c r="C210" i="18"/>
  <c r="D210" i="18"/>
  <c r="E210" i="18"/>
  <c r="F210" i="18"/>
  <c r="G210" i="18"/>
  <c r="H210" i="18"/>
  <c r="I210" i="18"/>
  <c r="J210" i="18"/>
  <c r="K210" i="18"/>
  <c r="L210" i="18"/>
  <c r="M210" i="18"/>
  <c r="N210" i="18"/>
  <c r="O210" i="18"/>
  <c r="P210" i="18"/>
  <c r="Q210" i="18"/>
  <c r="R210" i="18"/>
  <c r="S210" i="18"/>
  <c r="T210" i="18"/>
  <c r="U210" i="18"/>
  <c r="V210" i="18"/>
  <c r="W210" i="18"/>
  <c r="B211" i="18"/>
  <c r="C211" i="18"/>
  <c r="D211" i="18"/>
  <c r="E211" i="18"/>
  <c r="F211" i="18"/>
  <c r="G211" i="18"/>
  <c r="H211" i="18"/>
  <c r="I211" i="18"/>
  <c r="J211" i="18"/>
  <c r="K211" i="18"/>
  <c r="L211" i="18"/>
  <c r="M211" i="18"/>
  <c r="N211" i="18"/>
  <c r="O211" i="18"/>
  <c r="P211" i="18"/>
  <c r="Q211" i="18"/>
  <c r="R211" i="18"/>
  <c r="S211" i="18"/>
  <c r="T211" i="18"/>
  <c r="U211" i="18"/>
  <c r="V211" i="18"/>
  <c r="W211" i="18"/>
  <c r="X211" i="18"/>
  <c r="B212" i="18"/>
  <c r="C212" i="18"/>
  <c r="D212" i="18"/>
  <c r="E212" i="18"/>
  <c r="F212" i="18"/>
  <c r="G212" i="18"/>
  <c r="H212" i="18"/>
  <c r="I212" i="18"/>
  <c r="J212" i="18"/>
  <c r="K212" i="18"/>
  <c r="L212" i="18"/>
  <c r="M212" i="18"/>
  <c r="N212" i="18"/>
  <c r="O212" i="18"/>
  <c r="P212" i="18"/>
  <c r="Q212" i="18"/>
  <c r="R212" i="18"/>
  <c r="S212" i="18"/>
  <c r="T212" i="18"/>
  <c r="U212" i="18"/>
  <c r="V212" i="18"/>
  <c r="W212" i="18"/>
  <c r="B213" i="18"/>
  <c r="C213" i="18"/>
  <c r="D213" i="18"/>
  <c r="E213" i="18"/>
  <c r="F213" i="18"/>
  <c r="G213" i="18"/>
  <c r="H213" i="18"/>
  <c r="I213" i="18"/>
  <c r="J213" i="18"/>
  <c r="K213" i="18"/>
  <c r="L213" i="18"/>
  <c r="M213" i="18"/>
  <c r="N213" i="18"/>
  <c r="O213" i="18"/>
  <c r="P213" i="18"/>
  <c r="Q213" i="18"/>
  <c r="R213" i="18"/>
  <c r="S213" i="18"/>
  <c r="T213" i="18"/>
  <c r="U213" i="18"/>
  <c r="V213" i="18"/>
  <c r="W213" i="18"/>
  <c r="X213" i="18"/>
  <c r="B214" i="18"/>
  <c r="C214" i="18"/>
  <c r="D214" i="18"/>
  <c r="E214" i="18"/>
  <c r="F214" i="18"/>
  <c r="G214" i="18"/>
  <c r="H214" i="18"/>
  <c r="I214" i="18"/>
  <c r="J214" i="18"/>
  <c r="K214" i="18"/>
  <c r="L214" i="18"/>
  <c r="M214" i="18"/>
  <c r="N214" i="18"/>
  <c r="O214" i="18"/>
  <c r="P214" i="18"/>
  <c r="Q214" i="18"/>
  <c r="R214" i="18"/>
  <c r="S214" i="18"/>
  <c r="T214" i="18"/>
  <c r="U214" i="18"/>
  <c r="V214" i="18"/>
  <c r="W214" i="18"/>
  <c r="X214" i="18"/>
  <c r="B215" i="18"/>
  <c r="C215" i="18"/>
  <c r="D215" i="18"/>
  <c r="E215" i="18"/>
  <c r="F215" i="18"/>
  <c r="G215" i="18"/>
  <c r="H215" i="18"/>
  <c r="I215" i="18"/>
  <c r="J215" i="18"/>
  <c r="K215" i="18"/>
  <c r="L215" i="18"/>
  <c r="M215" i="18"/>
  <c r="N215" i="18"/>
  <c r="O215" i="18"/>
  <c r="P215" i="18"/>
  <c r="Q215" i="18"/>
  <c r="R215" i="18"/>
  <c r="S215" i="18"/>
  <c r="T215" i="18"/>
  <c r="U215" i="18"/>
  <c r="V215" i="18"/>
  <c r="W215" i="18"/>
  <c r="B216" i="18"/>
  <c r="C216" i="18"/>
  <c r="D216" i="18"/>
  <c r="E216" i="18"/>
  <c r="F216" i="18"/>
  <c r="G216" i="18"/>
  <c r="H216" i="18"/>
  <c r="I216" i="18"/>
  <c r="J216" i="18"/>
  <c r="K216" i="18"/>
  <c r="L216" i="18"/>
  <c r="M216" i="18"/>
  <c r="N216" i="18"/>
  <c r="O216" i="18"/>
  <c r="P216" i="18"/>
  <c r="Q216" i="18"/>
  <c r="R216" i="18"/>
  <c r="S216" i="18"/>
  <c r="T216" i="18"/>
  <c r="U216" i="18"/>
  <c r="V216" i="18"/>
  <c r="W216" i="18"/>
  <c r="B217" i="18"/>
  <c r="C217" i="18"/>
  <c r="D217" i="18"/>
  <c r="E217" i="18"/>
  <c r="F217" i="18"/>
  <c r="G217" i="18"/>
  <c r="H217" i="18"/>
  <c r="I217" i="18"/>
  <c r="J217" i="18"/>
  <c r="K217" i="18"/>
  <c r="L217" i="18"/>
  <c r="M217" i="18"/>
  <c r="N217" i="18"/>
  <c r="O217" i="18"/>
  <c r="P217" i="18"/>
  <c r="Q217" i="18"/>
  <c r="R217" i="18"/>
  <c r="S217" i="18"/>
  <c r="T217" i="18"/>
  <c r="U217" i="18"/>
  <c r="V217" i="18"/>
  <c r="W217" i="18"/>
  <c r="B218" i="18"/>
  <c r="C218" i="18"/>
  <c r="D218" i="18"/>
  <c r="E218" i="18"/>
  <c r="F218" i="18"/>
  <c r="G218" i="18"/>
  <c r="H218" i="18"/>
  <c r="I218" i="18"/>
  <c r="J218" i="18"/>
  <c r="K218" i="18"/>
  <c r="L218" i="18"/>
  <c r="M218" i="18"/>
  <c r="N218" i="18"/>
  <c r="O218" i="18"/>
  <c r="P218" i="18"/>
  <c r="Q218" i="18"/>
  <c r="R218" i="18"/>
  <c r="S218" i="18"/>
  <c r="T218" i="18"/>
  <c r="U218" i="18"/>
  <c r="V218" i="18"/>
  <c r="W218" i="18"/>
  <c r="B219" i="18"/>
  <c r="C219" i="18"/>
  <c r="D219" i="18"/>
  <c r="E219" i="18"/>
  <c r="F219" i="18"/>
  <c r="G219" i="18"/>
  <c r="H219" i="18"/>
  <c r="I219" i="18"/>
  <c r="J219" i="18"/>
  <c r="K219" i="18"/>
  <c r="L219" i="18"/>
  <c r="M219" i="18"/>
  <c r="N219" i="18"/>
  <c r="O219" i="18"/>
  <c r="P219" i="18"/>
  <c r="Q219" i="18"/>
  <c r="R219" i="18"/>
  <c r="S219" i="18"/>
  <c r="T219" i="18"/>
  <c r="U219" i="18"/>
  <c r="V219" i="18"/>
  <c r="W219" i="18"/>
  <c r="X219" i="18"/>
  <c r="B220" i="18"/>
  <c r="C220" i="18"/>
  <c r="D220" i="18"/>
  <c r="E220" i="18"/>
  <c r="F220" i="18"/>
  <c r="G220" i="18"/>
  <c r="H220" i="18"/>
  <c r="I220" i="18"/>
  <c r="J220" i="18"/>
  <c r="K220" i="18"/>
  <c r="L220" i="18"/>
  <c r="M220" i="18"/>
  <c r="N220" i="18"/>
  <c r="O220" i="18"/>
  <c r="P220" i="18"/>
  <c r="Q220" i="18"/>
  <c r="R220" i="18"/>
  <c r="S220" i="18"/>
  <c r="T220" i="18"/>
  <c r="U220" i="18"/>
  <c r="V220" i="18"/>
  <c r="W220" i="18"/>
  <c r="B221" i="18"/>
  <c r="C221" i="18"/>
  <c r="D221" i="18"/>
  <c r="E221" i="18"/>
  <c r="F221" i="18"/>
  <c r="G221" i="18"/>
  <c r="H221" i="18"/>
  <c r="I221" i="18"/>
  <c r="J221" i="18"/>
  <c r="K221" i="18"/>
  <c r="L221" i="18"/>
  <c r="M221" i="18"/>
  <c r="N221" i="18"/>
  <c r="O221" i="18"/>
  <c r="P221" i="18"/>
  <c r="Q221" i="18"/>
  <c r="R221" i="18"/>
  <c r="S221" i="18"/>
  <c r="T221" i="18"/>
  <c r="U221" i="18"/>
  <c r="V221" i="18"/>
  <c r="W221" i="18"/>
  <c r="X221" i="18"/>
  <c r="B222" i="18"/>
  <c r="C222" i="18"/>
  <c r="D222" i="18"/>
  <c r="E222" i="18"/>
  <c r="F222" i="18"/>
  <c r="G222" i="18"/>
  <c r="H222" i="18"/>
  <c r="I222" i="18"/>
  <c r="J222" i="18"/>
  <c r="K222" i="18"/>
  <c r="L222" i="18"/>
  <c r="M222" i="18"/>
  <c r="N222" i="18"/>
  <c r="O222" i="18"/>
  <c r="P222" i="18"/>
  <c r="Q222" i="18"/>
  <c r="R222" i="18"/>
  <c r="S222" i="18"/>
  <c r="T222" i="18"/>
  <c r="U222" i="18"/>
  <c r="V222" i="18"/>
  <c r="W222" i="18"/>
  <c r="B223" i="18"/>
  <c r="C223" i="18"/>
  <c r="D223" i="18"/>
  <c r="E223" i="18"/>
  <c r="F223" i="18"/>
  <c r="G223" i="18"/>
  <c r="H223" i="18"/>
  <c r="I223" i="18"/>
  <c r="J223" i="18"/>
  <c r="K223" i="18"/>
  <c r="L223" i="18"/>
  <c r="M223" i="18"/>
  <c r="N223" i="18"/>
  <c r="O223" i="18"/>
  <c r="P223" i="18"/>
  <c r="Q223" i="18"/>
  <c r="R223" i="18"/>
  <c r="S223" i="18"/>
  <c r="T223" i="18"/>
  <c r="U223" i="18"/>
  <c r="V223" i="18"/>
  <c r="W223" i="18"/>
  <c r="B224" i="18"/>
  <c r="C224" i="18"/>
  <c r="D224" i="18"/>
  <c r="E224" i="18"/>
  <c r="F224" i="18"/>
  <c r="G224" i="18"/>
  <c r="H224" i="18"/>
  <c r="I224" i="18"/>
  <c r="J224" i="18"/>
  <c r="K224" i="18"/>
  <c r="L224" i="18"/>
  <c r="M224" i="18"/>
  <c r="N224" i="18"/>
  <c r="O224" i="18"/>
  <c r="P224" i="18"/>
  <c r="Q224" i="18"/>
  <c r="R224" i="18"/>
  <c r="S224" i="18"/>
  <c r="T224" i="18"/>
  <c r="U224" i="18"/>
  <c r="V224" i="18"/>
  <c r="W224" i="18"/>
  <c r="B225" i="18"/>
  <c r="C225" i="18"/>
  <c r="D225" i="18"/>
  <c r="E225" i="18"/>
  <c r="F225" i="18"/>
  <c r="G225" i="18"/>
  <c r="H225" i="18"/>
  <c r="I225" i="18"/>
  <c r="J225" i="18"/>
  <c r="K225" i="18"/>
  <c r="L225" i="18"/>
  <c r="M225" i="18"/>
  <c r="N225" i="18"/>
  <c r="O225" i="18"/>
  <c r="P225" i="18"/>
  <c r="Q225" i="18"/>
  <c r="R225" i="18"/>
  <c r="S225" i="18"/>
  <c r="T225" i="18"/>
  <c r="U225" i="18"/>
  <c r="V225" i="18"/>
  <c r="W225" i="18"/>
  <c r="B226" i="18"/>
  <c r="C226" i="18"/>
  <c r="D226" i="18"/>
  <c r="E226" i="18"/>
  <c r="F226" i="18"/>
  <c r="G226" i="18"/>
  <c r="H226" i="18"/>
  <c r="I226" i="18"/>
  <c r="J226" i="18"/>
  <c r="K226" i="18"/>
  <c r="L226" i="18"/>
  <c r="M226" i="18"/>
  <c r="N226" i="18"/>
  <c r="O226" i="18"/>
  <c r="P226" i="18"/>
  <c r="Q226" i="18"/>
  <c r="R226" i="18"/>
  <c r="S226" i="18"/>
  <c r="T226" i="18"/>
  <c r="U226" i="18"/>
  <c r="V226" i="18"/>
  <c r="W226" i="18"/>
  <c r="B227" i="18"/>
  <c r="C227" i="18"/>
  <c r="D227" i="18"/>
  <c r="E227" i="18"/>
  <c r="F227" i="18"/>
  <c r="G227" i="18"/>
  <c r="H227" i="18"/>
  <c r="I227" i="18"/>
  <c r="J227" i="18"/>
  <c r="K227" i="18"/>
  <c r="L227" i="18"/>
  <c r="M227" i="18"/>
  <c r="N227" i="18"/>
  <c r="O227" i="18"/>
  <c r="P227" i="18"/>
  <c r="Q227" i="18"/>
  <c r="R227" i="18"/>
  <c r="S227" i="18"/>
  <c r="T227" i="18"/>
  <c r="U227" i="18"/>
  <c r="V227" i="18"/>
  <c r="W227" i="18"/>
  <c r="X227" i="18"/>
  <c r="B228" i="18"/>
  <c r="C228" i="18"/>
  <c r="D228" i="18"/>
  <c r="E228" i="18"/>
  <c r="F228" i="18"/>
  <c r="G228" i="18"/>
  <c r="H228" i="18"/>
  <c r="I228" i="18"/>
  <c r="J228" i="18"/>
  <c r="K228" i="18"/>
  <c r="L228" i="18"/>
  <c r="M228" i="18"/>
  <c r="N228" i="18"/>
  <c r="O228" i="18"/>
  <c r="P228" i="18"/>
  <c r="Q228" i="18"/>
  <c r="R228" i="18"/>
  <c r="S228" i="18"/>
  <c r="T228" i="18"/>
  <c r="U228" i="18"/>
  <c r="V228" i="18"/>
  <c r="W228" i="18"/>
  <c r="B229" i="18"/>
  <c r="C229" i="18"/>
  <c r="D229" i="18"/>
  <c r="E229" i="18"/>
  <c r="F229" i="18"/>
  <c r="G229" i="18"/>
  <c r="H229" i="18"/>
  <c r="I229" i="18"/>
  <c r="J229" i="18"/>
  <c r="K229" i="18"/>
  <c r="L229" i="18"/>
  <c r="M229" i="18"/>
  <c r="N229" i="18"/>
  <c r="O229" i="18"/>
  <c r="P229" i="18"/>
  <c r="Q229" i="18"/>
  <c r="R229" i="18"/>
  <c r="S229" i="18"/>
  <c r="T229" i="18"/>
  <c r="U229" i="18"/>
  <c r="V229" i="18"/>
  <c r="W229" i="18"/>
  <c r="X229" i="18"/>
  <c r="B230" i="18"/>
  <c r="C230" i="18"/>
  <c r="D230" i="18"/>
  <c r="E230" i="18"/>
  <c r="F230" i="18"/>
  <c r="G230" i="18"/>
  <c r="H230" i="18"/>
  <c r="I230" i="18"/>
  <c r="J230" i="18"/>
  <c r="K230" i="18"/>
  <c r="L230" i="18"/>
  <c r="M230" i="18"/>
  <c r="N230" i="18"/>
  <c r="O230" i="18"/>
  <c r="P230" i="18"/>
  <c r="Q230" i="18"/>
  <c r="R230" i="18"/>
  <c r="S230" i="18"/>
  <c r="T230" i="18"/>
  <c r="U230" i="18"/>
  <c r="V230" i="18"/>
  <c r="W230" i="18"/>
  <c r="B231" i="18"/>
  <c r="C231" i="18"/>
  <c r="D231" i="18"/>
  <c r="E231" i="18"/>
  <c r="F231" i="18"/>
  <c r="G231" i="18"/>
  <c r="H231" i="18"/>
  <c r="I231" i="18"/>
  <c r="J231" i="18"/>
  <c r="K231" i="18"/>
  <c r="L231" i="18"/>
  <c r="M231" i="18"/>
  <c r="N231" i="18"/>
  <c r="O231" i="18"/>
  <c r="P231" i="18"/>
  <c r="Q231" i="18"/>
  <c r="R231" i="18"/>
  <c r="S231" i="18"/>
  <c r="T231" i="18"/>
  <c r="U231" i="18"/>
  <c r="V231" i="18"/>
  <c r="W231" i="18"/>
  <c r="B232" i="18"/>
  <c r="C232" i="18"/>
  <c r="D232" i="18"/>
  <c r="E232" i="18"/>
  <c r="F232" i="18"/>
  <c r="G232" i="18"/>
  <c r="H232" i="18"/>
  <c r="I232" i="18"/>
  <c r="J232" i="18"/>
  <c r="K232" i="18"/>
  <c r="L232" i="18"/>
  <c r="M232" i="18"/>
  <c r="N232" i="18"/>
  <c r="O232" i="18"/>
  <c r="P232" i="18"/>
  <c r="Q232" i="18"/>
  <c r="R232" i="18"/>
  <c r="S232" i="18"/>
  <c r="T232" i="18"/>
  <c r="U232" i="18"/>
  <c r="V232" i="18"/>
  <c r="W232" i="18"/>
  <c r="X232" i="18"/>
  <c r="B233" i="18"/>
  <c r="C233" i="18"/>
  <c r="D233" i="18"/>
  <c r="E233" i="18"/>
  <c r="F233" i="18"/>
  <c r="G233" i="18"/>
  <c r="H233" i="18"/>
  <c r="I233" i="18"/>
  <c r="J233" i="18"/>
  <c r="K233" i="18"/>
  <c r="L233" i="18"/>
  <c r="M233" i="18"/>
  <c r="N233" i="18"/>
  <c r="O233" i="18"/>
  <c r="P233" i="18"/>
  <c r="Q233" i="18"/>
  <c r="R233" i="18"/>
  <c r="S233" i="18"/>
  <c r="T233" i="18"/>
  <c r="U233" i="18"/>
  <c r="V233" i="18"/>
  <c r="W233" i="18"/>
  <c r="B234" i="18"/>
  <c r="C234" i="18"/>
  <c r="D234" i="18"/>
  <c r="E234" i="18"/>
  <c r="F234" i="18"/>
  <c r="G234" i="18"/>
  <c r="H234" i="18"/>
  <c r="I234" i="18"/>
  <c r="J234" i="18"/>
  <c r="K234" i="18"/>
  <c r="L234" i="18"/>
  <c r="M234" i="18"/>
  <c r="N234" i="18"/>
  <c r="O234" i="18"/>
  <c r="P234" i="18"/>
  <c r="Q234" i="18"/>
  <c r="R234" i="18"/>
  <c r="S234" i="18"/>
  <c r="T234" i="18"/>
  <c r="U234" i="18"/>
  <c r="V234" i="18"/>
  <c r="W234" i="18"/>
  <c r="B235" i="18"/>
  <c r="C235" i="18"/>
  <c r="D235" i="18"/>
  <c r="E235" i="18"/>
  <c r="F235" i="18"/>
  <c r="G235" i="18"/>
  <c r="H235" i="18"/>
  <c r="I235" i="18"/>
  <c r="J235" i="18"/>
  <c r="K235" i="18"/>
  <c r="L235" i="18"/>
  <c r="M235" i="18"/>
  <c r="N235" i="18"/>
  <c r="O235" i="18"/>
  <c r="P235" i="18"/>
  <c r="Q235" i="18"/>
  <c r="R235" i="18"/>
  <c r="S235" i="18"/>
  <c r="T235" i="18"/>
  <c r="U235" i="18"/>
  <c r="V235" i="18"/>
  <c r="W235" i="18"/>
  <c r="X235" i="18"/>
  <c r="B236" i="18"/>
  <c r="C236" i="18"/>
  <c r="D236" i="18"/>
  <c r="E236" i="18"/>
  <c r="F236" i="18"/>
  <c r="G236" i="18"/>
  <c r="H236" i="18"/>
  <c r="I236" i="18"/>
  <c r="J236" i="18"/>
  <c r="K236" i="18"/>
  <c r="L236" i="18"/>
  <c r="M236" i="18"/>
  <c r="N236" i="18"/>
  <c r="O236" i="18"/>
  <c r="P236" i="18"/>
  <c r="Q236" i="18"/>
  <c r="R236" i="18"/>
  <c r="S236" i="18"/>
  <c r="T236" i="18"/>
  <c r="U236" i="18"/>
  <c r="V236" i="18"/>
  <c r="W236" i="18"/>
  <c r="B237" i="18"/>
  <c r="C237" i="18"/>
  <c r="D237" i="18"/>
  <c r="E237" i="18"/>
  <c r="F237" i="18"/>
  <c r="G237" i="18"/>
  <c r="H237" i="18"/>
  <c r="I237" i="18"/>
  <c r="J237" i="18"/>
  <c r="K237" i="18"/>
  <c r="L237" i="18"/>
  <c r="M237" i="18"/>
  <c r="N237" i="18"/>
  <c r="O237" i="18"/>
  <c r="P237" i="18"/>
  <c r="Q237" i="18"/>
  <c r="R237" i="18"/>
  <c r="S237" i="18"/>
  <c r="T237" i="18"/>
  <c r="U237" i="18"/>
  <c r="V237" i="18"/>
  <c r="W237" i="18"/>
  <c r="X237" i="18"/>
  <c r="B238" i="18"/>
  <c r="C238" i="18"/>
  <c r="D238" i="18"/>
  <c r="E238" i="18"/>
  <c r="F238" i="18"/>
  <c r="G238" i="18"/>
  <c r="H238" i="18"/>
  <c r="I238" i="18"/>
  <c r="J238" i="18"/>
  <c r="K238" i="18"/>
  <c r="L238" i="18"/>
  <c r="M238" i="18"/>
  <c r="N238" i="18"/>
  <c r="O238" i="18"/>
  <c r="P238" i="18"/>
  <c r="Q238" i="18"/>
  <c r="R238" i="18"/>
  <c r="S238" i="18"/>
  <c r="T238" i="18"/>
  <c r="U238" i="18"/>
  <c r="V238" i="18"/>
  <c r="W238" i="18"/>
  <c r="X238" i="18"/>
  <c r="B239" i="18"/>
  <c r="C239" i="18"/>
  <c r="D239" i="18"/>
  <c r="E239" i="18"/>
  <c r="F239" i="18"/>
  <c r="G239" i="18"/>
  <c r="H239" i="18"/>
  <c r="I239" i="18"/>
  <c r="J239" i="18"/>
  <c r="K239" i="18"/>
  <c r="L239" i="18"/>
  <c r="M239" i="18"/>
  <c r="N239" i="18"/>
  <c r="O239" i="18"/>
  <c r="P239" i="18"/>
  <c r="Q239" i="18"/>
  <c r="R239" i="18"/>
  <c r="S239" i="18"/>
  <c r="T239" i="18"/>
  <c r="U239" i="18"/>
  <c r="V239" i="18"/>
  <c r="W239" i="18"/>
  <c r="B240" i="18"/>
  <c r="C240" i="18"/>
  <c r="D240" i="18"/>
  <c r="E240" i="18"/>
  <c r="F240" i="18"/>
  <c r="G240" i="18"/>
  <c r="H240" i="18"/>
  <c r="I240" i="18"/>
  <c r="J240" i="18"/>
  <c r="K240" i="18"/>
  <c r="L240" i="18"/>
  <c r="M240" i="18"/>
  <c r="N240" i="18"/>
  <c r="O240" i="18"/>
  <c r="P240" i="18"/>
  <c r="Q240" i="18"/>
  <c r="R240" i="18"/>
  <c r="S240" i="18"/>
  <c r="T240" i="18"/>
  <c r="U240" i="18"/>
  <c r="V240" i="18"/>
  <c r="W240" i="18"/>
  <c r="X240" i="18"/>
  <c r="B241" i="18"/>
  <c r="C241" i="18"/>
  <c r="D241" i="18"/>
  <c r="E241" i="18"/>
  <c r="F241" i="18"/>
  <c r="G241" i="18"/>
  <c r="H241" i="18"/>
  <c r="I241" i="18"/>
  <c r="J241" i="18"/>
  <c r="K241" i="18"/>
  <c r="L241" i="18"/>
  <c r="M241" i="18"/>
  <c r="N241" i="18"/>
  <c r="O241" i="18"/>
  <c r="P241" i="18"/>
  <c r="Q241" i="18"/>
  <c r="R241" i="18"/>
  <c r="S241" i="18"/>
  <c r="T241" i="18"/>
  <c r="U241" i="18"/>
  <c r="V241" i="18"/>
  <c r="W241" i="18"/>
  <c r="B242" i="18"/>
  <c r="C242" i="18"/>
  <c r="D242" i="18"/>
  <c r="E242" i="18"/>
  <c r="F242" i="18"/>
  <c r="G242" i="18"/>
  <c r="H242" i="18"/>
  <c r="I242" i="18"/>
  <c r="J242" i="18"/>
  <c r="K242" i="18"/>
  <c r="L242" i="18"/>
  <c r="M242" i="18"/>
  <c r="N242" i="18"/>
  <c r="O242" i="18"/>
  <c r="P242" i="18"/>
  <c r="Q242" i="18"/>
  <c r="R242" i="18"/>
  <c r="S242" i="18"/>
  <c r="T242" i="18"/>
  <c r="U242" i="18"/>
  <c r="V242" i="18"/>
  <c r="W242" i="18"/>
  <c r="B243" i="18"/>
  <c r="C243" i="18"/>
  <c r="D243" i="18"/>
  <c r="E243" i="18"/>
  <c r="F243" i="18"/>
  <c r="G243" i="18"/>
  <c r="H243" i="18"/>
  <c r="I243" i="18"/>
  <c r="J243" i="18"/>
  <c r="K243" i="18"/>
  <c r="L243" i="18"/>
  <c r="M243" i="18"/>
  <c r="N243" i="18"/>
  <c r="O243" i="18"/>
  <c r="P243" i="18"/>
  <c r="Q243" i="18"/>
  <c r="R243" i="18"/>
  <c r="S243" i="18"/>
  <c r="T243" i="18"/>
  <c r="U243" i="18"/>
  <c r="V243" i="18"/>
  <c r="W243" i="18"/>
  <c r="X243" i="18"/>
  <c r="B244" i="18"/>
  <c r="C244" i="18"/>
  <c r="D244" i="18"/>
  <c r="E244" i="18"/>
  <c r="F244" i="18"/>
  <c r="G244" i="18"/>
  <c r="H244" i="18"/>
  <c r="I244" i="18"/>
  <c r="J244" i="18"/>
  <c r="K244" i="18"/>
  <c r="L244" i="18"/>
  <c r="M244" i="18"/>
  <c r="N244" i="18"/>
  <c r="O244" i="18"/>
  <c r="P244" i="18"/>
  <c r="Q244" i="18"/>
  <c r="R244" i="18"/>
  <c r="S244" i="18"/>
  <c r="T244" i="18"/>
  <c r="U244" i="18"/>
  <c r="V244" i="18"/>
  <c r="W244" i="18"/>
  <c r="B245" i="18"/>
  <c r="C245" i="18"/>
  <c r="D245" i="18"/>
  <c r="E245" i="18"/>
  <c r="F245" i="18"/>
  <c r="G245" i="18"/>
  <c r="H245" i="18"/>
  <c r="I245" i="18"/>
  <c r="J245" i="18"/>
  <c r="K245" i="18"/>
  <c r="L245" i="18"/>
  <c r="M245" i="18"/>
  <c r="N245" i="18"/>
  <c r="O245" i="18"/>
  <c r="P245" i="18"/>
  <c r="Q245" i="18"/>
  <c r="R245" i="18"/>
  <c r="S245" i="18"/>
  <c r="T245" i="18"/>
  <c r="U245" i="18"/>
  <c r="V245" i="18"/>
  <c r="W245" i="18"/>
  <c r="X245" i="18"/>
  <c r="B246" i="18"/>
  <c r="C246" i="18"/>
  <c r="D246" i="18"/>
  <c r="E246" i="18"/>
  <c r="F246" i="18"/>
  <c r="G246" i="18"/>
  <c r="H246" i="18"/>
  <c r="I246" i="18"/>
  <c r="J246" i="18"/>
  <c r="K246" i="18"/>
  <c r="L246" i="18"/>
  <c r="M246" i="18"/>
  <c r="N246" i="18"/>
  <c r="O246" i="18"/>
  <c r="P246" i="18"/>
  <c r="Q246" i="18"/>
  <c r="R246" i="18"/>
  <c r="S246" i="18"/>
  <c r="T246" i="18"/>
  <c r="U246" i="18"/>
  <c r="V246" i="18"/>
  <c r="W246" i="18"/>
  <c r="X246" i="18"/>
  <c r="B247" i="18"/>
  <c r="C247" i="18"/>
  <c r="D247" i="18"/>
  <c r="E247" i="18"/>
  <c r="F247" i="18"/>
  <c r="G247" i="18"/>
  <c r="H247" i="18"/>
  <c r="I247" i="18"/>
  <c r="J247" i="18"/>
  <c r="K247" i="18"/>
  <c r="L247" i="18"/>
  <c r="M247" i="18"/>
  <c r="N247" i="18"/>
  <c r="O247" i="18"/>
  <c r="P247" i="18"/>
  <c r="Q247" i="18"/>
  <c r="R247" i="18"/>
  <c r="S247" i="18"/>
  <c r="T247" i="18"/>
  <c r="U247" i="18"/>
  <c r="V247" i="18"/>
  <c r="W247" i="18"/>
  <c r="B248" i="18"/>
  <c r="C248" i="18"/>
  <c r="D248" i="18"/>
  <c r="E248" i="18"/>
  <c r="F248" i="18"/>
  <c r="G248" i="18"/>
  <c r="H248" i="18"/>
  <c r="I248" i="18"/>
  <c r="J248" i="18"/>
  <c r="K248" i="18"/>
  <c r="L248" i="18"/>
  <c r="M248" i="18"/>
  <c r="N248" i="18"/>
  <c r="O248" i="18"/>
  <c r="P248" i="18"/>
  <c r="Q248" i="18"/>
  <c r="R248" i="18"/>
  <c r="S248" i="18"/>
  <c r="T248" i="18"/>
  <c r="U248" i="18"/>
  <c r="V248" i="18"/>
  <c r="W248" i="18"/>
  <c r="B249" i="18"/>
  <c r="C249" i="18"/>
  <c r="D249" i="18"/>
  <c r="E249" i="18"/>
  <c r="F249" i="18"/>
  <c r="G249" i="18"/>
  <c r="H249" i="18"/>
  <c r="I249" i="18"/>
  <c r="J249" i="18"/>
  <c r="K249" i="18"/>
  <c r="L249" i="18"/>
  <c r="M249" i="18"/>
  <c r="N249" i="18"/>
  <c r="O249" i="18"/>
  <c r="P249" i="18"/>
  <c r="Q249" i="18"/>
  <c r="R249" i="18"/>
  <c r="S249" i="18"/>
  <c r="T249" i="18"/>
  <c r="U249" i="18"/>
  <c r="V249" i="18"/>
  <c r="W249" i="18"/>
  <c r="B250" i="18"/>
  <c r="C250" i="18"/>
  <c r="D250" i="18"/>
  <c r="E250" i="18"/>
  <c r="F250" i="18"/>
  <c r="G250" i="18"/>
  <c r="H250" i="18"/>
  <c r="I250" i="18"/>
  <c r="J250" i="18"/>
  <c r="K250" i="18"/>
  <c r="L250" i="18"/>
  <c r="M250" i="18"/>
  <c r="N250" i="18"/>
  <c r="O250" i="18"/>
  <c r="P250" i="18"/>
  <c r="Q250" i="18"/>
  <c r="R250" i="18"/>
  <c r="S250" i="18"/>
  <c r="T250" i="18"/>
  <c r="U250" i="18"/>
  <c r="V250" i="18"/>
  <c r="W250" i="18"/>
  <c r="B251" i="18"/>
  <c r="C251" i="18"/>
  <c r="D251" i="18"/>
  <c r="E251" i="18"/>
  <c r="F251" i="18"/>
  <c r="G251" i="18"/>
  <c r="H251" i="18"/>
  <c r="I251" i="18"/>
  <c r="J251" i="18"/>
  <c r="K251" i="18"/>
  <c r="L251" i="18"/>
  <c r="M251" i="18"/>
  <c r="N251" i="18"/>
  <c r="O251" i="18"/>
  <c r="P251" i="18"/>
  <c r="Q251" i="18"/>
  <c r="R251" i="18"/>
  <c r="S251" i="18"/>
  <c r="T251" i="18"/>
  <c r="U251" i="18"/>
  <c r="V251" i="18"/>
  <c r="W251" i="18"/>
  <c r="X251" i="18"/>
  <c r="B252" i="18"/>
  <c r="C252" i="18"/>
  <c r="D252" i="18"/>
  <c r="E252" i="18"/>
  <c r="F252" i="18"/>
  <c r="G252" i="18"/>
  <c r="H252" i="18"/>
  <c r="I252" i="18"/>
  <c r="J252" i="18"/>
  <c r="K252" i="18"/>
  <c r="L252" i="18"/>
  <c r="M252" i="18"/>
  <c r="N252" i="18"/>
  <c r="O252" i="18"/>
  <c r="P252" i="18"/>
  <c r="Q252" i="18"/>
  <c r="R252" i="18"/>
  <c r="S252" i="18"/>
  <c r="T252" i="18"/>
  <c r="U252" i="18"/>
  <c r="V252" i="18"/>
  <c r="W252" i="18"/>
  <c r="B253" i="18"/>
  <c r="C253" i="18"/>
  <c r="D253" i="18"/>
  <c r="E253" i="18"/>
  <c r="F253" i="18"/>
  <c r="G253" i="18"/>
  <c r="H253" i="18"/>
  <c r="I253" i="18"/>
  <c r="J253" i="18"/>
  <c r="K253" i="18"/>
  <c r="L253" i="18"/>
  <c r="M253" i="18"/>
  <c r="N253" i="18"/>
  <c r="O253" i="18"/>
  <c r="P253" i="18"/>
  <c r="Q253" i="18"/>
  <c r="R253" i="18"/>
  <c r="S253" i="18"/>
  <c r="T253" i="18"/>
  <c r="U253" i="18"/>
  <c r="V253" i="18"/>
  <c r="W253" i="18"/>
  <c r="X253" i="18"/>
  <c r="B254" i="18"/>
  <c r="C254" i="18"/>
  <c r="D254" i="18"/>
  <c r="E254" i="18"/>
  <c r="F254" i="18"/>
  <c r="G254" i="18"/>
  <c r="H254" i="18"/>
  <c r="I254" i="18"/>
  <c r="J254" i="18"/>
  <c r="K254" i="18"/>
  <c r="L254" i="18"/>
  <c r="M254" i="18"/>
  <c r="N254" i="18"/>
  <c r="O254" i="18"/>
  <c r="P254" i="18"/>
  <c r="Q254" i="18"/>
  <c r="R254" i="18"/>
  <c r="S254" i="18"/>
  <c r="T254" i="18"/>
  <c r="U254" i="18"/>
  <c r="V254" i="18"/>
  <c r="W254" i="18"/>
  <c r="B255" i="18"/>
  <c r="C255" i="18"/>
  <c r="D255" i="18"/>
  <c r="E255" i="18"/>
  <c r="F255" i="18"/>
  <c r="G255" i="18"/>
  <c r="H255" i="18"/>
  <c r="I255" i="18"/>
  <c r="J255" i="18"/>
  <c r="K255" i="18"/>
  <c r="L255" i="18"/>
  <c r="M255" i="18"/>
  <c r="N255" i="18"/>
  <c r="O255" i="18"/>
  <c r="P255" i="18"/>
  <c r="Q255" i="18"/>
  <c r="R255" i="18"/>
  <c r="S255" i="18"/>
  <c r="T255" i="18"/>
  <c r="U255" i="18"/>
  <c r="V255" i="18"/>
  <c r="W255" i="18"/>
  <c r="B256" i="18"/>
  <c r="C256" i="18"/>
  <c r="D256" i="18"/>
  <c r="E256" i="18"/>
  <c r="F256" i="18"/>
  <c r="G256" i="18"/>
  <c r="H256" i="18"/>
  <c r="I256" i="18"/>
  <c r="J256" i="18"/>
  <c r="K256" i="18"/>
  <c r="L256" i="18"/>
  <c r="M256" i="18"/>
  <c r="N256" i="18"/>
  <c r="O256" i="18"/>
  <c r="P256" i="18"/>
  <c r="Q256" i="18"/>
  <c r="R256" i="18"/>
  <c r="S256" i="18"/>
  <c r="T256" i="18"/>
  <c r="U256" i="18"/>
  <c r="V256" i="18"/>
  <c r="W256" i="18"/>
  <c r="X256" i="18"/>
  <c r="B257" i="18"/>
  <c r="C257" i="18"/>
  <c r="D257" i="18"/>
  <c r="E257" i="18"/>
  <c r="F257" i="18"/>
  <c r="G257" i="18"/>
  <c r="H257" i="18"/>
  <c r="I257" i="18"/>
  <c r="J257" i="18"/>
  <c r="K257" i="18"/>
  <c r="L257" i="18"/>
  <c r="M257" i="18"/>
  <c r="N257" i="18"/>
  <c r="O257" i="18"/>
  <c r="P257" i="18"/>
  <c r="Q257" i="18"/>
  <c r="R257" i="18"/>
  <c r="S257" i="18"/>
  <c r="T257" i="18"/>
  <c r="U257" i="18"/>
  <c r="V257" i="18"/>
  <c r="W257" i="18"/>
  <c r="B258" i="18"/>
  <c r="C258" i="18"/>
  <c r="D258" i="18"/>
  <c r="E258" i="18"/>
  <c r="F258" i="18"/>
  <c r="G258" i="18"/>
  <c r="H258" i="18"/>
  <c r="I258" i="18"/>
  <c r="J258" i="18"/>
  <c r="K258" i="18"/>
  <c r="L258" i="18"/>
  <c r="M258" i="18"/>
  <c r="N258" i="18"/>
  <c r="O258" i="18"/>
  <c r="P258" i="18"/>
  <c r="Q258" i="18"/>
  <c r="R258" i="18"/>
  <c r="S258" i="18"/>
  <c r="T258" i="18"/>
  <c r="U258" i="18"/>
  <c r="V258" i="18"/>
  <c r="W258" i="18"/>
  <c r="B259" i="18"/>
  <c r="C259" i="18"/>
  <c r="D259" i="18"/>
  <c r="E259" i="18"/>
  <c r="F259" i="18"/>
  <c r="G259" i="18"/>
  <c r="H259" i="18"/>
  <c r="I259" i="18"/>
  <c r="J259" i="18"/>
  <c r="K259" i="18"/>
  <c r="L259" i="18"/>
  <c r="M259" i="18"/>
  <c r="N259" i="18"/>
  <c r="O259" i="18"/>
  <c r="P259" i="18"/>
  <c r="Q259" i="18"/>
  <c r="R259" i="18"/>
  <c r="S259" i="18"/>
  <c r="T259" i="18"/>
  <c r="U259" i="18"/>
  <c r="V259" i="18"/>
  <c r="W259" i="18"/>
  <c r="X259" i="18"/>
  <c r="B260" i="18"/>
  <c r="C260" i="18"/>
  <c r="D260" i="18"/>
  <c r="E260" i="18"/>
  <c r="F260" i="18"/>
  <c r="G260" i="18"/>
  <c r="H260" i="18"/>
  <c r="I260" i="18"/>
  <c r="J260" i="18"/>
  <c r="K260" i="18"/>
  <c r="L260" i="18"/>
  <c r="M260" i="18"/>
  <c r="N260" i="18"/>
  <c r="O260" i="18"/>
  <c r="P260" i="18"/>
  <c r="Q260" i="18"/>
  <c r="R260" i="18"/>
  <c r="S260" i="18"/>
  <c r="T260" i="18"/>
  <c r="U260" i="18"/>
  <c r="V260" i="18"/>
  <c r="W260" i="18"/>
  <c r="B261" i="18"/>
  <c r="C261" i="18"/>
  <c r="D261" i="18"/>
  <c r="E261" i="18"/>
  <c r="F261" i="18"/>
  <c r="G261" i="18"/>
  <c r="H261" i="18"/>
  <c r="I261" i="18"/>
  <c r="J261" i="18"/>
  <c r="K261" i="18"/>
  <c r="L261" i="18"/>
  <c r="M261" i="18"/>
  <c r="N261" i="18"/>
  <c r="O261" i="18"/>
  <c r="P261" i="18"/>
  <c r="Q261" i="18"/>
  <c r="R261" i="18"/>
  <c r="S261" i="18"/>
  <c r="T261" i="18"/>
  <c r="U261" i="18"/>
  <c r="V261" i="18"/>
  <c r="W261" i="18"/>
  <c r="X261" i="18"/>
  <c r="B262" i="18"/>
  <c r="C262" i="18"/>
  <c r="D262" i="18"/>
  <c r="E262" i="18"/>
  <c r="F262" i="18"/>
  <c r="G262" i="18"/>
  <c r="H262" i="18"/>
  <c r="I262" i="18"/>
  <c r="J262" i="18"/>
  <c r="K262" i="18"/>
  <c r="L262" i="18"/>
  <c r="M262" i="18"/>
  <c r="N262" i="18"/>
  <c r="O262" i="18"/>
  <c r="P262" i="18"/>
  <c r="Q262" i="18"/>
  <c r="R262" i="18"/>
  <c r="S262" i="18"/>
  <c r="T262" i="18"/>
  <c r="U262" i="18"/>
  <c r="V262" i="18"/>
  <c r="W262" i="18"/>
  <c r="X262" i="18"/>
  <c r="B263" i="18"/>
  <c r="C263" i="18"/>
  <c r="D263" i="18"/>
  <c r="E263" i="18"/>
  <c r="F263" i="18"/>
  <c r="G263" i="18"/>
  <c r="H263" i="18"/>
  <c r="I263" i="18"/>
  <c r="J263" i="18"/>
  <c r="K263" i="18"/>
  <c r="L263" i="18"/>
  <c r="M263" i="18"/>
  <c r="N263" i="18"/>
  <c r="O263" i="18"/>
  <c r="P263" i="18"/>
  <c r="Q263" i="18"/>
  <c r="R263" i="18"/>
  <c r="S263" i="18"/>
  <c r="T263" i="18"/>
  <c r="U263" i="18"/>
  <c r="V263" i="18"/>
  <c r="W263" i="18"/>
  <c r="B264" i="18"/>
  <c r="C264" i="18"/>
  <c r="D264" i="18"/>
  <c r="E264" i="18"/>
  <c r="F264" i="18"/>
  <c r="G264" i="18"/>
  <c r="H264" i="18"/>
  <c r="I264" i="18"/>
  <c r="J264" i="18"/>
  <c r="K264" i="18"/>
  <c r="L264" i="18"/>
  <c r="M264" i="18"/>
  <c r="N264" i="18"/>
  <c r="O264" i="18"/>
  <c r="P264" i="18"/>
  <c r="Q264" i="18"/>
  <c r="R264" i="18"/>
  <c r="S264" i="18"/>
  <c r="T264" i="18"/>
  <c r="U264" i="18"/>
  <c r="V264" i="18"/>
  <c r="W264" i="18"/>
  <c r="B265" i="18"/>
  <c r="C265" i="18"/>
  <c r="D265" i="18"/>
  <c r="E265" i="18"/>
  <c r="F265" i="18"/>
  <c r="G265" i="18"/>
  <c r="H265" i="18"/>
  <c r="I265" i="18"/>
  <c r="J265" i="18"/>
  <c r="K265" i="18"/>
  <c r="L265" i="18"/>
  <c r="M265" i="18"/>
  <c r="N265" i="18"/>
  <c r="O265" i="18"/>
  <c r="P265" i="18"/>
  <c r="Q265" i="18"/>
  <c r="R265" i="18"/>
  <c r="S265" i="18"/>
  <c r="T265" i="18"/>
  <c r="U265" i="18"/>
  <c r="V265" i="18"/>
  <c r="W265" i="18"/>
  <c r="B266" i="18"/>
  <c r="C266" i="18"/>
  <c r="D266" i="18"/>
  <c r="E266" i="18"/>
  <c r="F266" i="18"/>
  <c r="G266" i="18"/>
  <c r="H266" i="18"/>
  <c r="I266" i="18"/>
  <c r="J266" i="18"/>
  <c r="K266" i="18"/>
  <c r="L266" i="18"/>
  <c r="M266" i="18"/>
  <c r="N266" i="18"/>
  <c r="O266" i="18"/>
  <c r="P266" i="18"/>
  <c r="Q266" i="18"/>
  <c r="R266" i="18"/>
  <c r="S266" i="18"/>
  <c r="T266" i="18"/>
  <c r="U266" i="18"/>
  <c r="V266" i="18"/>
  <c r="W266" i="18"/>
  <c r="X266" i="18"/>
  <c r="B267" i="18"/>
  <c r="C267" i="18"/>
  <c r="D267" i="18"/>
  <c r="E267" i="18"/>
  <c r="F267" i="18"/>
  <c r="G267" i="18"/>
  <c r="H267" i="18"/>
  <c r="I267" i="18"/>
  <c r="J267" i="18"/>
  <c r="K267" i="18"/>
  <c r="L267" i="18"/>
  <c r="M267" i="18"/>
  <c r="N267" i="18"/>
  <c r="O267" i="18"/>
  <c r="P267" i="18"/>
  <c r="Q267" i="18"/>
  <c r="R267" i="18"/>
  <c r="S267" i="18"/>
  <c r="T267" i="18"/>
  <c r="U267" i="18"/>
  <c r="V267" i="18"/>
  <c r="W267" i="18"/>
  <c r="X267" i="18"/>
  <c r="B268" i="18"/>
  <c r="C268" i="18"/>
  <c r="D268" i="18"/>
  <c r="E268" i="18"/>
  <c r="F268" i="18"/>
  <c r="G268" i="18"/>
  <c r="H268" i="18"/>
  <c r="I268" i="18"/>
  <c r="J268" i="18"/>
  <c r="K268" i="18"/>
  <c r="L268" i="18"/>
  <c r="M268" i="18"/>
  <c r="N268" i="18"/>
  <c r="O268" i="18"/>
  <c r="P268" i="18"/>
  <c r="Q268" i="18"/>
  <c r="R268" i="18"/>
  <c r="S268" i="18"/>
  <c r="T268" i="18"/>
  <c r="U268" i="18"/>
  <c r="V268" i="18"/>
  <c r="W268" i="18"/>
  <c r="B269" i="18"/>
  <c r="C269" i="18"/>
  <c r="D269" i="18"/>
  <c r="E269" i="18"/>
  <c r="F269" i="18"/>
  <c r="G269" i="18"/>
  <c r="H269" i="18"/>
  <c r="I269" i="18"/>
  <c r="J269" i="18"/>
  <c r="K269" i="18"/>
  <c r="L269" i="18"/>
  <c r="M269" i="18"/>
  <c r="N269" i="18"/>
  <c r="O269" i="18"/>
  <c r="P269" i="18"/>
  <c r="Q269" i="18"/>
  <c r="R269" i="18"/>
  <c r="S269" i="18"/>
  <c r="T269" i="18"/>
  <c r="U269" i="18"/>
  <c r="V269" i="18"/>
  <c r="W269" i="18"/>
  <c r="X269" i="18"/>
  <c r="B270" i="18"/>
  <c r="C270" i="18"/>
  <c r="D270" i="18"/>
  <c r="E270" i="18"/>
  <c r="F270" i="18"/>
  <c r="G270" i="18"/>
  <c r="H270" i="18"/>
  <c r="I270" i="18"/>
  <c r="J270" i="18"/>
  <c r="K270" i="18"/>
  <c r="L270" i="18"/>
  <c r="M270" i="18"/>
  <c r="N270" i="18"/>
  <c r="O270" i="18"/>
  <c r="P270" i="18"/>
  <c r="Q270" i="18"/>
  <c r="R270" i="18"/>
  <c r="S270" i="18"/>
  <c r="T270" i="18"/>
  <c r="U270" i="18"/>
  <c r="V270" i="18"/>
  <c r="W270" i="18"/>
  <c r="B271" i="18"/>
  <c r="C271" i="18"/>
  <c r="D271" i="18"/>
  <c r="E271" i="18"/>
  <c r="F271" i="18"/>
  <c r="G271" i="18"/>
  <c r="H271" i="18"/>
  <c r="I271" i="18"/>
  <c r="J271" i="18"/>
  <c r="K271" i="18"/>
  <c r="L271" i="18"/>
  <c r="M271" i="18"/>
  <c r="N271" i="18"/>
  <c r="O271" i="18"/>
  <c r="P271" i="18"/>
  <c r="Q271" i="18"/>
  <c r="R271" i="18"/>
  <c r="S271" i="18"/>
  <c r="T271" i="18"/>
  <c r="U271" i="18"/>
  <c r="V271" i="18"/>
  <c r="W271" i="18"/>
  <c r="B272" i="18"/>
  <c r="C272" i="18"/>
  <c r="D272" i="18"/>
  <c r="E272" i="18"/>
  <c r="F272" i="18"/>
  <c r="G272" i="18"/>
  <c r="H272" i="18"/>
  <c r="I272" i="18"/>
  <c r="J272" i="18"/>
  <c r="K272" i="18"/>
  <c r="L272" i="18"/>
  <c r="M272" i="18"/>
  <c r="N272" i="18"/>
  <c r="O272" i="18"/>
  <c r="P272" i="18"/>
  <c r="Q272" i="18"/>
  <c r="R272" i="18"/>
  <c r="S272" i="18"/>
  <c r="T272" i="18"/>
  <c r="U272" i="18"/>
  <c r="V272" i="18"/>
  <c r="W272" i="18"/>
  <c r="X272" i="18"/>
  <c r="B273" i="18"/>
  <c r="C273" i="18"/>
  <c r="D273" i="18"/>
  <c r="E273" i="18"/>
  <c r="F273" i="18"/>
  <c r="G273" i="18"/>
  <c r="H273" i="18"/>
  <c r="I273" i="18"/>
  <c r="J273" i="18"/>
  <c r="K273" i="18"/>
  <c r="L273" i="18"/>
  <c r="M273" i="18"/>
  <c r="N273" i="18"/>
  <c r="O273" i="18"/>
  <c r="P273" i="18"/>
  <c r="Q273" i="18"/>
  <c r="R273" i="18"/>
  <c r="S273" i="18"/>
  <c r="T273" i="18"/>
  <c r="U273" i="18"/>
  <c r="V273" i="18"/>
  <c r="W273" i="18"/>
  <c r="B274" i="18"/>
  <c r="C274" i="18"/>
  <c r="D274" i="18"/>
  <c r="E274" i="18"/>
  <c r="F274" i="18"/>
  <c r="G274" i="18"/>
  <c r="H274" i="18"/>
  <c r="I274" i="18"/>
  <c r="J274" i="18"/>
  <c r="K274" i="18"/>
  <c r="L274" i="18"/>
  <c r="M274" i="18"/>
  <c r="N274" i="18"/>
  <c r="O274" i="18"/>
  <c r="P274" i="18"/>
  <c r="Q274" i="18"/>
  <c r="R274" i="18"/>
  <c r="S274" i="18"/>
  <c r="T274" i="18"/>
  <c r="U274" i="18"/>
  <c r="V274" i="18"/>
  <c r="W274" i="18"/>
  <c r="B275" i="18"/>
  <c r="C275" i="18"/>
  <c r="D275" i="18"/>
  <c r="E275" i="18"/>
  <c r="F275" i="18"/>
  <c r="G275" i="18"/>
  <c r="H275" i="18"/>
  <c r="I275" i="18"/>
  <c r="J275" i="18"/>
  <c r="K275" i="18"/>
  <c r="L275" i="18"/>
  <c r="M275" i="18"/>
  <c r="N275" i="18"/>
  <c r="O275" i="18"/>
  <c r="P275" i="18"/>
  <c r="Q275" i="18"/>
  <c r="R275" i="18"/>
  <c r="S275" i="18"/>
  <c r="T275" i="18"/>
  <c r="U275" i="18"/>
  <c r="V275" i="18"/>
  <c r="W275" i="18"/>
  <c r="X275" i="18"/>
  <c r="B276" i="18"/>
  <c r="C276" i="18"/>
  <c r="D276" i="18"/>
  <c r="E276" i="18"/>
  <c r="F276" i="18"/>
  <c r="G276" i="18"/>
  <c r="H276" i="18"/>
  <c r="I276" i="18"/>
  <c r="J276" i="18"/>
  <c r="K276" i="18"/>
  <c r="L276" i="18"/>
  <c r="M276" i="18"/>
  <c r="N276" i="18"/>
  <c r="O276" i="18"/>
  <c r="P276" i="18"/>
  <c r="Q276" i="18"/>
  <c r="R276" i="18"/>
  <c r="S276" i="18"/>
  <c r="T276" i="18"/>
  <c r="U276" i="18"/>
  <c r="V276" i="18"/>
  <c r="W276" i="18"/>
  <c r="B277" i="18"/>
  <c r="C277" i="18"/>
  <c r="D277" i="18"/>
  <c r="E277" i="18"/>
  <c r="F277" i="18"/>
  <c r="G277" i="18"/>
  <c r="H277" i="18"/>
  <c r="I277" i="18"/>
  <c r="J277" i="18"/>
  <c r="K277" i="18"/>
  <c r="L277" i="18"/>
  <c r="M277" i="18"/>
  <c r="N277" i="18"/>
  <c r="O277" i="18"/>
  <c r="P277" i="18"/>
  <c r="Q277" i="18"/>
  <c r="R277" i="18"/>
  <c r="S277" i="18"/>
  <c r="T277" i="18"/>
  <c r="U277" i="18"/>
  <c r="V277" i="18"/>
  <c r="W277" i="18"/>
  <c r="X277" i="18"/>
  <c r="B278" i="18"/>
  <c r="C278" i="18"/>
  <c r="D278" i="18"/>
  <c r="E278" i="18"/>
  <c r="F278" i="18"/>
  <c r="G278" i="18"/>
  <c r="H278" i="18"/>
  <c r="I278" i="18"/>
  <c r="J278" i="18"/>
  <c r="K278" i="18"/>
  <c r="L278" i="18"/>
  <c r="M278" i="18"/>
  <c r="N278" i="18"/>
  <c r="O278" i="18"/>
  <c r="P278" i="18"/>
  <c r="Q278" i="18"/>
  <c r="R278" i="18"/>
  <c r="S278" i="18"/>
  <c r="T278" i="18"/>
  <c r="U278" i="18"/>
  <c r="V278" i="18"/>
  <c r="W278" i="18"/>
  <c r="X278" i="18"/>
  <c r="B279" i="18"/>
  <c r="C279" i="18"/>
  <c r="D279" i="18"/>
  <c r="E279" i="18"/>
  <c r="F279" i="18"/>
  <c r="G279" i="18"/>
  <c r="H279" i="18"/>
  <c r="I279" i="18"/>
  <c r="J279" i="18"/>
  <c r="K279" i="18"/>
  <c r="L279" i="18"/>
  <c r="M279" i="18"/>
  <c r="N279" i="18"/>
  <c r="O279" i="18"/>
  <c r="P279" i="18"/>
  <c r="Q279" i="18"/>
  <c r="R279" i="18"/>
  <c r="S279" i="18"/>
  <c r="T279" i="18"/>
  <c r="U279" i="18"/>
  <c r="V279" i="18"/>
  <c r="W279" i="18"/>
  <c r="B280" i="18"/>
  <c r="C280" i="18"/>
  <c r="D280" i="18"/>
  <c r="E280" i="18"/>
  <c r="F280" i="18"/>
  <c r="G280" i="18"/>
  <c r="H280" i="18"/>
  <c r="I280" i="18"/>
  <c r="J280" i="18"/>
  <c r="K280" i="18"/>
  <c r="L280" i="18"/>
  <c r="M280" i="18"/>
  <c r="N280" i="18"/>
  <c r="O280" i="18"/>
  <c r="P280" i="18"/>
  <c r="Q280" i="18"/>
  <c r="R280" i="18"/>
  <c r="S280" i="18"/>
  <c r="T280" i="18"/>
  <c r="U280" i="18"/>
  <c r="V280" i="18"/>
  <c r="W280" i="18"/>
  <c r="B281" i="18"/>
  <c r="C281" i="18"/>
  <c r="D281" i="18"/>
  <c r="E281" i="18"/>
  <c r="F281" i="18"/>
  <c r="G281" i="18"/>
  <c r="H281" i="18"/>
  <c r="I281" i="18"/>
  <c r="J281" i="18"/>
  <c r="K281" i="18"/>
  <c r="L281" i="18"/>
  <c r="M281" i="18"/>
  <c r="N281" i="18"/>
  <c r="O281" i="18"/>
  <c r="P281" i="18"/>
  <c r="Q281" i="18"/>
  <c r="R281" i="18"/>
  <c r="S281" i="18"/>
  <c r="T281" i="18"/>
  <c r="U281" i="18"/>
  <c r="V281" i="18"/>
  <c r="W281" i="18"/>
  <c r="B282" i="18"/>
  <c r="C282" i="18"/>
  <c r="D282" i="18"/>
  <c r="E282" i="18"/>
  <c r="F282" i="18"/>
  <c r="G282" i="18"/>
  <c r="H282" i="18"/>
  <c r="I282" i="18"/>
  <c r="J282" i="18"/>
  <c r="K282" i="18"/>
  <c r="L282" i="18"/>
  <c r="M282" i="18"/>
  <c r="N282" i="18"/>
  <c r="O282" i="18"/>
  <c r="P282" i="18"/>
  <c r="Q282" i="18"/>
  <c r="R282" i="18"/>
  <c r="S282" i="18"/>
  <c r="T282" i="18"/>
  <c r="U282" i="18"/>
  <c r="V282" i="18"/>
  <c r="W282" i="18"/>
  <c r="B283" i="18"/>
  <c r="C283" i="18"/>
  <c r="D283" i="18"/>
  <c r="E283" i="18"/>
  <c r="F283" i="18"/>
  <c r="G283" i="18"/>
  <c r="H283" i="18"/>
  <c r="I283" i="18"/>
  <c r="J283" i="18"/>
  <c r="K283" i="18"/>
  <c r="L283" i="18"/>
  <c r="M283" i="18"/>
  <c r="N283" i="18"/>
  <c r="O283" i="18"/>
  <c r="P283" i="18"/>
  <c r="Q283" i="18"/>
  <c r="R283" i="18"/>
  <c r="S283" i="18"/>
  <c r="T283" i="18"/>
  <c r="U283" i="18"/>
  <c r="V283" i="18"/>
  <c r="W283" i="18"/>
  <c r="X283" i="18"/>
  <c r="B284" i="18"/>
  <c r="C284" i="18"/>
  <c r="D284" i="18"/>
  <c r="E284" i="18"/>
  <c r="F284" i="18"/>
  <c r="G284" i="18"/>
  <c r="H284" i="18"/>
  <c r="I284" i="18"/>
  <c r="J284" i="18"/>
  <c r="K284" i="18"/>
  <c r="L284" i="18"/>
  <c r="M284" i="18"/>
  <c r="N284" i="18"/>
  <c r="O284" i="18"/>
  <c r="P284" i="18"/>
  <c r="Q284" i="18"/>
  <c r="R284" i="18"/>
  <c r="S284" i="18"/>
  <c r="T284" i="18"/>
  <c r="U284" i="18"/>
  <c r="V284" i="18"/>
  <c r="W284" i="18"/>
  <c r="B285" i="18"/>
  <c r="C285" i="18"/>
  <c r="D285" i="18"/>
  <c r="E285" i="18"/>
  <c r="F285" i="18"/>
  <c r="G285" i="18"/>
  <c r="H285" i="18"/>
  <c r="I285" i="18"/>
  <c r="J285" i="18"/>
  <c r="K285" i="18"/>
  <c r="L285" i="18"/>
  <c r="M285" i="18"/>
  <c r="N285" i="18"/>
  <c r="O285" i="18"/>
  <c r="P285" i="18"/>
  <c r="Q285" i="18"/>
  <c r="R285" i="18"/>
  <c r="S285" i="18"/>
  <c r="T285" i="18"/>
  <c r="U285" i="18"/>
  <c r="V285" i="18"/>
  <c r="W285" i="18"/>
  <c r="X285" i="18"/>
  <c r="B286" i="18"/>
  <c r="C286" i="18"/>
  <c r="D286" i="18"/>
  <c r="E286" i="18"/>
  <c r="F286" i="18"/>
  <c r="G286" i="18"/>
  <c r="H286" i="18"/>
  <c r="I286" i="18"/>
  <c r="J286" i="18"/>
  <c r="K286" i="18"/>
  <c r="L286" i="18"/>
  <c r="M286" i="18"/>
  <c r="N286" i="18"/>
  <c r="O286" i="18"/>
  <c r="P286" i="18"/>
  <c r="Q286" i="18"/>
  <c r="R286" i="18"/>
  <c r="S286" i="18"/>
  <c r="T286" i="18"/>
  <c r="U286" i="18"/>
  <c r="V286" i="18"/>
  <c r="W286" i="18"/>
  <c r="B287" i="18"/>
  <c r="C287" i="18"/>
  <c r="D287" i="18"/>
  <c r="E287" i="18"/>
  <c r="F287" i="18"/>
  <c r="G287" i="18"/>
  <c r="H287" i="18"/>
  <c r="I287" i="18"/>
  <c r="J287" i="18"/>
  <c r="K287" i="18"/>
  <c r="L287" i="18"/>
  <c r="M287" i="18"/>
  <c r="N287" i="18"/>
  <c r="O287" i="18"/>
  <c r="P287" i="18"/>
  <c r="Q287" i="18"/>
  <c r="R287" i="18"/>
  <c r="S287" i="18"/>
  <c r="T287" i="18"/>
  <c r="U287" i="18"/>
  <c r="V287" i="18"/>
  <c r="W287" i="18"/>
  <c r="B288" i="18"/>
  <c r="C288" i="18"/>
  <c r="D288" i="18"/>
  <c r="E288" i="18"/>
  <c r="F288" i="18"/>
  <c r="G288" i="18"/>
  <c r="H288" i="18"/>
  <c r="I288" i="18"/>
  <c r="J288" i="18"/>
  <c r="K288" i="18"/>
  <c r="L288" i="18"/>
  <c r="M288" i="18"/>
  <c r="N288" i="18"/>
  <c r="O288" i="18"/>
  <c r="P288" i="18"/>
  <c r="Q288" i="18"/>
  <c r="R288" i="18"/>
  <c r="S288" i="18"/>
  <c r="T288" i="18"/>
  <c r="U288" i="18"/>
  <c r="V288" i="18"/>
  <c r="W288" i="18"/>
  <c r="B289" i="18"/>
  <c r="C289" i="18"/>
  <c r="D289" i="18"/>
  <c r="E289" i="18"/>
  <c r="F289" i="18"/>
  <c r="G289" i="18"/>
  <c r="H289" i="18"/>
  <c r="I289" i="18"/>
  <c r="J289" i="18"/>
  <c r="K289" i="18"/>
  <c r="L289" i="18"/>
  <c r="M289" i="18"/>
  <c r="N289" i="18"/>
  <c r="O289" i="18"/>
  <c r="P289" i="18"/>
  <c r="Q289" i="18"/>
  <c r="R289" i="18"/>
  <c r="S289" i="18"/>
  <c r="T289" i="18"/>
  <c r="U289" i="18"/>
  <c r="V289" i="18"/>
  <c r="W289" i="18"/>
  <c r="B290" i="18"/>
  <c r="C290" i="18"/>
  <c r="D290" i="18"/>
  <c r="E290" i="18"/>
  <c r="F290" i="18"/>
  <c r="G290" i="18"/>
  <c r="H290" i="18"/>
  <c r="I290" i="18"/>
  <c r="J290" i="18"/>
  <c r="K290" i="18"/>
  <c r="L290" i="18"/>
  <c r="M290" i="18"/>
  <c r="N290" i="18"/>
  <c r="O290" i="18"/>
  <c r="P290" i="18"/>
  <c r="Q290" i="18"/>
  <c r="R290" i="18"/>
  <c r="S290" i="18"/>
  <c r="T290" i="18"/>
  <c r="U290" i="18"/>
  <c r="V290" i="18"/>
  <c r="W290" i="18"/>
  <c r="B291" i="18"/>
  <c r="C291" i="18"/>
  <c r="D291" i="18"/>
  <c r="E291" i="18"/>
  <c r="F291" i="18"/>
  <c r="G291" i="18"/>
  <c r="H291" i="18"/>
  <c r="I291" i="18"/>
  <c r="J291" i="18"/>
  <c r="K291" i="18"/>
  <c r="L291" i="18"/>
  <c r="M291" i="18"/>
  <c r="N291" i="18"/>
  <c r="O291" i="18"/>
  <c r="P291" i="18"/>
  <c r="Q291" i="18"/>
  <c r="R291" i="18"/>
  <c r="S291" i="18"/>
  <c r="T291" i="18"/>
  <c r="U291" i="18"/>
  <c r="V291" i="18"/>
  <c r="W291" i="18"/>
  <c r="X291" i="18"/>
  <c r="B292" i="18"/>
  <c r="C292" i="18"/>
  <c r="D292" i="18"/>
  <c r="E292" i="18"/>
  <c r="F292" i="18"/>
  <c r="G292" i="18"/>
  <c r="H292" i="18"/>
  <c r="I292" i="18"/>
  <c r="J292" i="18"/>
  <c r="K292" i="18"/>
  <c r="L292" i="18"/>
  <c r="M292" i="18"/>
  <c r="N292" i="18"/>
  <c r="O292" i="18"/>
  <c r="P292" i="18"/>
  <c r="Q292" i="18"/>
  <c r="R292" i="18"/>
  <c r="S292" i="18"/>
  <c r="T292" i="18"/>
  <c r="U292" i="18"/>
  <c r="V292" i="18"/>
  <c r="W292" i="18"/>
  <c r="B293" i="18"/>
  <c r="C293" i="18"/>
  <c r="D293" i="18"/>
  <c r="E293" i="18"/>
  <c r="F293" i="18"/>
  <c r="G293" i="18"/>
  <c r="H293" i="18"/>
  <c r="I293" i="18"/>
  <c r="J293" i="18"/>
  <c r="K293" i="18"/>
  <c r="L293" i="18"/>
  <c r="M293" i="18"/>
  <c r="N293" i="18"/>
  <c r="O293" i="18"/>
  <c r="P293" i="18"/>
  <c r="Q293" i="18"/>
  <c r="R293" i="18"/>
  <c r="S293" i="18"/>
  <c r="T293" i="18"/>
  <c r="U293" i="18"/>
  <c r="V293" i="18"/>
  <c r="W293" i="18"/>
  <c r="X293" i="18"/>
  <c r="B294" i="18"/>
  <c r="C294" i="18"/>
  <c r="D294" i="18"/>
  <c r="E294" i="18"/>
  <c r="F294" i="18"/>
  <c r="G294" i="18"/>
  <c r="H294" i="18"/>
  <c r="I294" i="18"/>
  <c r="J294" i="18"/>
  <c r="K294" i="18"/>
  <c r="L294" i="18"/>
  <c r="M294" i="18"/>
  <c r="N294" i="18"/>
  <c r="O294" i="18"/>
  <c r="P294" i="18"/>
  <c r="Q294" i="18"/>
  <c r="R294" i="18"/>
  <c r="S294" i="18"/>
  <c r="T294" i="18"/>
  <c r="U294" i="18"/>
  <c r="V294" i="18"/>
  <c r="W294" i="18"/>
  <c r="B295" i="18"/>
  <c r="C295" i="18"/>
  <c r="D295" i="18"/>
  <c r="E295" i="18"/>
  <c r="F295" i="18"/>
  <c r="G295" i="18"/>
  <c r="H295" i="18"/>
  <c r="I295" i="18"/>
  <c r="J295" i="18"/>
  <c r="K295" i="18"/>
  <c r="L295" i="18"/>
  <c r="M295" i="18"/>
  <c r="N295" i="18"/>
  <c r="O295" i="18"/>
  <c r="P295" i="18"/>
  <c r="Q295" i="18"/>
  <c r="R295" i="18"/>
  <c r="S295" i="18"/>
  <c r="T295" i="18"/>
  <c r="U295" i="18"/>
  <c r="V295" i="18"/>
  <c r="W295" i="18"/>
  <c r="B296" i="18"/>
  <c r="C296" i="18"/>
  <c r="D296" i="18"/>
  <c r="E296" i="18"/>
  <c r="F296" i="18"/>
  <c r="G296" i="18"/>
  <c r="H296" i="18"/>
  <c r="I296" i="18"/>
  <c r="J296" i="18"/>
  <c r="K296" i="18"/>
  <c r="L296" i="18"/>
  <c r="M296" i="18"/>
  <c r="N296" i="18"/>
  <c r="O296" i="18"/>
  <c r="P296" i="18"/>
  <c r="Q296" i="18"/>
  <c r="R296" i="18"/>
  <c r="S296" i="18"/>
  <c r="T296" i="18"/>
  <c r="U296" i="18"/>
  <c r="V296" i="18"/>
  <c r="W296" i="18"/>
  <c r="X296" i="18"/>
  <c r="B297" i="18"/>
  <c r="C297" i="18"/>
  <c r="D297" i="18"/>
  <c r="E297" i="18"/>
  <c r="F297" i="18"/>
  <c r="G297" i="18"/>
  <c r="H297" i="18"/>
  <c r="I297" i="18"/>
  <c r="J297" i="18"/>
  <c r="K297" i="18"/>
  <c r="L297" i="18"/>
  <c r="M297" i="18"/>
  <c r="N297" i="18"/>
  <c r="O297" i="18"/>
  <c r="P297" i="18"/>
  <c r="Q297" i="18"/>
  <c r="R297" i="18"/>
  <c r="S297" i="18"/>
  <c r="T297" i="18"/>
  <c r="U297" i="18"/>
  <c r="V297" i="18"/>
  <c r="W297" i="18"/>
  <c r="B298" i="18"/>
  <c r="C298" i="18"/>
  <c r="D298" i="18"/>
  <c r="E298" i="18"/>
  <c r="F298" i="18"/>
  <c r="G298" i="18"/>
  <c r="H298" i="18"/>
  <c r="I298" i="18"/>
  <c r="J298" i="18"/>
  <c r="K298" i="18"/>
  <c r="L298" i="18"/>
  <c r="M298" i="18"/>
  <c r="N298" i="18"/>
  <c r="O298" i="18"/>
  <c r="P298" i="18"/>
  <c r="Q298" i="18"/>
  <c r="R298" i="18"/>
  <c r="S298" i="18"/>
  <c r="T298" i="18"/>
  <c r="U298" i="18"/>
  <c r="V298" i="18"/>
  <c r="W298" i="18"/>
  <c r="B299" i="18"/>
  <c r="C299" i="18"/>
  <c r="D299" i="18"/>
  <c r="E299" i="18"/>
  <c r="F299" i="18"/>
  <c r="G299" i="18"/>
  <c r="H299" i="18"/>
  <c r="I299" i="18"/>
  <c r="J299" i="18"/>
  <c r="K299" i="18"/>
  <c r="L299" i="18"/>
  <c r="M299" i="18"/>
  <c r="N299" i="18"/>
  <c r="O299" i="18"/>
  <c r="P299" i="18"/>
  <c r="Q299" i="18"/>
  <c r="R299" i="18"/>
  <c r="S299" i="18"/>
  <c r="T299" i="18"/>
  <c r="U299" i="18"/>
  <c r="V299" i="18"/>
  <c r="W299" i="18"/>
  <c r="X299" i="18"/>
  <c r="B300" i="18"/>
  <c r="C300" i="18"/>
  <c r="D300" i="18"/>
  <c r="E300" i="18"/>
  <c r="F300" i="18"/>
  <c r="G300" i="18"/>
  <c r="H300" i="18"/>
  <c r="I300" i="18"/>
  <c r="J300" i="18"/>
  <c r="K300" i="18"/>
  <c r="L300" i="18"/>
  <c r="M300" i="18"/>
  <c r="N300" i="18"/>
  <c r="O300" i="18"/>
  <c r="P300" i="18"/>
  <c r="Q300" i="18"/>
  <c r="R300" i="18"/>
  <c r="S300" i="18"/>
  <c r="T300" i="18"/>
  <c r="U300" i="18"/>
  <c r="V300" i="18"/>
  <c r="W300" i="18"/>
  <c r="B301" i="18"/>
  <c r="C301" i="18"/>
  <c r="D301" i="18"/>
  <c r="E301" i="18"/>
  <c r="F301" i="18"/>
  <c r="G301" i="18"/>
  <c r="H301" i="18"/>
  <c r="I301" i="18"/>
  <c r="J301" i="18"/>
  <c r="K301" i="18"/>
  <c r="L301" i="18"/>
  <c r="M301" i="18"/>
  <c r="N301" i="18"/>
  <c r="O301" i="18"/>
  <c r="P301" i="18"/>
  <c r="Q301" i="18"/>
  <c r="R301" i="18"/>
  <c r="S301" i="18"/>
  <c r="T301" i="18"/>
  <c r="U301" i="18"/>
  <c r="V301" i="18"/>
  <c r="W301" i="18"/>
  <c r="X301" i="18"/>
  <c r="B302" i="18"/>
  <c r="C302" i="18"/>
  <c r="D302" i="18"/>
  <c r="E302" i="18"/>
  <c r="F302" i="18"/>
  <c r="G302" i="18"/>
  <c r="H302" i="18"/>
  <c r="I302" i="18"/>
  <c r="J302" i="18"/>
  <c r="K302" i="18"/>
  <c r="L302" i="18"/>
  <c r="M302" i="18"/>
  <c r="N302" i="18"/>
  <c r="O302" i="18"/>
  <c r="P302" i="18"/>
  <c r="Q302" i="18"/>
  <c r="R302" i="18"/>
  <c r="S302" i="18"/>
  <c r="T302" i="18"/>
  <c r="U302" i="18"/>
  <c r="V302" i="18"/>
  <c r="W302" i="18"/>
  <c r="X302" i="18"/>
  <c r="B303" i="18"/>
  <c r="C303" i="18"/>
  <c r="D303" i="18"/>
  <c r="E303" i="18"/>
  <c r="F303" i="18"/>
  <c r="G303" i="18"/>
  <c r="H303" i="18"/>
  <c r="I303" i="18"/>
  <c r="J303" i="18"/>
  <c r="K303" i="18"/>
  <c r="L303" i="18"/>
  <c r="M303" i="18"/>
  <c r="N303" i="18"/>
  <c r="O303" i="18"/>
  <c r="P303" i="18"/>
  <c r="Q303" i="18"/>
  <c r="R303" i="18"/>
  <c r="S303" i="18"/>
  <c r="T303" i="18"/>
  <c r="U303" i="18"/>
  <c r="V303" i="18"/>
  <c r="W303" i="18"/>
  <c r="B304" i="18"/>
  <c r="C304" i="18"/>
  <c r="D304" i="18"/>
  <c r="E304" i="18"/>
  <c r="F304" i="18"/>
  <c r="G304" i="18"/>
  <c r="H304" i="18"/>
  <c r="I304" i="18"/>
  <c r="J304" i="18"/>
  <c r="K304" i="18"/>
  <c r="L304" i="18"/>
  <c r="M304" i="18"/>
  <c r="N304" i="18"/>
  <c r="O304" i="18"/>
  <c r="P304" i="18"/>
  <c r="Q304" i="18"/>
  <c r="R304" i="18"/>
  <c r="S304" i="18"/>
  <c r="T304" i="18"/>
  <c r="U304" i="18"/>
  <c r="V304" i="18"/>
  <c r="W304" i="18"/>
  <c r="X304" i="18"/>
  <c r="B7" i="20"/>
  <c r="C7" i="20"/>
  <c r="D7" i="20"/>
  <c r="E7" i="20"/>
  <c r="F7" i="20"/>
  <c r="G7" i="20"/>
  <c r="H7" i="20"/>
  <c r="I7" i="20"/>
  <c r="J7" i="20"/>
  <c r="K7" i="20"/>
  <c r="L7" i="20"/>
  <c r="M7" i="20"/>
  <c r="N7" i="20"/>
  <c r="O7" i="20"/>
  <c r="P7" i="20"/>
  <c r="Q7" i="20"/>
  <c r="B8" i="20"/>
  <c r="C8" i="20"/>
  <c r="D8" i="20"/>
  <c r="E8" i="20"/>
  <c r="F8" i="20"/>
  <c r="G8" i="20"/>
  <c r="H8" i="20"/>
  <c r="I8" i="20"/>
  <c r="J8" i="20"/>
  <c r="K8" i="20"/>
  <c r="L8" i="20"/>
  <c r="M8" i="20"/>
  <c r="N8" i="20"/>
  <c r="O8" i="20"/>
  <c r="P8" i="20"/>
  <c r="Q8" i="20"/>
  <c r="B9" i="20"/>
  <c r="C9" i="20"/>
  <c r="D9" i="20"/>
  <c r="E9" i="20"/>
  <c r="F9" i="20"/>
  <c r="G9" i="20"/>
  <c r="H9" i="20"/>
  <c r="I9" i="20"/>
  <c r="J9" i="20"/>
  <c r="K9" i="20"/>
  <c r="L9" i="20"/>
  <c r="M9" i="20"/>
  <c r="N9" i="20"/>
  <c r="O9" i="20"/>
  <c r="P9" i="20"/>
  <c r="Q9" i="20"/>
  <c r="B10" i="20"/>
  <c r="C10" i="20"/>
  <c r="D10" i="20"/>
  <c r="E10" i="20"/>
  <c r="F10" i="20"/>
  <c r="G10" i="20"/>
  <c r="H10" i="20"/>
  <c r="I10" i="20"/>
  <c r="J10" i="20"/>
  <c r="K10" i="20"/>
  <c r="L10" i="20"/>
  <c r="M10" i="20"/>
  <c r="N10" i="20"/>
  <c r="O10" i="20"/>
  <c r="P10" i="20"/>
  <c r="Q10" i="20"/>
  <c r="B11" i="20"/>
  <c r="C11" i="20"/>
  <c r="D11" i="20"/>
  <c r="E11" i="20"/>
  <c r="F11" i="20"/>
  <c r="G11" i="20"/>
  <c r="H11" i="20"/>
  <c r="I11" i="20"/>
  <c r="J11" i="20"/>
  <c r="K11" i="20"/>
  <c r="L11" i="20"/>
  <c r="M11" i="20"/>
  <c r="N11" i="20"/>
  <c r="O11" i="20"/>
  <c r="P11" i="20"/>
  <c r="Q11" i="20"/>
  <c r="B12" i="20"/>
  <c r="C12" i="20"/>
  <c r="D12" i="20"/>
  <c r="E12" i="20"/>
  <c r="F12" i="20"/>
  <c r="G12" i="20"/>
  <c r="H12" i="20"/>
  <c r="I12" i="20"/>
  <c r="J12" i="20"/>
  <c r="K12" i="20"/>
  <c r="L12" i="20"/>
  <c r="M12" i="20"/>
  <c r="N12" i="20"/>
  <c r="O12" i="20"/>
  <c r="P12" i="20"/>
  <c r="Q12" i="20"/>
  <c r="B13" i="20"/>
  <c r="C13" i="20"/>
  <c r="D13" i="20"/>
  <c r="E13" i="20"/>
  <c r="F13" i="20"/>
  <c r="G13" i="20"/>
  <c r="H13" i="20"/>
  <c r="I13" i="20"/>
  <c r="J13" i="20"/>
  <c r="K13" i="20"/>
  <c r="L13" i="20"/>
  <c r="M13" i="20"/>
  <c r="N13" i="20"/>
  <c r="O13" i="20"/>
  <c r="P13" i="20"/>
  <c r="Q13" i="20"/>
  <c r="B14" i="20"/>
  <c r="C14" i="20"/>
  <c r="D14" i="20"/>
  <c r="E14" i="20"/>
  <c r="F14" i="20"/>
  <c r="G14" i="20"/>
  <c r="H14" i="20"/>
  <c r="I14" i="20"/>
  <c r="J14" i="20"/>
  <c r="K14" i="20"/>
  <c r="L14" i="20"/>
  <c r="M14" i="20"/>
  <c r="N14" i="20"/>
  <c r="O14" i="20"/>
  <c r="P14" i="20"/>
  <c r="Q14" i="20"/>
  <c r="B15" i="20"/>
  <c r="C15" i="20"/>
  <c r="D15" i="20"/>
  <c r="E15" i="20"/>
  <c r="F15" i="20"/>
  <c r="G15" i="20"/>
  <c r="H15" i="20"/>
  <c r="I15" i="20"/>
  <c r="J15" i="20"/>
  <c r="K15" i="20"/>
  <c r="L15" i="20"/>
  <c r="M15" i="20"/>
  <c r="N15" i="20"/>
  <c r="O15" i="20"/>
  <c r="P15" i="20"/>
  <c r="Q15" i="20"/>
  <c r="B16" i="20"/>
  <c r="C16" i="20"/>
  <c r="D16" i="20"/>
  <c r="E16" i="20"/>
  <c r="F16" i="20"/>
  <c r="G16" i="20"/>
  <c r="H16" i="20"/>
  <c r="I16" i="20"/>
  <c r="J16" i="20"/>
  <c r="K16" i="20"/>
  <c r="L16" i="20"/>
  <c r="M16" i="20"/>
  <c r="N16" i="20"/>
  <c r="O16" i="20"/>
  <c r="P16" i="20"/>
  <c r="Q16" i="20"/>
  <c r="B17" i="20"/>
  <c r="C17" i="20"/>
  <c r="D17" i="20"/>
  <c r="E17" i="20"/>
  <c r="F17" i="20"/>
  <c r="G17" i="20"/>
  <c r="H17" i="20"/>
  <c r="I17" i="20"/>
  <c r="J17" i="20"/>
  <c r="K17" i="20"/>
  <c r="L17" i="20"/>
  <c r="M17" i="20"/>
  <c r="N17" i="20"/>
  <c r="O17" i="20"/>
  <c r="P17" i="20"/>
  <c r="Q17" i="20"/>
  <c r="B18" i="20"/>
  <c r="C18" i="20"/>
  <c r="D18" i="20"/>
  <c r="E18" i="20"/>
  <c r="F18" i="20"/>
  <c r="G18" i="20"/>
  <c r="H18" i="20"/>
  <c r="I18" i="20"/>
  <c r="J18" i="20"/>
  <c r="K18" i="20"/>
  <c r="L18" i="20"/>
  <c r="M18" i="20"/>
  <c r="N18" i="20"/>
  <c r="O18" i="20"/>
  <c r="P18" i="20"/>
  <c r="Q18" i="20"/>
  <c r="B19" i="20"/>
  <c r="C19" i="20"/>
  <c r="D19" i="20"/>
  <c r="E19" i="20"/>
  <c r="F19" i="20"/>
  <c r="G19" i="20"/>
  <c r="H19" i="20"/>
  <c r="I19" i="20"/>
  <c r="J19" i="20"/>
  <c r="K19" i="20"/>
  <c r="L19" i="20"/>
  <c r="M19" i="20"/>
  <c r="N19" i="20"/>
  <c r="O19" i="20"/>
  <c r="P19" i="20"/>
  <c r="Q19" i="20"/>
  <c r="B20" i="20"/>
  <c r="C20" i="20"/>
  <c r="D20" i="20"/>
  <c r="E20" i="20"/>
  <c r="F20" i="20"/>
  <c r="G20" i="20"/>
  <c r="H20" i="20"/>
  <c r="I20" i="20"/>
  <c r="J20" i="20"/>
  <c r="K20" i="20"/>
  <c r="L20" i="20"/>
  <c r="M20" i="20"/>
  <c r="N20" i="20"/>
  <c r="O20" i="20"/>
  <c r="P20" i="20"/>
  <c r="Q20" i="20"/>
  <c r="B21" i="20"/>
  <c r="C21" i="20"/>
  <c r="D21" i="20"/>
  <c r="E21" i="20"/>
  <c r="F21" i="20"/>
  <c r="G21" i="20"/>
  <c r="H21" i="20"/>
  <c r="I21" i="20"/>
  <c r="J21" i="20"/>
  <c r="K21" i="20"/>
  <c r="L21" i="20"/>
  <c r="M21" i="20"/>
  <c r="N21" i="20"/>
  <c r="O21" i="20"/>
  <c r="P21" i="20"/>
  <c r="Q21" i="20"/>
  <c r="B22" i="20"/>
  <c r="C22" i="20"/>
  <c r="D22" i="20"/>
  <c r="E22" i="20"/>
  <c r="F22" i="20"/>
  <c r="G22" i="20"/>
  <c r="H22" i="20"/>
  <c r="I22" i="20"/>
  <c r="J22" i="20"/>
  <c r="K22" i="20"/>
  <c r="L22" i="20"/>
  <c r="M22" i="20"/>
  <c r="N22" i="20"/>
  <c r="O22" i="20"/>
  <c r="P22" i="20"/>
  <c r="Q22" i="20"/>
  <c r="B23" i="20"/>
  <c r="C23" i="20"/>
  <c r="D23" i="20"/>
  <c r="E23" i="20"/>
  <c r="F23" i="20"/>
  <c r="G23" i="20"/>
  <c r="H23" i="20"/>
  <c r="I23" i="20"/>
  <c r="J23" i="20"/>
  <c r="K23" i="20"/>
  <c r="L23" i="20"/>
  <c r="M23" i="20"/>
  <c r="N23" i="20"/>
  <c r="O23" i="20"/>
  <c r="P23" i="20"/>
  <c r="Q23" i="20"/>
  <c r="B24" i="20"/>
  <c r="C24" i="20"/>
  <c r="D24" i="20"/>
  <c r="E24" i="20"/>
  <c r="F24" i="20"/>
  <c r="G24" i="20"/>
  <c r="H24" i="20"/>
  <c r="I24" i="20"/>
  <c r="J24" i="20"/>
  <c r="K24" i="20"/>
  <c r="L24" i="20"/>
  <c r="M24" i="20"/>
  <c r="N24" i="20"/>
  <c r="O24" i="20"/>
  <c r="P24" i="20"/>
  <c r="Q24" i="20"/>
  <c r="B25" i="20"/>
  <c r="C25" i="20"/>
  <c r="D25" i="20"/>
  <c r="E25" i="20"/>
  <c r="F25" i="20"/>
  <c r="G25" i="20"/>
  <c r="H25" i="20"/>
  <c r="I25" i="20"/>
  <c r="J25" i="20"/>
  <c r="K25" i="20"/>
  <c r="L25" i="20"/>
  <c r="M25" i="20"/>
  <c r="N25" i="20"/>
  <c r="O25" i="20"/>
  <c r="P25" i="20"/>
  <c r="Q25" i="20"/>
  <c r="B26" i="20"/>
  <c r="C26" i="20"/>
  <c r="D26" i="20"/>
  <c r="E26" i="20"/>
  <c r="F26" i="20"/>
  <c r="G26" i="20"/>
  <c r="H26" i="20"/>
  <c r="I26" i="20"/>
  <c r="J26" i="20"/>
  <c r="K26" i="20"/>
  <c r="L26" i="20"/>
  <c r="M26" i="20"/>
  <c r="N26" i="20"/>
  <c r="O26" i="20"/>
  <c r="P26" i="20"/>
  <c r="Q26" i="20"/>
  <c r="B27" i="20"/>
  <c r="C27" i="20"/>
  <c r="D27" i="20"/>
  <c r="E27" i="20"/>
  <c r="F27" i="20"/>
  <c r="G27" i="20"/>
  <c r="H27" i="20"/>
  <c r="I27" i="20"/>
  <c r="J27" i="20"/>
  <c r="K27" i="20"/>
  <c r="L27" i="20"/>
  <c r="M27" i="20"/>
  <c r="N27" i="20"/>
  <c r="O27" i="20"/>
  <c r="P27" i="20"/>
  <c r="Q27" i="20"/>
  <c r="B28" i="20"/>
  <c r="C28" i="20"/>
  <c r="D28" i="20"/>
  <c r="E28" i="20"/>
  <c r="F28" i="20"/>
  <c r="G28" i="20"/>
  <c r="H28" i="20"/>
  <c r="I28" i="20"/>
  <c r="J28" i="20"/>
  <c r="K28" i="20"/>
  <c r="L28" i="20"/>
  <c r="M28" i="20"/>
  <c r="N28" i="20"/>
  <c r="O28" i="20"/>
  <c r="P28" i="20"/>
  <c r="Q28" i="20"/>
  <c r="B29" i="20"/>
  <c r="C29" i="20"/>
  <c r="D29" i="20"/>
  <c r="E29" i="20"/>
  <c r="F29" i="20"/>
  <c r="G29" i="20"/>
  <c r="H29" i="20"/>
  <c r="I29" i="20"/>
  <c r="J29" i="20"/>
  <c r="K29" i="20"/>
  <c r="L29" i="20"/>
  <c r="M29" i="20"/>
  <c r="N29" i="20"/>
  <c r="O29" i="20"/>
  <c r="P29" i="20"/>
  <c r="Q29" i="20"/>
  <c r="B30" i="20"/>
  <c r="C30" i="20"/>
  <c r="D30" i="20"/>
  <c r="E30" i="20"/>
  <c r="F30" i="20"/>
  <c r="G30" i="20"/>
  <c r="H30" i="20"/>
  <c r="I30" i="20"/>
  <c r="J30" i="20"/>
  <c r="K30" i="20"/>
  <c r="L30" i="20"/>
  <c r="M30" i="20"/>
  <c r="N30" i="20"/>
  <c r="O30" i="20"/>
  <c r="P30" i="20"/>
  <c r="Q30" i="20"/>
  <c r="B31" i="20"/>
  <c r="C31" i="20"/>
  <c r="D31" i="20"/>
  <c r="E31" i="20"/>
  <c r="F31" i="20"/>
  <c r="G31" i="20"/>
  <c r="H31" i="20"/>
  <c r="I31" i="20"/>
  <c r="J31" i="20"/>
  <c r="K31" i="20"/>
  <c r="L31" i="20"/>
  <c r="M31" i="20"/>
  <c r="N31" i="20"/>
  <c r="O31" i="20"/>
  <c r="P31" i="20"/>
  <c r="Q31" i="20"/>
  <c r="B32" i="20"/>
  <c r="C32" i="20"/>
  <c r="D32" i="20"/>
  <c r="E32" i="20"/>
  <c r="F32" i="20"/>
  <c r="G32" i="20"/>
  <c r="H32" i="20"/>
  <c r="I32" i="20"/>
  <c r="J32" i="20"/>
  <c r="K32" i="20"/>
  <c r="L32" i="20"/>
  <c r="M32" i="20"/>
  <c r="N32" i="20"/>
  <c r="O32" i="20"/>
  <c r="P32" i="20"/>
  <c r="Q32" i="20"/>
  <c r="B33" i="20"/>
  <c r="C33" i="20"/>
  <c r="D33" i="20"/>
  <c r="E33" i="20"/>
  <c r="F33" i="20"/>
  <c r="G33" i="20"/>
  <c r="H33" i="20"/>
  <c r="I33" i="20"/>
  <c r="J33" i="20"/>
  <c r="K33" i="20"/>
  <c r="L33" i="20"/>
  <c r="M33" i="20"/>
  <c r="N33" i="20"/>
  <c r="O33" i="20"/>
  <c r="P33" i="20"/>
  <c r="Q33" i="20"/>
  <c r="B34" i="20"/>
  <c r="C34" i="20"/>
  <c r="D34" i="20"/>
  <c r="E34" i="20"/>
  <c r="F34" i="20"/>
  <c r="G34" i="20"/>
  <c r="H34" i="20"/>
  <c r="I34" i="20"/>
  <c r="J34" i="20"/>
  <c r="K34" i="20"/>
  <c r="L34" i="20"/>
  <c r="M34" i="20"/>
  <c r="N34" i="20"/>
  <c r="O34" i="20"/>
  <c r="P34" i="20"/>
  <c r="Q34" i="20"/>
  <c r="B35" i="20"/>
  <c r="C35" i="20"/>
  <c r="D35" i="20"/>
  <c r="E35" i="20"/>
  <c r="F35" i="20"/>
  <c r="G35" i="20"/>
  <c r="H35" i="20"/>
  <c r="I35" i="20"/>
  <c r="J35" i="20"/>
  <c r="K35" i="20"/>
  <c r="L35" i="20"/>
  <c r="M35" i="20"/>
  <c r="N35" i="20"/>
  <c r="O35" i="20"/>
  <c r="P35" i="20"/>
  <c r="Q35" i="20"/>
  <c r="B36" i="20"/>
  <c r="C36" i="20"/>
  <c r="D36" i="20"/>
  <c r="E36" i="20"/>
  <c r="F36" i="20"/>
  <c r="G36" i="20"/>
  <c r="H36" i="20"/>
  <c r="I36" i="20"/>
  <c r="J36" i="20"/>
  <c r="K36" i="20"/>
  <c r="L36" i="20"/>
  <c r="M36" i="20"/>
  <c r="N36" i="20"/>
  <c r="O36" i="20"/>
  <c r="P36" i="20"/>
  <c r="Q36" i="20"/>
  <c r="B37" i="20"/>
  <c r="C37" i="20"/>
  <c r="D37" i="20"/>
  <c r="E37" i="20"/>
  <c r="F37" i="20"/>
  <c r="G37" i="20"/>
  <c r="H37" i="20"/>
  <c r="I37" i="20"/>
  <c r="J37" i="20"/>
  <c r="K37" i="20"/>
  <c r="L37" i="20"/>
  <c r="M37" i="20"/>
  <c r="N37" i="20"/>
  <c r="O37" i="20"/>
  <c r="P37" i="20"/>
  <c r="Q37" i="20"/>
  <c r="B38" i="20"/>
  <c r="C38" i="20"/>
  <c r="D38" i="20"/>
  <c r="E38" i="20"/>
  <c r="F38" i="20"/>
  <c r="G38" i="20"/>
  <c r="H38" i="20"/>
  <c r="I38" i="20"/>
  <c r="J38" i="20"/>
  <c r="K38" i="20"/>
  <c r="L38" i="20"/>
  <c r="M38" i="20"/>
  <c r="N38" i="20"/>
  <c r="O38" i="20"/>
  <c r="P38" i="20"/>
  <c r="Q38" i="20"/>
  <c r="B39" i="20"/>
  <c r="C39" i="20"/>
  <c r="D39" i="20"/>
  <c r="E39" i="20"/>
  <c r="F39" i="20"/>
  <c r="G39" i="20"/>
  <c r="H39" i="20"/>
  <c r="I39" i="20"/>
  <c r="J39" i="20"/>
  <c r="K39" i="20"/>
  <c r="L39" i="20"/>
  <c r="M39" i="20"/>
  <c r="N39" i="20"/>
  <c r="O39" i="20"/>
  <c r="P39" i="20"/>
  <c r="Q39" i="20"/>
  <c r="B40" i="20"/>
  <c r="C40" i="20"/>
  <c r="D40" i="20"/>
  <c r="E40" i="20"/>
  <c r="F40" i="20"/>
  <c r="G40" i="20"/>
  <c r="H40" i="20"/>
  <c r="I40" i="20"/>
  <c r="J40" i="20"/>
  <c r="K40" i="20"/>
  <c r="L40" i="20"/>
  <c r="M40" i="20"/>
  <c r="N40" i="20"/>
  <c r="O40" i="20"/>
  <c r="P40" i="20"/>
  <c r="Q40" i="20"/>
  <c r="B41" i="20"/>
  <c r="C41" i="20"/>
  <c r="D41" i="20"/>
  <c r="E41" i="20"/>
  <c r="F41" i="20"/>
  <c r="G41" i="20"/>
  <c r="H41" i="20"/>
  <c r="I41" i="20"/>
  <c r="J41" i="20"/>
  <c r="K41" i="20"/>
  <c r="L41" i="20"/>
  <c r="M41" i="20"/>
  <c r="N41" i="20"/>
  <c r="O41" i="20"/>
  <c r="P41" i="20"/>
  <c r="Q41" i="20"/>
  <c r="B42" i="20"/>
  <c r="C42" i="20"/>
  <c r="D42" i="20"/>
  <c r="E42" i="20"/>
  <c r="F42" i="20"/>
  <c r="G42" i="20"/>
  <c r="H42" i="20"/>
  <c r="I42" i="20"/>
  <c r="J42" i="20"/>
  <c r="K42" i="20"/>
  <c r="L42" i="20"/>
  <c r="M42" i="20"/>
  <c r="N42" i="20"/>
  <c r="O42" i="20"/>
  <c r="P42" i="20"/>
  <c r="Q42" i="20"/>
  <c r="B43" i="20"/>
  <c r="C43" i="20"/>
  <c r="D43" i="20"/>
  <c r="E43" i="20"/>
  <c r="F43" i="20"/>
  <c r="G43" i="20"/>
  <c r="H43" i="20"/>
  <c r="I43" i="20"/>
  <c r="J43" i="20"/>
  <c r="K43" i="20"/>
  <c r="L43" i="20"/>
  <c r="M43" i="20"/>
  <c r="N43" i="20"/>
  <c r="O43" i="20"/>
  <c r="P43" i="20"/>
  <c r="Q43" i="20"/>
  <c r="B44" i="20"/>
  <c r="C44" i="20"/>
  <c r="D44" i="20"/>
  <c r="E44" i="20"/>
  <c r="F44" i="20"/>
  <c r="G44" i="20"/>
  <c r="H44" i="20"/>
  <c r="I44" i="20"/>
  <c r="J44" i="20"/>
  <c r="K44" i="20"/>
  <c r="L44" i="20"/>
  <c r="M44" i="20"/>
  <c r="N44" i="20"/>
  <c r="O44" i="20"/>
  <c r="P44" i="20"/>
  <c r="Q44" i="20"/>
  <c r="B45" i="20"/>
  <c r="C45" i="20"/>
  <c r="D45" i="20"/>
  <c r="E45" i="20"/>
  <c r="F45" i="20"/>
  <c r="G45" i="20"/>
  <c r="H45" i="20"/>
  <c r="I45" i="20"/>
  <c r="J45" i="20"/>
  <c r="K45" i="20"/>
  <c r="L45" i="20"/>
  <c r="M45" i="20"/>
  <c r="N45" i="20"/>
  <c r="O45" i="20"/>
  <c r="P45" i="20"/>
  <c r="Q45" i="20"/>
  <c r="B46" i="20"/>
  <c r="C46" i="20"/>
  <c r="D46" i="20"/>
  <c r="E46" i="20"/>
  <c r="F46" i="20"/>
  <c r="G46" i="20"/>
  <c r="H46" i="20"/>
  <c r="I46" i="20"/>
  <c r="J46" i="20"/>
  <c r="K46" i="20"/>
  <c r="L46" i="20"/>
  <c r="M46" i="20"/>
  <c r="N46" i="20"/>
  <c r="O46" i="20"/>
  <c r="P46" i="20"/>
  <c r="Q46" i="20"/>
  <c r="B47" i="20"/>
  <c r="C47" i="20"/>
  <c r="D47" i="20"/>
  <c r="E47" i="20"/>
  <c r="F47" i="20"/>
  <c r="G47" i="20"/>
  <c r="H47" i="20"/>
  <c r="I47" i="20"/>
  <c r="J47" i="20"/>
  <c r="K47" i="20"/>
  <c r="L47" i="20"/>
  <c r="M47" i="20"/>
  <c r="N47" i="20"/>
  <c r="O47" i="20"/>
  <c r="P47" i="20"/>
  <c r="Q47" i="20"/>
  <c r="B48" i="20"/>
  <c r="C48" i="20"/>
  <c r="D48" i="20"/>
  <c r="E48" i="20"/>
  <c r="F48" i="20"/>
  <c r="G48" i="20"/>
  <c r="H48" i="20"/>
  <c r="I48" i="20"/>
  <c r="J48" i="20"/>
  <c r="K48" i="20"/>
  <c r="L48" i="20"/>
  <c r="M48" i="20"/>
  <c r="N48" i="20"/>
  <c r="O48" i="20"/>
  <c r="P48" i="20"/>
  <c r="Q48" i="20"/>
  <c r="B49" i="20"/>
  <c r="C49" i="20"/>
  <c r="D49" i="20"/>
  <c r="E49" i="20"/>
  <c r="F49" i="20"/>
  <c r="G49" i="20"/>
  <c r="H49" i="20"/>
  <c r="I49" i="20"/>
  <c r="J49" i="20"/>
  <c r="K49" i="20"/>
  <c r="L49" i="20"/>
  <c r="M49" i="20"/>
  <c r="N49" i="20"/>
  <c r="O49" i="20"/>
  <c r="P49" i="20"/>
  <c r="Q49" i="20"/>
  <c r="B50" i="20"/>
  <c r="C50" i="20"/>
  <c r="D50" i="20"/>
  <c r="E50" i="20"/>
  <c r="F50" i="20"/>
  <c r="G50" i="20"/>
  <c r="H50" i="20"/>
  <c r="I50" i="20"/>
  <c r="J50" i="20"/>
  <c r="K50" i="20"/>
  <c r="L50" i="20"/>
  <c r="M50" i="20"/>
  <c r="N50" i="20"/>
  <c r="O50" i="20"/>
  <c r="P50" i="20"/>
  <c r="Q50" i="20"/>
  <c r="B51" i="20"/>
  <c r="C51" i="20"/>
  <c r="D51" i="20"/>
  <c r="E51" i="20"/>
  <c r="F51" i="20"/>
  <c r="G51" i="20"/>
  <c r="H51" i="20"/>
  <c r="I51" i="20"/>
  <c r="J51" i="20"/>
  <c r="K51" i="20"/>
  <c r="L51" i="20"/>
  <c r="M51" i="20"/>
  <c r="N51" i="20"/>
  <c r="O51" i="20"/>
  <c r="P51" i="20"/>
  <c r="Q51" i="20"/>
  <c r="B52" i="20"/>
  <c r="C52" i="20"/>
  <c r="D52" i="20"/>
  <c r="E52" i="20"/>
  <c r="F52" i="20"/>
  <c r="G52" i="20"/>
  <c r="H52" i="20"/>
  <c r="I52" i="20"/>
  <c r="J52" i="20"/>
  <c r="K52" i="20"/>
  <c r="L52" i="20"/>
  <c r="M52" i="20"/>
  <c r="N52" i="20"/>
  <c r="O52" i="20"/>
  <c r="P52" i="20"/>
  <c r="Q52" i="20"/>
  <c r="B53" i="20"/>
  <c r="C53" i="20"/>
  <c r="D53" i="20"/>
  <c r="E53" i="20"/>
  <c r="F53" i="20"/>
  <c r="G53" i="20"/>
  <c r="H53" i="20"/>
  <c r="I53" i="20"/>
  <c r="J53" i="20"/>
  <c r="K53" i="20"/>
  <c r="L53" i="20"/>
  <c r="M53" i="20"/>
  <c r="N53" i="20"/>
  <c r="O53" i="20"/>
  <c r="P53" i="20"/>
  <c r="Q53" i="20"/>
  <c r="B54" i="20"/>
  <c r="C54" i="20"/>
  <c r="D54" i="20"/>
  <c r="E54" i="20"/>
  <c r="F54" i="20"/>
  <c r="G54" i="20"/>
  <c r="H54" i="20"/>
  <c r="I54" i="20"/>
  <c r="J54" i="20"/>
  <c r="K54" i="20"/>
  <c r="L54" i="20"/>
  <c r="M54" i="20"/>
  <c r="N54" i="20"/>
  <c r="O54" i="20"/>
  <c r="P54" i="20"/>
  <c r="Q54" i="20"/>
  <c r="B55" i="20"/>
  <c r="C55" i="20"/>
  <c r="D55" i="20"/>
  <c r="E55" i="20"/>
  <c r="F55" i="20"/>
  <c r="G55" i="20"/>
  <c r="H55" i="20"/>
  <c r="I55" i="20"/>
  <c r="J55" i="20"/>
  <c r="K55" i="20"/>
  <c r="L55" i="20"/>
  <c r="M55" i="20"/>
  <c r="N55" i="20"/>
  <c r="O55" i="20"/>
  <c r="P55" i="20"/>
  <c r="Q55" i="20"/>
  <c r="B56" i="20"/>
  <c r="C56" i="20"/>
  <c r="D56" i="20"/>
  <c r="E56" i="20"/>
  <c r="F56" i="20"/>
  <c r="G56" i="20"/>
  <c r="H56" i="20"/>
  <c r="I56" i="20"/>
  <c r="J56" i="20"/>
  <c r="K56" i="20"/>
  <c r="L56" i="20"/>
  <c r="M56" i="20"/>
  <c r="N56" i="20"/>
  <c r="O56" i="20"/>
  <c r="P56" i="20"/>
  <c r="Q56" i="20"/>
  <c r="B57" i="20"/>
  <c r="C57" i="20"/>
  <c r="D57" i="20"/>
  <c r="E57" i="20"/>
  <c r="F57" i="20"/>
  <c r="G57" i="20"/>
  <c r="H57" i="20"/>
  <c r="I57" i="20"/>
  <c r="J57" i="20"/>
  <c r="K57" i="20"/>
  <c r="L57" i="20"/>
  <c r="M57" i="20"/>
  <c r="N57" i="20"/>
  <c r="O57" i="20"/>
  <c r="P57" i="20"/>
  <c r="Q57" i="20"/>
  <c r="B58" i="20"/>
  <c r="C58" i="20"/>
  <c r="D58" i="20"/>
  <c r="E58" i="20"/>
  <c r="F58" i="20"/>
  <c r="G58" i="20"/>
  <c r="H58" i="20"/>
  <c r="I58" i="20"/>
  <c r="J58" i="20"/>
  <c r="K58" i="20"/>
  <c r="L58" i="20"/>
  <c r="M58" i="20"/>
  <c r="N58" i="20"/>
  <c r="O58" i="20"/>
  <c r="P58" i="20"/>
  <c r="Q58" i="20"/>
  <c r="B59" i="20"/>
  <c r="C59" i="20"/>
  <c r="D59" i="20"/>
  <c r="E59" i="20"/>
  <c r="F59" i="20"/>
  <c r="G59" i="20"/>
  <c r="H59" i="20"/>
  <c r="I59" i="20"/>
  <c r="J59" i="20"/>
  <c r="K59" i="20"/>
  <c r="L59" i="20"/>
  <c r="M59" i="20"/>
  <c r="N59" i="20"/>
  <c r="O59" i="20"/>
  <c r="P59" i="20"/>
  <c r="Q59" i="20"/>
  <c r="B60" i="20"/>
  <c r="C60" i="20"/>
  <c r="D60" i="20"/>
  <c r="E60" i="20"/>
  <c r="F60" i="20"/>
  <c r="G60" i="20"/>
  <c r="H60" i="20"/>
  <c r="I60" i="20"/>
  <c r="J60" i="20"/>
  <c r="K60" i="20"/>
  <c r="L60" i="20"/>
  <c r="M60" i="20"/>
  <c r="N60" i="20"/>
  <c r="O60" i="20"/>
  <c r="P60" i="20"/>
  <c r="Q60" i="20"/>
  <c r="B61" i="20"/>
  <c r="C61" i="20"/>
  <c r="D61" i="20"/>
  <c r="E61" i="20"/>
  <c r="F61" i="20"/>
  <c r="G61" i="20"/>
  <c r="H61" i="20"/>
  <c r="I61" i="20"/>
  <c r="J61" i="20"/>
  <c r="K61" i="20"/>
  <c r="L61" i="20"/>
  <c r="M61" i="20"/>
  <c r="N61" i="20"/>
  <c r="O61" i="20"/>
  <c r="P61" i="20"/>
  <c r="Q61" i="20"/>
  <c r="B62" i="20"/>
  <c r="C62" i="20"/>
  <c r="D62" i="20"/>
  <c r="E62" i="20"/>
  <c r="F62" i="20"/>
  <c r="G62" i="20"/>
  <c r="H62" i="20"/>
  <c r="I62" i="20"/>
  <c r="J62" i="20"/>
  <c r="K62" i="20"/>
  <c r="L62" i="20"/>
  <c r="M62" i="20"/>
  <c r="N62" i="20"/>
  <c r="O62" i="20"/>
  <c r="P62" i="20"/>
  <c r="Q62" i="20"/>
  <c r="B63" i="20"/>
  <c r="C63" i="20"/>
  <c r="D63" i="20"/>
  <c r="E63" i="20"/>
  <c r="F63" i="20"/>
  <c r="G63" i="20"/>
  <c r="H63" i="20"/>
  <c r="I63" i="20"/>
  <c r="J63" i="20"/>
  <c r="K63" i="20"/>
  <c r="L63" i="20"/>
  <c r="M63" i="20"/>
  <c r="N63" i="20"/>
  <c r="O63" i="20"/>
  <c r="P63" i="20"/>
  <c r="Q63" i="20"/>
  <c r="B64" i="20"/>
  <c r="C64" i="20"/>
  <c r="D64" i="20"/>
  <c r="E64" i="20"/>
  <c r="F64" i="20"/>
  <c r="G64" i="20"/>
  <c r="H64" i="20"/>
  <c r="I64" i="20"/>
  <c r="J64" i="20"/>
  <c r="K64" i="20"/>
  <c r="L64" i="20"/>
  <c r="M64" i="20"/>
  <c r="N64" i="20"/>
  <c r="O64" i="20"/>
  <c r="P64" i="20"/>
  <c r="Q64" i="20"/>
  <c r="B65" i="20"/>
  <c r="C65" i="20"/>
  <c r="D65" i="20"/>
  <c r="E65" i="20"/>
  <c r="F65" i="20"/>
  <c r="G65" i="20"/>
  <c r="H65" i="20"/>
  <c r="I65" i="20"/>
  <c r="J65" i="20"/>
  <c r="K65" i="20"/>
  <c r="L65" i="20"/>
  <c r="M65" i="20"/>
  <c r="N65" i="20"/>
  <c r="O65" i="20"/>
  <c r="P65" i="20"/>
  <c r="Q65" i="20"/>
  <c r="B66" i="20"/>
  <c r="C66" i="20"/>
  <c r="D66" i="20"/>
  <c r="E66" i="20"/>
  <c r="F66" i="20"/>
  <c r="G66" i="20"/>
  <c r="H66" i="20"/>
  <c r="I66" i="20"/>
  <c r="J66" i="20"/>
  <c r="K66" i="20"/>
  <c r="L66" i="20"/>
  <c r="M66" i="20"/>
  <c r="N66" i="20"/>
  <c r="O66" i="20"/>
  <c r="P66" i="20"/>
  <c r="Q66" i="20"/>
  <c r="B67" i="20"/>
  <c r="C67" i="20"/>
  <c r="D67" i="20"/>
  <c r="E67" i="20"/>
  <c r="F67" i="20"/>
  <c r="G67" i="20"/>
  <c r="H67" i="20"/>
  <c r="I67" i="20"/>
  <c r="J67" i="20"/>
  <c r="K67" i="20"/>
  <c r="L67" i="20"/>
  <c r="M67" i="20"/>
  <c r="N67" i="20"/>
  <c r="O67" i="20"/>
  <c r="P67" i="20"/>
  <c r="Q67" i="20"/>
  <c r="B68" i="20"/>
  <c r="C68" i="20"/>
  <c r="D68" i="20"/>
  <c r="E68" i="20"/>
  <c r="F68" i="20"/>
  <c r="G68" i="20"/>
  <c r="H68" i="20"/>
  <c r="I68" i="20"/>
  <c r="J68" i="20"/>
  <c r="K68" i="20"/>
  <c r="L68" i="20"/>
  <c r="M68" i="20"/>
  <c r="N68" i="20"/>
  <c r="O68" i="20"/>
  <c r="P68" i="20"/>
  <c r="Q68" i="20"/>
  <c r="B69" i="20"/>
  <c r="C69" i="20"/>
  <c r="D69" i="20"/>
  <c r="E69" i="20"/>
  <c r="F69" i="20"/>
  <c r="G69" i="20"/>
  <c r="H69" i="20"/>
  <c r="I69" i="20"/>
  <c r="J69" i="20"/>
  <c r="K69" i="20"/>
  <c r="L69" i="20"/>
  <c r="M69" i="20"/>
  <c r="N69" i="20"/>
  <c r="O69" i="20"/>
  <c r="P69" i="20"/>
  <c r="Q69" i="20"/>
  <c r="B70" i="20"/>
  <c r="C70" i="20"/>
  <c r="D70" i="20"/>
  <c r="E70" i="20"/>
  <c r="F70" i="20"/>
  <c r="G70" i="20"/>
  <c r="H70" i="20"/>
  <c r="I70" i="20"/>
  <c r="J70" i="20"/>
  <c r="K70" i="20"/>
  <c r="L70" i="20"/>
  <c r="M70" i="20"/>
  <c r="N70" i="20"/>
  <c r="O70" i="20"/>
  <c r="P70" i="20"/>
  <c r="Q70" i="20"/>
  <c r="B71" i="20"/>
  <c r="C71" i="20"/>
  <c r="D71" i="20"/>
  <c r="E71" i="20"/>
  <c r="F71" i="20"/>
  <c r="G71" i="20"/>
  <c r="H71" i="20"/>
  <c r="I71" i="20"/>
  <c r="J71" i="20"/>
  <c r="K71" i="20"/>
  <c r="L71" i="20"/>
  <c r="M71" i="20"/>
  <c r="N71" i="20"/>
  <c r="O71" i="20"/>
  <c r="P71" i="20"/>
  <c r="Q71" i="20"/>
  <c r="B72" i="20"/>
  <c r="C72" i="20"/>
  <c r="D72" i="20"/>
  <c r="E72" i="20"/>
  <c r="F72" i="20"/>
  <c r="G72" i="20"/>
  <c r="H72" i="20"/>
  <c r="I72" i="20"/>
  <c r="J72" i="20"/>
  <c r="K72" i="20"/>
  <c r="L72" i="20"/>
  <c r="M72" i="20"/>
  <c r="N72" i="20"/>
  <c r="O72" i="20"/>
  <c r="P72" i="20"/>
  <c r="Q72" i="20"/>
  <c r="B73" i="20"/>
  <c r="C73" i="20"/>
  <c r="D73" i="20"/>
  <c r="E73" i="20"/>
  <c r="F73" i="20"/>
  <c r="G73" i="20"/>
  <c r="H73" i="20"/>
  <c r="I73" i="20"/>
  <c r="J73" i="20"/>
  <c r="K73" i="20"/>
  <c r="L73" i="20"/>
  <c r="M73" i="20"/>
  <c r="N73" i="20"/>
  <c r="O73" i="20"/>
  <c r="P73" i="20"/>
  <c r="Q73" i="20"/>
  <c r="B74" i="20"/>
  <c r="C74" i="20"/>
  <c r="D74" i="20"/>
  <c r="E74" i="20"/>
  <c r="F74" i="20"/>
  <c r="G74" i="20"/>
  <c r="H74" i="20"/>
  <c r="I74" i="20"/>
  <c r="J74" i="20"/>
  <c r="K74" i="20"/>
  <c r="L74" i="20"/>
  <c r="M74" i="20"/>
  <c r="N74" i="20"/>
  <c r="O74" i="20"/>
  <c r="P74" i="20"/>
  <c r="Q74" i="20"/>
  <c r="B75" i="20"/>
  <c r="C75" i="20"/>
  <c r="D75" i="20"/>
  <c r="E75" i="20"/>
  <c r="F75" i="20"/>
  <c r="G75" i="20"/>
  <c r="H75" i="20"/>
  <c r="I75" i="20"/>
  <c r="J75" i="20"/>
  <c r="K75" i="20"/>
  <c r="L75" i="20"/>
  <c r="M75" i="20"/>
  <c r="N75" i="20"/>
  <c r="O75" i="20"/>
  <c r="P75" i="20"/>
  <c r="Q75" i="20"/>
  <c r="B76" i="20"/>
  <c r="C76" i="20"/>
  <c r="D76" i="20"/>
  <c r="E76" i="20"/>
  <c r="F76" i="20"/>
  <c r="G76" i="20"/>
  <c r="H76" i="20"/>
  <c r="I76" i="20"/>
  <c r="J76" i="20"/>
  <c r="K76" i="20"/>
  <c r="L76" i="20"/>
  <c r="M76" i="20"/>
  <c r="N76" i="20"/>
  <c r="O76" i="20"/>
  <c r="P76" i="20"/>
  <c r="Q76" i="20"/>
  <c r="B77" i="20"/>
  <c r="C77" i="20"/>
  <c r="D77" i="20"/>
  <c r="E77" i="20"/>
  <c r="F77" i="20"/>
  <c r="G77" i="20"/>
  <c r="H77" i="20"/>
  <c r="I77" i="20"/>
  <c r="J77" i="20"/>
  <c r="K77" i="20"/>
  <c r="L77" i="20"/>
  <c r="M77" i="20"/>
  <c r="N77" i="20"/>
  <c r="O77" i="20"/>
  <c r="P77" i="20"/>
  <c r="Q77" i="20"/>
  <c r="B78" i="20"/>
  <c r="C78" i="20"/>
  <c r="D78" i="20"/>
  <c r="E78" i="20"/>
  <c r="F78" i="20"/>
  <c r="G78" i="20"/>
  <c r="H78" i="20"/>
  <c r="I78" i="20"/>
  <c r="J78" i="20"/>
  <c r="K78" i="20"/>
  <c r="L78" i="20"/>
  <c r="M78" i="20"/>
  <c r="N78" i="20"/>
  <c r="O78" i="20"/>
  <c r="P78" i="20"/>
  <c r="Q78" i="20"/>
  <c r="B79" i="20"/>
  <c r="C79" i="20"/>
  <c r="D79" i="20"/>
  <c r="E79" i="20"/>
  <c r="F79" i="20"/>
  <c r="G79" i="20"/>
  <c r="H79" i="20"/>
  <c r="I79" i="20"/>
  <c r="J79" i="20"/>
  <c r="K79" i="20"/>
  <c r="L79" i="20"/>
  <c r="M79" i="20"/>
  <c r="N79" i="20"/>
  <c r="O79" i="20"/>
  <c r="P79" i="20"/>
  <c r="Q79" i="20"/>
  <c r="B80" i="20"/>
  <c r="C80" i="20"/>
  <c r="D80" i="20"/>
  <c r="E80" i="20"/>
  <c r="F80" i="20"/>
  <c r="G80" i="20"/>
  <c r="H80" i="20"/>
  <c r="I80" i="20"/>
  <c r="J80" i="20"/>
  <c r="K80" i="20"/>
  <c r="L80" i="20"/>
  <c r="M80" i="20"/>
  <c r="N80" i="20"/>
  <c r="O80" i="20"/>
  <c r="P80" i="20"/>
  <c r="Q80" i="20"/>
  <c r="B81" i="20"/>
  <c r="C81" i="20"/>
  <c r="D81" i="20"/>
  <c r="E81" i="20"/>
  <c r="F81" i="20"/>
  <c r="G81" i="20"/>
  <c r="H81" i="20"/>
  <c r="I81" i="20"/>
  <c r="J81" i="20"/>
  <c r="K81" i="20"/>
  <c r="L81" i="20"/>
  <c r="M81" i="20"/>
  <c r="N81" i="20"/>
  <c r="O81" i="20"/>
  <c r="P81" i="20"/>
  <c r="Q81" i="20"/>
  <c r="B82" i="20"/>
  <c r="C82" i="20"/>
  <c r="D82" i="20"/>
  <c r="E82" i="20"/>
  <c r="F82" i="20"/>
  <c r="G82" i="20"/>
  <c r="H82" i="20"/>
  <c r="I82" i="20"/>
  <c r="J82" i="20"/>
  <c r="K82" i="20"/>
  <c r="L82" i="20"/>
  <c r="M82" i="20"/>
  <c r="N82" i="20"/>
  <c r="O82" i="20"/>
  <c r="P82" i="20"/>
  <c r="Q82" i="20"/>
  <c r="B83" i="20"/>
  <c r="C83" i="20"/>
  <c r="D83" i="20"/>
  <c r="E83" i="20"/>
  <c r="F83" i="20"/>
  <c r="G83" i="20"/>
  <c r="H83" i="20"/>
  <c r="I83" i="20"/>
  <c r="J83" i="20"/>
  <c r="K83" i="20"/>
  <c r="L83" i="20"/>
  <c r="M83" i="20"/>
  <c r="N83" i="20"/>
  <c r="O83" i="20"/>
  <c r="P83" i="20"/>
  <c r="Q83" i="20"/>
  <c r="B84" i="20"/>
  <c r="C84" i="20"/>
  <c r="D84" i="20"/>
  <c r="E84" i="20"/>
  <c r="F84" i="20"/>
  <c r="G84" i="20"/>
  <c r="H84" i="20"/>
  <c r="I84" i="20"/>
  <c r="J84" i="20"/>
  <c r="K84" i="20"/>
  <c r="L84" i="20"/>
  <c r="M84" i="20"/>
  <c r="N84" i="20"/>
  <c r="O84" i="20"/>
  <c r="P84" i="20"/>
  <c r="Q84" i="20"/>
  <c r="B85" i="20"/>
  <c r="C85" i="20"/>
  <c r="D85" i="20"/>
  <c r="E85" i="20"/>
  <c r="F85" i="20"/>
  <c r="G85" i="20"/>
  <c r="H85" i="20"/>
  <c r="I85" i="20"/>
  <c r="J85" i="20"/>
  <c r="K85" i="20"/>
  <c r="L85" i="20"/>
  <c r="M85" i="20"/>
  <c r="N85" i="20"/>
  <c r="O85" i="20"/>
  <c r="P85" i="20"/>
  <c r="Q85" i="20"/>
  <c r="B86" i="20"/>
  <c r="C86" i="20"/>
  <c r="D86" i="20"/>
  <c r="E86" i="20"/>
  <c r="F86" i="20"/>
  <c r="G86" i="20"/>
  <c r="H86" i="20"/>
  <c r="I86" i="20"/>
  <c r="J86" i="20"/>
  <c r="K86" i="20"/>
  <c r="L86" i="20"/>
  <c r="M86" i="20"/>
  <c r="N86" i="20"/>
  <c r="O86" i="20"/>
  <c r="P86" i="20"/>
  <c r="Q86" i="20"/>
  <c r="B87" i="20"/>
  <c r="C87" i="20"/>
  <c r="D87" i="20"/>
  <c r="E87" i="20"/>
  <c r="F87" i="20"/>
  <c r="G87" i="20"/>
  <c r="H87" i="20"/>
  <c r="I87" i="20"/>
  <c r="J87" i="20"/>
  <c r="K87" i="20"/>
  <c r="L87" i="20"/>
  <c r="M87" i="20"/>
  <c r="N87" i="20"/>
  <c r="O87" i="20"/>
  <c r="P87" i="20"/>
  <c r="Q87" i="20"/>
  <c r="B88" i="20"/>
  <c r="C88" i="20"/>
  <c r="D88" i="20"/>
  <c r="E88" i="20"/>
  <c r="F88" i="20"/>
  <c r="G88" i="20"/>
  <c r="H88" i="20"/>
  <c r="I88" i="20"/>
  <c r="J88" i="20"/>
  <c r="K88" i="20"/>
  <c r="L88" i="20"/>
  <c r="M88" i="20"/>
  <c r="N88" i="20"/>
  <c r="O88" i="20"/>
  <c r="P88" i="20"/>
  <c r="Q88" i="20"/>
  <c r="B89" i="20"/>
  <c r="C89" i="20"/>
  <c r="D89" i="20"/>
  <c r="E89" i="20"/>
  <c r="F89" i="20"/>
  <c r="G89" i="20"/>
  <c r="H89" i="20"/>
  <c r="I89" i="20"/>
  <c r="J89" i="20"/>
  <c r="K89" i="20"/>
  <c r="L89" i="20"/>
  <c r="M89" i="20"/>
  <c r="N89" i="20"/>
  <c r="O89" i="20"/>
  <c r="P89" i="20"/>
  <c r="Q89" i="20"/>
  <c r="B90" i="20"/>
  <c r="C90" i="20"/>
  <c r="D90" i="20"/>
  <c r="E90" i="20"/>
  <c r="F90" i="20"/>
  <c r="G90" i="20"/>
  <c r="H90" i="20"/>
  <c r="I90" i="20"/>
  <c r="J90" i="20"/>
  <c r="K90" i="20"/>
  <c r="L90" i="20"/>
  <c r="M90" i="20"/>
  <c r="N90" i="20"/>
  <c r="O90" i="20"/>
  <c r="P90" i="20"/>
  <c r="Q90" i="20"/>
  <c r="B91" i="20"/>
  <c r="C91" i="20"/>
  <c r="D91" i="20"/>
  <c r="E91" i="20"/>
  <c r="F91" i="20"/>
  <c r="G91" i="20"/>
  <c r="H91" i="20"/>
  <c r="I91" i="20"/>
  <c r="J91" i="20"/>
  <c r="K91" i="20"/>
  <c r="L91" i="20"/>
  <c r="M91" i="20"/>
  <c r="N91" i="20"/>
  <c r="O91" i="20"/>
  <c r="P91" i="20"/>
  <c r="Q91" i="20"/>
  <c r="B92" i="20"/>
  <c r="C92" i="20"/>
  <c r="D92" i="20"/>
  <c r="E92" i="20"/>
  <c r="F92" i="20"/>
  <c r="G92" i="20"/>
  <c r="H92" i="20"/>
  <c r="I92" i="20"/>
  <c r="J92" i="20"/>
  <c r="K92" i="20"/>
  <c r="L92" i="20"/>
  <c r="M92" i="20"/>
  <c r="N92" i="20"/>
  <c r="O92" i="20"/>
  <c r="P92" i="20"/>
  <c r="Q92" i="20"/>
  <c r="B93" i="20"/>
  <c r="C93" i="20"/>
  <c r="D93" i="20"/>
  <c r="E93" i="20"/>
  <c r="F93" i="20"/>
  <c r="G93" i="20"/>
  <c r="H93" i="20"/>
  <c r="I93" i="20"/>
  <c r="J93" i="20"/>
  <c r="K93" i="20"/>
  <c r="L93" i="20"/>
  <c r="M93" i="20"/>
  <c r="N93" i="20"/>
  <c r="O93" i="20"/>
  <c r="P93" i="20"/>
  <c r="Q93" i="20"/>
  <c r="B94" i="20"/>
  <c r="C94" i="20"/>
  <c r="D94" i="20"/>
  <c r="E94" i="20"/>
  <c r="F94" i="20"/>
  <c r="G94" i="20"/>
  <c r="H94" i="20"/>
  <c r="I94" i="20"/>
  <c r="J94" i="20"/>
  <c r="K94" i="20"/>
  <c r="L94" i="20"/>
  <c r="M94" i="20"/>
  <c r="N94" i="20"/>
  <c r="O94" i="20"/>
  <c r="P94" i="20"/>
  <c r="Q94" i="20"/>
  <c r="B95" i="20"/>
  <c r="C95" i="20"/>
  <c r="D95" i="20"/>
  <c r="E95" i="20"/>
  <c r="F95" i="20"/>
  <c r="G95" i="20"/>
  <c r="H95" i="20"/>
  <c r="I95" i="20"/>
  <c r="J95" i="20"/>
  <c r="K95" i="20"/>
  <c r="L95" i="20"/>
  <c r="M95" i="20"/>
  <c r="N95" i="20"/>
  <c r="O95" i="20"/>
  <c r="P95" i="20"/>
  <c r="Q95" i="20"/>
  <c r="B96" i="20"/>
  <c r="C96" i="20"/>
  <c r="D96" i="20"/>
  <c r="E96" i="20"/>
  <c r="F96" i="20"/>
  <c r="G96" i="20"/>
  <c r="H96" i="20"/>
  <c r="I96" i="20"/>
  <c r="J96" i="20"/>
  <c r="K96" i="20"/>
  <c r="L96" i="20"/>
  <c r="M96" i="20"/>
  <c r="N96" i="20"/>
  <c r="O96" i="20"/>
  <c r="P96" i="20"/>
  <c r="Q96" i="20"/>
  <c r="B97" i="20"/>
  <c r="C97" i="20"/>
  <c r="D97" i="20"/>
  <c r="E97" i="20"/>
  <c r="F97" i="20"/>
  <c r="G97" i="20"/>
  <c r="H97" i="20"/>
  <c r="I97" i="20"/>
  <c r="J97" i="20"/>
  <c r="K97" i="20"/>
  <c r="L97" i="20"/>
  <c r="M97" i="20"/>
  <c r="N97" i="20"/>
  <c r="O97" i="20"/>
  <c r="P97" i="20"/>
  <c r="Q97" i="20"/>
  <c r="B98" i="20"/>
  <c r="C98" i="20"/>
  <c r="D98" i="20"/>
  <c r="E98" i="20"/>
  <c r="F98" i="20"/>
  <c r="G98" i="20"/>
  <c r="H98" i="20"/>
  <c r="I98" i="20"/>
  <c r="J98" i="20"/>
  <c r="K98" i="20"/>
  <c r="L98" i="20"/>
  <c r="M98" i="20"/>
  <c r="N98" i="20"/>
  <c r="O98" i="20"/>
  <c r="P98" i="20"/>
  <c r="Q98" i="20"/>
  <c r="B99" i="20"/>
  <c r="C99" i="20"/>
  <c r="D99" i="20"/>
  <c r="E99" i="20"/>
  <c r="F99" i="20"/>
  <c r="G99" i="20"/>
  <c r="H99" i="20"/>
  <c r="I99" i="20"/>
  <c r="J99" i="20"/>
  <c r="K99" i="20"/>
  <c r="L99" i="20"/>
  <c r="M99" i="20"/>
  <c r="N99" i="20"/>
  <c r="O99" i="20"/>
  <c r="P99" i="20"/>
  <c r="Q99" i="20"/>
  <c r="B100" i="20"/>
  <c r="C100" i="20"/>
  <c r="D100" i="20"/>
  <c r="E100" i="20"/>
  <c r="F100" i="20"/>
  <c r="G100" i="20"/>
  <c r="H100" i="20"/>
  <c r="I100" i="20"/>
  <c r="J100" i="20"/>
  <c r="K100" i="20"/>
  <c r="L100" i="20"/>
  <c r="M100" i="20"/>
  <c r="N100" i="20"/>
  <c r="O100" i="20"/>
  <c r="P100" i="20"/>
  <c r="Q100" i="20"/>
  <c r="B101" i="20"/>
  <c r="C101" i="20"/>
  <c r="D101" i="20"/>
  <c r="E101" i="20"/>
  <c r="F101" i="20"/>
  <c r="G101" i="20"/>
  <c r="H101" i="20"/>
  <c r="I101" i="20"/>
  <c r="J101" i="20"/>
  <c r="K101" i="20"/>
  <c r="L101" i="20"/>
  <c r="M101" i="20"/>
  <c r="N101" i="20"/>
  <c r="O101" i="20"/>
  <c r="P101" i="20"/>
  <c r="Q101" i="20"/>
  <c r="B102" i="20"/>
  <c r="C102" i="20"/>
  <c r="D102" i="20"/>
  <c r="E102" i="20"/>
  <c r="F102" i="20"/>
  <c r="G102" i="20"/>
  <c r="H102" i="20"/>
  <c r="I102" i="20"/>
  <c r="J102" i="20"/>
  <c r="K102" i="20"/>
  <c r="L102" i="20"/>
  <c r="M102" i="20"/>
  <c r="N102" i="20"/>
  <c r="O102" i="20"/>
  <c r="P102" i="20"/>
  <c r="Q102" i="20"/>
  <c r="B103" i="20"/>
  <c r="C103" i="20"/>
  <c r="D103" i="20"/>
  <c r="E103" i="20"/>
  <c r="F103" i="20"/>
  <c r="G103" i="20"/>
  <c r="H103" i="20"/>
  <c r="I103" i="20"/>
  <c r="J103" i="20"/>
  <c r="K103" i="20"/>
  <c r="L103" i="20"/>
  <c r="M103" i="20"/>
  <c r="N103" i="20"/>
  <c r="O103" i="20"/>
  <c r="P103" i="20"/>
  <c r="Q103" i="20"/>
  <c r="B104" i="20"/>
  <c r="C104" i="20"/>
  <c r="D104" i="20"/>
  <c r="E104" i="20"/>
  <c r="F104" i="20"/>
  <c r="G104" i="20"/>
  <c r="H104" i="20"/>
  <c r="I104" i="20"/>
  <c r="J104" i="20"/>
  <c r="K104" i="20"/>
  <c r="L104" i="20"/>
  <c r="M104" i="20"/>
  <c r="N104" i="20"/>
  <c r="O104" i="20"/>
  <c r="P104" i="20"/>
  <c r="Q104" i="20"/>
  <c r="B105" i="20"/>
  <c r="C105" i="20"/>
  <c r="D105" i="20"/>
  <c r="E105" i="20"/>
  <c r="F105" i="20"/>
  <c r="G105" i="20"/>
  <c r="H105" i="20"/>
  <c r="I105" i="20"/>
  <c r="J105" i="20"/>
  <c r="K105" i="20"/>
  <c r="L105" i="20"/>
  <c r="M105" i="20"/>
  <c r="N105" i="20"/>
  <c r="O105" i="20"/>
  <c r="P105" i="20"/>
  <c r="Q105" i="20"/>
  <c r="B106" i="20"/>
  <c r="C106" i="20"/>
  <c r="D106" i="20"/>
  <c r="E106" i="20"/>
  <c r="F106" i="20"/>
  <c r="G106" i="20"/>
  <c r="H106" i="20"/>
  <c r="I106" i="20"/>
  <c r="J106" i="20"/>
  <c r="K106" i="20"/>
  <c r="L106" i="20"/>
  <c r="M106" i="20"/>
  <c r="N106" i="20"/>
  <c r="O106" i="20"/>
  <c r="P106" i="20"/>
  <c r="Q106" i="20"/>
  <c r="B107" i="20"/>
  <c r="C107" i="20"/>
  <c r="D107" i="20"/>
  <c r="E107" i="20"/>
  <c r="F107" i="20"/>
  <c r="G107" i="20"/>
  <c r="H107" i="20"/>
  <c r="I107" i="20"/>
  <c r="J107" i="20"/>
  <c r="K107" i="20"/>
  <c r="L107" i="20"/>
  <c r="M107" i="20"/>
  <c r="N107" i="20"/>
  <c r="O107" i="20"/>
  <c r="P107" i="20"/>
  <c r="Q107" i="20"/>
  <c r="B108" i="20"/>
  <c r="C108" i="20"/>
  <c r="D108" i="20"/>
  <c r="E108" i="20"/>
  <c r="F108" i="20"/>
  <c r="G108" i="20"/>
  <c r="H108" i="20"/>
  <c r="I108" i="20"/>
  <c r="J108" i="20"/>
  <c r="K108" i="20"/>
  <c r="L108" i="20"/>
  <c r="M108" i="20"/>
  <c r="N108" i="20"/>
  <c r="O108" i="20"/>
  <c r="P108" i="20"/>
  <c r="Q108" i="20"/>
  <c r="B109" i="20"/>
  <c r="C109" i="20"/>
  <c r="D109" i="20"/>
  <c r="E109" i="20"/>
  <c r="F109" i="20"/>
  <c r="G109" i="20"/>
  <c r="H109" i="20"/>
  <c r="I109" i="20"/>
  <c r="J109" i="20"/>
  <c r="K109" i="20"/>
  <c r="L109" i="20"/>
  <c r="M109" i="20"/>
  <c r="N109" i="20"/>
  <c r="O109" i="20"/>
  <c r="P109" i="20"/>
  <c r="Q109" i="20"/>
  <c r="B110" i="20"/>
  <c r="C110" i="20"/>
  <c r="D110" i="20"/>
  <c r="E110" i="20"/>
  <c r="F110" i="20"/>
  <c r="G110" i="20"/>
  <c r="H110" i="20"/>
  <c r="I110" i="20"/>
  <c r="J110" i="20"/>
  <c r="K110" i="20"/>
  <c r="L110" i="20"/>
  <c r="M110" i="20"/>
  <c r="N110" i="20"/>
  <c r="O110" i="20"/>
  <c r="P110" i="20"/>
  <c r="Q110" i="20"/>
  <c r="B111" i="20"/>
  <c r="C111" i="20"/>
  <c r="D111" i="20"/>
  <c r="E111" i="20"/>
  <c r="F111" i="20"/>
  <c r="G111" i="20"/>
  <c r="H111" i="20"/>
  <c r="I111" i="20"/>
  <c r="J111" i="20"/>
  <c r="K111" i="20"/>
  <c r="L111" i="20"/>
  <c r="M111" i="20"/>
  <c r="N111" i="20"/>
  <c r="O111" i="20"/>
  <c r="P111" i="20"/>
  <c r="Q111" i="20"/>
  <c r="B112" i="20"/>
  <c r="C112" i="20"/>
  <c r="D112" i="20"/>
  <c r="E112" i="20"/>
  <c r="F112" i="20"/>
  <c r="G112" i="20"/>
  <c r="H112" i="20"/>
  <c r="I112" i="20"/>
  <c r="J112" i="20"/>
  <c r="K112" i="20"/>
  <c r="L112" i="20"/>
  <c r="M112" i="20"/>
  <c r="N112" i="20"/>
  <c r="O112" i="20"/>
  <c r="P112" i="20"/>
  <c r="Q112" i="20"/>
  <c r="B113" i="20"/>
  <c r="C113" i="20"/>
  <c r="D113" i="20"/>
  <c r="E113" i="20"/>
  <c r="F113" i="20"/>
  <c r="G113" i="20"/>
  <c r="H113" i="20"/>
  <c r="I113" i="20"/>
  <c r="J113" i="20"/>
  <c r="K113" i="20"/>
  <c r="L113" i="20"/>
  <c r="M113" i="20"/>
  <c r="N113" i="20"/>
  <c r="O113" i="20"/>
  <c r="P113" i="20"/>
  <c r="Q113" i="20"/>
  <c r="B114" i="20"/>
  <c r="C114" i="20"/>
  <c r="D114" i="20"/>
  <c r="E114" i="20"/>
  <c r="F114" i="20"/>
  <c r="G114" i="20"/>
  <c r="H114" i="20"/>
  <c r="I114" i="20"/>
  <c r="J114" i="20"/>
  <c r="K114" i="20"/>
  <c r="L114" i="20"/>
  <c r="M114" i="20"/>
  <c r="N114" i="20"/>
  <c r="O114" i="20"/>
  <c r="P114" i="20"/>
  <c r="Q114" i="20"/>
  <c r="B115" i="20"/>
  <c r="C115" i="20"/>
  <c r="D115" i="20"/>
  <c r="E115" i="20"/>
  <c r="F115" i="20"/>
  <c r="G115" i="20"/>
  <c r="H115" i="20"/>
  <c r="I115" i="20"/>
  <c r="J115" i="20"/>
  <c r="K115" i="20"/>
  <c r="L115" i="20"/>
  <c r="M115" i="20"/>
  <c r="N115" i="20"/>
  <c r="O115" i="20"/>
  <c r="P115" i="20"/>
  <c r="Q115" i="20"/>
  <c r="B116" i="20"/>
  <c r="C116" i="20"/>
  <c r="D116" i="20"/>
  <c r="E116" i="20"/>
  <c r="F116" i="20"/>
  <c r="G116" i="20"/>
  <c r="H116" i="20"/>
  <c r="I116" i="20"/>
  <c r="J116" i="20"/>
  <c r="K116" i="20"/>
  <c r="L116" i="20"/>
  <c r="M116" i="20"/>
  <c r="N116" i="20"/>
  <c r="O116" i="20"/>
  <c r="P116" i="20"/>
  <c r="Q116" i="20"/>
  <c r="B117" i="20"/>
  <c r="C117" i="20"/>
  <c r="D117" i="20"/>
  <c r="E117" i="20"/>
  <c r="F117" i="20"/>
  <c r="G117" i="20"/>
  <c r="H117" i="20"/>
  <c r="I117" i="20"/>
  <c r="J117" i="20"/>
  <c r="K117" i="20"/>
  <c r="L117" i="20"/>
  <c r="M117" i="20"/>
  <c r="N117" i="20"/>
  <c r="O117" i="20"/>
  <c r="P117" i="20"/>
  <c r="Q117" i="20"/>
  <c r="B118" i="20"/>
  <c r="C118" i="20"/>
  <c r="D118" i="20"/>
  <c r="E118" i="20"/>
  <c r="F118" i="20"/>
  <c r="G118" i="20"/>
  <c r="H118" i="20"/>
  <c r="I118" i="20"/>
  <c r="J118" i="20"/>
  <c r="K118" i="20"/>
  <c r="L118" i="20"/>
  <c r="M118" i="20"/>
  <c r="N118" i="20"/>
  <c r="O118" i="20"/>
  <c r="P118" i="20"/>
  <c r="Q118" i="20"/>
  <c r="B119" i="20"/>
  <c r="C119" i="20"/>
  <c r="D119" i="20"/>
  <c r="E119" i="20"/>
  <c r="F119" i="20"/>
  <c r="G119" i="20"/>
  <c r="H119" i="20"/>
  <c r="I119" i="20"/>
  <c r="J119" i="20"/>
  <c r="K119" i="20"/>
  <c r="L119" i="20"/>
  <c r="M119" i="20"/>
  <c r="N119" i="20"/>
  <c r="O119" i="20"/>
  <c r="P119" i="20"/>
  <c r="Q119" i="20"/>
  <c r="B120" i="20"/>
  <c r="C120" i="20"/>
  <c r="D120" i="20"/>
  <c r="E120" i="20"/>
  <c r="F120" i="20"/>
  <c r="G120" i="20"/>
  <c r="H120" i="20"/>
  <c r="I120" i="20"/>
  <c r="J120" i="20"/>
  <c r="K120" i="20"/>
  <c r="L120" i="20"/>
  <c r="M120" i="20"/>
  <c r="N120" i="20"/>
  <c r="O120" i="20"/>
  <c r="P120" i="20"/>
  <c r="Q120" i="20"/>
  <c r="B121" i="20"/>
  <c r="C121" i="20"/>
  <c r="D121" i="20"/>
  <c r="E121" i="20"/>
  <c r="F121" i="20"/>
  <c r="G121" i="20"/>
  <c r="H121" i="20"/>
  <c r="I121" i="20"/>
  <c r="J121" i="20"/>
  <c r="K121" i="20"/>
  <c r="L121" i="20"/>
  <c r="M121" i="20"/>
  <c r="N121" i="20"/>
  <c r="O121" i="20"/>
  <c r="P121" i="20"/>
  <c r="Q121" i="20"/>
  <c r="B122" i="20"/>
  <c r="C122" i="20"/>
  <c r="D122" i="20"/>
  <c r="E122" i="20"/>
  <c r="F122" i="20"/>
  <c r="G122" i="20"/>
  <c r="H122" i="20"/>
  <c r="I122" i="20"/>
  <c r="J122" i="20"/>
  <c r="K122" i="20"/>
  <c r="L122" i="20"/>
  <c r="M122" i="20"/>
  <c r="N122" i="20"/>
  <c r="O122" i="20"/>
  <c r="P122" i="20"/>
  <c r="Q122" i="20"/>
  <c r="B123" i="20"/>
  <c r="C123" i="20"/>
  <c r="D123" i="20"/>
  <c r="E123" i="20"/>
  <c r="F123" i="20"/>
  <c r="G123" i="20"/>
  <c r="H123" i="20"/>
  <c r="I123" i="20"/>
  <c r="J123" i="20"/>
  <c r="K123" i="20"/>
  <c r="L123" i="20"/>
  <c r="M123" i="20"/>
  <c r="N123" i="20"/>
  <c r="O123" i="20"/>
  <c r="P123" i="20"/>
  <c r="Q123" i="20"/>
  <c r="B124" i="20"/>
  <c r="C124" i="20"/>
  <c r="D124" i="20"/>
  <c r="E124" i="20"/>
  <c r="F124" i="20"/>
  <c r="G124" i="20"/>
  <c r="H124" i="20"/>
  <c r="I124" i="20"/>
  <c r="J124" i="20"/>
  <c r="K124" i="20"/>
  <c r="L124" i="20"/>
  <c r="M124" i="20"/>
  <c r="N124" i="20"/>
  <c r="O124" i="20"/>
  <c r="P124" i="20"/>
  <c r="Q124" i="20"/>
  <c r="B125" i="20"/>
  <c r="C125" i="20"/>
  <c r="D125" i="20"/>
  <c r="E125" i="20"/>
  <c r="F125" i="20"/>
  <c r="G125" i="20"/>
  <c r="H125" i="20"/>
  <c r="I125" i="20"/>
  <c r="J125" i="20"/>
  <c r="K125" i="20"/>
  <c r="L125" i="20"/>
  <c r="M125" i="20"/>
  <c r="N125" i="20"/>
  <c r="O125" i="20"/>
  <c r="P125" i="20"/>
  <c r="Q125" i="20"/>
  <c r="B126" i="20"/>
  <c r="C126" i="20"/>
  <c r="D126" i="20"/>
  <c r="E126" i="20"/>
  <c r="F126" i="20"/>
  <c r="G126" i="20"/>
  <c r="H126" i="20"/>
  <c r="I126" i="20"/>
  <c r="J126" i="20"/>
  <c r="K126" i="20"/>
  <c r="L126" i="20"/>
  <c r="M126" i="20"/>
  <c r="N126" i="20"/>
  <c r="O126" i="20"/>
  <c r="P126" i="20"/>
  <c r="Q126" i="20"/>
  <c r="B127" i="20"/>
  <c r="C127" i="20"/>
  <c r="D127" i="20"/>
  <c r="E127" i="20"/>
  <c r="F127" i="20"/>
  <c r="G127" i="20"/>
  <c r="H127" i="20"/>
  <c r="I127" i="20"/>
  <c r="J127" i="20"/>
  <c r="K127" i="20"/>
  <c r="L127" i="20"/>
  <c r="M127" i="20"/>
  <c r="N127" i="20"/>
  <c r="O127" i="20"/>
  <c r="P127" i="20"/>
  <c r="Q127" i="20"/>
  <c r="B128" i="20"/>
  <c r="C128" i="20"/>
  <c r="D128" i="20"/>
  <c r="E128" i="20"/>
  <c r="F128" i="20"/>
  <c r="G128" i="20"/>
  <c r="H128" i="20"/>
  <c r="I128" i="20"/>
  <c r="J128" i="20"/>
  <c r="K128" i="20"/>
  <c r="L128" i="20"/>
  <c r="M128" i="20"/>
  <c r="N128" i="20"/>
  <c r="O128" i="20"/>
  <c r="P128" i="20"/>
  <c r="Q128" i="20"/>
  <c r="B129" i="20"/>
  <c r="C129" i="20"/>
  <c r="D129" i="20"/>
  <c r="E129" i="20"/>
  <c r="F129" i="20"/>
  <c r="G129" i="20"/>
  <c r="H129" i="20"/>
  <c r="I129" i="20"/>
  <c r="J129" i="20"/>
  <c r="K129" i="20"/>
  <c r="L129" i="20"/>
  <c r="M129" i="20"/>
  <c r="N129" i="20"/>
  <c r="O129" i="20"/>
  <c r="P129" i="20"/>
  <c r="Q129" i="20"/>
  <c r="B130" i="20"/>
  <c r="C130" i="20"/>
  <c r="D130" i="20"/>
  <c r="E130" i="20"/>
  <c r="F130" i="20"/>
  <c r="G130" i="20"/>
  <c r="H130" i="20"/>
  <c r="I130" i="20"/>
  <c r="J130" i="20"/>
  <c r="K130" i="20"/>
  <c r="L130" i="20"/>
  <c r="M130" i="20"/>
  <c r="N130" i="20"/>
  <c r="O130" i="20"/>
  <c r="P130" i="20"/>
  <c r="Q130" i="20"/>
  <c r="B131" i="20"/>
  <c r="C131" i="20"/>
  <c r="D131" i="20"/>
  <c r="E131" i="20"/>
  <c r="F131" i="20"/>
  <c r="G131" i="20"/>
  <c r="H131" i="20"/>
  <c r="I131" i="20"/>
  <c r="J131" i="20"/>
  <c r="K131" i="20"/>
  <c r="L131" i="20"/>
  <c r="M131" i="20"/>
  <c r="N131" i="20"/>
  <c r="O131" i="20"/>
  <c r="P131" i="20"/>
  <c r="Q131" i="20"/>
  <c r="B132" i="20"/>
  <c r="C132" i="20"/>
  <c r="D132" i="20"/>
  <c r="E132" i="20"/>
  <c r="F132" i="20"/>
  <c r="G132" i="20"/>
  <c r="H132" i="20"/>
  <c r="I132" i="20"/>
  <c r="J132" i="20"/>
  <c r="K132" i="20"/>
  <c r="L132" i="20"/>
  <c r="M132" i="20"/>
  <c r="N132" i="20"/>
  <c r="O132" i="20"/>
  <c r="P132" i="20"/>
  <c r="Q132" i="20"/>
  <c r="B133" i="20"/>
  <c r="C133" i="20"/>
  <c r="D133" i="20"/>
  <c r="E133" i="20"/>
  <c r="F133" i="20"/>
  <c r="G133" i="20"/>
  <c r="H133" i="20"/>
  <c r="I133" i="20"/>
  <c r="J133" i="20"/>
  <c r="K133" i="20"/>
  <c r="L133" i="20"/>
  <c r="M133" i="20"/>
  <c r="N133" i="20"/>
  <c r="O133" i="20"/>
  <c r="P133" i="20"/>
  <c r="Q133" i="20"/>
  <c r="B134" i="20"/>
  <c r="C134" i="20"/>
  <c r="D134" i="20"/>
  <c r="E134" i="20"/>
  <c r="F134" i="20"/>
  <c r="G134" i="20"/>
  <c r="H134" i="20"/>
  <c r="I134" i="20"/>
  <c r="J134" i="20"/>
  <c r="K134" i="20"/>
  <c r="L134" i="20"/>
  <c r="M134" i="20"/>
  <c r="N134" i="20"/>
  <c r="O134" i="20"/>
  <c r="P134" i="20"/>
  <c r="Q134" i="20"/>
  <c r="B135" i="20"/>
  <c r="C135" i="20"/>
  <c r="D135" i="20"/>
  <c r="E135" i="20"/>
  <c r="F135" i="20"/>
  <c r="G135" i="20"/>
  <c r="H135" i="20"/>
  <c r="I135" i="20"/>
  <c r="J135" i="20"/>
  <c r="K135" i="20"/>
  <c r="L135" i="20"/>
  <c r="M135" i="20"/>
  <c r="N135" i="20"/>
  <c r="O135" i="20"/>
  <c r="P135" i="20"/>
  <c r="Q135" i="20"/>
  <c r="B136" i="20"/>
  <c r="C136" i="20"/>
  <c r="D136" i="20"/>
  <c r="E136" i="20"/>
  <c r="F136" i="20"/>
  <c r="G136" i="20"/>
  <c r="H136" i="20"/>
  <c r="I136" i="20"/>
  <c r="J136" i="20"/>
  <c r="K136" i="20"/>
  <c r="L136" i="20"/>
  <c r="M136" i="20"/>
  <c r="N136" i="20"/>
  <c r="O136" i="20"/>
  <c r="P136" i="20"/>
  <c r="Q136" i="20"/>
  <c r="B137" i="20"/>
  <c r="C137" i="20"/>
  <c r="D137" i="20"/>
  <c r="E137" i="20"/>
  <c r="F137" i="20"/>
  <c r="G137" i="20"/>
  <c r="H137" i="20"/>
  <c r="I137" i="20"/>
  <c r="J137" i="20"/>
  <c r="K137" i="20"/>
  <c r="L137" i="20"/>
  <c r="M137" i="20"/>
  <c r="N137" i="20"/>
  <c r="O137" i="20"/>
  <c r="P137" i="20"/>
  <c r="Q137" i="20"/>
  <c r="B138" i="20"/>
  <c r="C138" i="20"/>
  <c r="D138" i="20"/>
  <c r="E138" i="20"/>
  <c r="F138" i="20"/>
  <c r="G138" i="20"/>
  <c r="H138" i="20"/>
  <c r="I138" i="20"/>
  <c r="J138" i="20"/>
  <c r="K138" i="20"/>
  <c r="L138" i="20"/>
  <c r="M138" i="20"/>
  <c r="N138" i="20"/>
  <c r="O138" i="20"/>
  <c r="P138" i="20"/>
  <c r="Q138" i="20"/>
  <c r="B139" i="20"/>
  <c r="C139" i="20"/>
  <c r="D139" i="20"/>
  <c r="E139" i="20"/>
  <c r="F139" i="20"/>
  <c r="G139" i="20"/>
  <c r="H139" i="20"/>
  <c r="I139" i="20"/>
  <c r="J139" i="20"/>
  <c r="K139" i="20"/>
  <c r="L139" i="20"/>
  <c r="M139" i="20"/>
  <c r="N139" i="20"/>
  <c r="O139" i="20"/>
  <c r="P139" i="20"/>
  <c r="Q139" i="20"/>
  <c r="B140" i="20"/>
  <c r="C140" i="20"/>
  <c r="D140" i="20"/>
  <c r="E140" i="20"/>
  <c r="F140" i="20"/>
  <c r="G140" i="20"/>
  <c r="H140" i="20"/>
  <c r="I140" i="20"/>
  <c r="J140" i="20"/>
  <c r="K140" i="20"/>
  <c r="L140" i="20"/>
  <c r="M140" i="20"/>
  <c r="N140" i="20"/>
  <c r="O140" i="20"/>
  <c r="P140" i="20"/>
  <c r="Q140" i="20"/>
  <c r="B141" i="20"/>
  <c r="C141" i="20"/>
  <c r="D141" i="20"/>
  <c r="E141" i="20"/>
  <c r="F141" i="20"/>
  <c r="G141" i="20"/>
  <c r="H141" i="20"/>
  <c r="I141" i="20"/>
  <c r="J141" i="20"/>
  <c r="K141" i="20"/>
  <c r="L141" i="20"/>
  <c r="M141" i="20"/>
  <c r="N141" i="20"/>
  <c r="O141" i="20"/>
  <c r="P141" i="20"/>
  <c r="Q141" i="20"/>
  <c r="B142" i="20"/>
  <c r="C142" i="20"/>
  <c r="D142" i="20"/>
  <c r="E142" i="20"/>
  <c r="F142" i="20"/>
  <c r="G142" i="20"/>
  <c r="H142" i="20"/>
  <c r="I142" i="20"/>
  <c r="J142" i="20"/>
  <c r="K142" i="20"/>
  <c r="L142" i="20"/>
  <c r="M142" i="20"/>
  <c r="N142" i="20"/>
  <c r="O142" i="20"/>
  <c r="P142" i="20"/>
  <c r="Q142" i="20"/>
  <c r="B143" i="20"/>
  <c r="C143" i="20"/>
  <c r="D143" i="20"/>
  <c r="E143" i="20"/>
  <c r="F143" i="20"/>
  <c r="G143" i="20"/>
  <c r="H143" i="20"/>
  <c r="I143" i="20"/>
  <c r="J143" i="20"/>
  <c r="K143" i="20"/>
  <c r="L143" i="20"/>
  <c r="M143" i="20"/>
  <c r="N143" i="20"/>
  <c r="O143" i="20"/>
  <c r="P143" i="20"/>
  <c r="Q143" i="20"/>
  <c r="B144" i="20"/>
  <c r="C144" i="20"/>
  <c r="D144" i="20"/>
  <c r="E144" i="20"/>
  <c r="F144" i="20"/>
  <c r="G144" i="20"/>
  <c r="H144" i="20"/>
  <c r="I144" i="20"/>
  <c r="J144" i="20"/>
  <c r="K144" i="20"/>
  <c r="L144" i="20"/>
  <c r="M144" i="20"/>
  <c r="N144" i="20"/>
  <c r="O144" i="20"/>
  <c r="P144" i="20"/>
  <c r="Q144" i="20"/>
  <c r="B145" i="20"/>
  <c r="C145" i="20"/>
  <c r="D145" i="20"/>
  <c r="E145" i="20"/>
  <c r="F145" i="20"/>
  <c r="G145" i="20"/>
  <c r="H145" i="20"/>
  <c r="I145" i="20"/>
  <c r="J145" i="20"/>
  <c r="K145" i="20"/>
  <c r="L145" i="20"/>
  <c r="M145" i="20"/>
  <c r="N145" i="20"/>
  <c r="O145" i="20"/>
  <c r="P145" i="20"/>
  <c r="Q145" i="20"/>
  <c r="B146" i="20"/>
  <c r="C146" i="20"/>
  <c r="D146" i="20"/>
  <c r="E146" i="20"/>
  <c r="F146" i="20"/>
  <c r="G146" i="20"/>
  <c r="H146" i="20"/>
  <c r="I146" i="20"/>
  <c r="J146" i="20"/>
  <c r="K146" i="20"/>
  <c r="L146" i="20"/>
  <c r="M146" i="20"/>
  <c r="N146" i="20"/>
  <c r="O146" i="20"/>
  <c r="P146" i="20"/>
  <c r="Q146" i="20"/>
  <c r="B147" i="20"/>
  <c r="C147" i="20"/>
  <c r="D147" i="20"/>
  <c r="E147" i="20"/>
  <c r="F147" i="20"/>
  <c r="G147" i="20"/>
  <c r="H147" i="20"/>
  <c r="I147" i="20"/>
  <c r="J147" i="20"/>
  <c r="K147" i="20"/>
  <c r="L147" i="20"/>
  <c r="M147" i="20"/>
  <c r="N147" i="20"/>
  <c r="O147" i="20"/>
  <c r="P147" i="20"/>
  <c r="Q147" i="20"/>
  <c r="B148" i="20"/>
  <c r="C148" i="20"/>
  <c r="D148" i="20"/>
  <c r="E148" i="20"/>
  <c r="F148" i="20"/>
  <c r="G148" i="20"/>
  <c r="H148" i="20"/>
  <c r="I148" i="20"/>
  <c r="J148" i="20"/>
  <c r="K148" i="20"/>
  <c r="L148" i="20"/>
  <c r="M148" i="20"/>
  <c r="N148" i="20"/>
  <c r="O148" i="20"/>
  <c r="P148" i="20"/>
  <c r="Q148" i="20"/>
  <c r="B149" i="20"/>
  <c r="C149" i="20"/>
  <c r="D149" i="20"/>
  <c r="E149" i="20"/>
  <c r="F149" i="20"/>
  <c r="G149" i="20"/>
  <c r="H149" i="20"/>
  <c r="I149" i="20"/>
  <c r="J149" i="20"/>
  <c r="K149" i="20"/>
  <c r="L149" i="20"/>
  <c r="M149" i="20"/>
  <c r="N149" i="20"/>
  <c r="O149" i="20"/>
  <c r="P149" i="20"/>
  <c r="Q149" i="20"/>
  <c r="B150" i="20"/>
  <c r="C150" i="20"/>
  <c r="D150" i="20"/>
  <c r="E150" i="20"/>
  <c r="F150" i="20"/>
  <c r="G150" i="20"/>
  <c r="H150" i="20"/>
  <c r="I150" i="20"/>
  <c r="J150" i="20"/>
  <c r="K150" i="20"/>
  <c r="L150" i="20"/>
  <c r="M150" i="20"/>
  <c r="N150" i="20"/>
  <c r="O150" i="20"/>
  <c r="P150" i="20"/>
  <c r="Q150" i="20"/>
  <c r="B151" i="20"/>
  <c r="C151" i="20"/>
  <c r="D151" i="20"/>
  <c r="E151" i="20"/>
  <c r="F151" i="20"/>
  <c r="G151" i="20"/>
  <c r="H151" i="20"/>
  <c r="I151" i="20"/>
  <c r="J151" i="20"/>
  <c r="K151" i="20"/>
  <c r="L151" i="20"/>
  <c r="M151" i="20"/>
  <c r="N151" i="20"/>
  <c r="O151" i="20"/>
  <c r="P151" i="20"/>
  <c r="Q151" i="20"/>
  <c r="B152" i="20"/>
  <c r="C152" i="20"/>
  <c r="D152" i="20"/>
  <c r="E152" i="20"/>
  <c r="F152" i="20"/>
  <c r="G152" i="20"/>
  <c r="H152" i="20"/>
  <c r="I152" i="20"/>
  <c r="J152" i="20"/>
  <c r="K152" i="20"/>
  <c r="L152" i="20"/>
  <c r="M152" i="20"/>
  <c r="N152" i="20"/>
  <c r="O152" i="20"/>
  <c r="P152" i="20"/>
  <c r="Q152" i="20"/>
  <c r="B153" i="20"/>
  <c r="C153" i="20"/>
  <c r="D153" i="20"/>
  <c r="E153" i="20"/>
  <c r="F153" i="20"/>
  <c r="G153" i="20"/>
  <c r="H153" i="20"/>
  <c r="I153" i="20"/>
  <c r="J153" i="20"/>
  <c r="K153" i="20"/>
  <c r="L153" i="20"/>
  <c r="M153" i="20"/>
  <c r="N153" i="20"/>
  <c r="O153" i="20"/>
  <c r="P153" i="20"/>
  <c r="Q153" i="20"/>
  <c r="B154" i="20"/>
  <c r="C154" i="20"/>
  <c r="D154" i="20"/>
  <c r="E154" i="20"/>
  <c r="F154" i="20"/>
  <c r="G154" i="20"/>
  <c r="H154" i="20"/>
  <c r="I154" i="20"/>
  <c r="J154" i="20"/>
  <c r="K154" i="20"/>
  <c r="L154" i="20"/>
  <c r="M154" i="20"/>
  <c r="N154" i="20"/>
  <c r="O154" i="20"/>
  <c r="P154" i="20"/>
  <c r="Q154" i="20"/>
  <c r="B155" i="20"/>
  <c r="C155" i="20"/>
  <c r="D155" i="20"/>
  <c r="E155" i="20"/>
  <c r="F155" i="20"/>
  <c r="G155" i="20"/>
  <c r="H155" i="20"/>
  <c r="I155" i="20"/>
  <c r="J155" i="20"/>
  <c r="K155" i="20"/>
  <c r="L155" i="20"/>
  <c r="M155" i="20"/>
  <c r="N155" i="20"/>
  <c r="O155" i="20"/>
  <c r="P155" i="20"/>
  <c r="Q155" i="20"/>
  <c r="B156" i="20"/>
  <c r="C156" i="20"/>
  <c r="D156" i="20"/>
  <c r="E156" i="20"/>
  <c r="F156" i="20"/>
  <c r="G156" i="20"/>
  <c r="H156" i="20"/>
  <c r="I156" i="20"/>
  <c r="J156" i="20"/>
  <c r="K156" i="20"/>
  <c r="L156" i="20"/>
  <c r="M156" i="20"/>
  <c r="N156" i="20"/>
  <c r="O156" i="20"/>
  <c r="P156" i="20"/>
  <c r="Q156" i="20"/>
  <c r="B157" i="20"/>
  <c r="C157" i="20"/>
  <c r="D157" i="20"/>
  <c r="E157" i="20"/>
  <c r="F157" i="20"/>
  <c r="G157" i="20"/>
  <c r="H157" i="20"/>
  <c r="I157" i="20"/>
  <c r="J157" i="20"/>
  <c r="K157" i="20"/>
  <c r="L157" i="20"/>
  <c r="M157" i="20"/>
  <c r="N157" i="20"/>
  <c r="O157" i="20"/>
  <c r="P157" i="20"/>
  <c r="Q157" i="20"/>
  <c r="B158" i="20"/>
  <c r="C158" i="20"/>
  <c r="D158" i="20"/>
  <c r="E158" i="20"/>
  <c r="F158" i="20"/>
  <c r="G158" i="20"/>
  <c r="H158" i="20"/>
  <c r="I158" i="20"/>
  <c r="J158" i="20"/>
  <c r="K158" i="20"/>
  <c r="L158" i="20"/>
  <c r="M158" i="20"/>
  <c r="N158" i="20"/>
  <c r="O158" i="20"/>
  <c r="P158" i="20"/>
  <c r="Q158" i="20"/>
  <c r="B159" i="20"/>
  <c r="C159" i="20"/>
  <c r="D159" i="20"/>
  <c r="E159" i="20"/>
  <c r="F159" i="20"/>
  <c r="G159" i="20"/>
  <c r="H159" i="20"/>
  <c r="I159" i="20"/>
  <c r="J159" i="20"/>
  <c r="K159" i="20"/>
  <c r="L159" i="20"/>
  <c r="M159" i="20"/>
  <c r="N159" i="20"/>
  <c r="O159" i="20"/>
  <c r="P159" i="20"/>
  <c r="Q159" i="20"/>
  <c r="B160" i="20"/>
  <c r="C160" i="20"/>
  <c r="D160" i="20"/>
  <c r="E160" i="20"/>
  <c r="F160" i="20"/>
  <c r="G160" i="20"/>
  <c r="H160" i="20"/>
  <c r="I160" i="20"/>
  <c r="J160" i="20"/>
  <c r="K160" i="20"/>
  <c r="L160" i="20"/>
  <c r="M160" i="20"/>
  <c r="N160" i="20"/>
  <c r="O160" i="20"/>
  <c r="P160" i="20"/>
  <c r="Q160" i="20"/>
  <c r="B161" i="20"/>
  <c r="C161" i="20"/>
  <c r="D161" i="20"/>
  <c r="E161" i="20"/>
  <c r="F161" i="20"/>
  <c r="G161" i="20"/>
  <c r="H161" i="20"/>
  <c r="I161" i="20"/>
  <c r="J161" i="20"/>
  <c r="K161" i="20"/>
  <c r="L161" i="20"/>
  <c r="M161" i="20"/>
  <c r="N161" i="20"/>
  <c r="O161" i="20"/>
  <c r="P161" i="20"/>
  <c r="Q161" i="20"/>
  <c r="B162" i="20"/>
  <c r="C162" i="20"/>
  <c r="D162" i="20"/>
  <c r="E162" i="20"/>
  <c r="F162" i="20"/>
  <c r="G162" i="20"/>
  <c r="H162" i="20"/>
  <c r="I162" i="20"/>
  <c r="J162" i="20"/>
  <c r="K162" i="20"/>
  <c r="L162" i="20"/>
  <c r="M162" i="20"/>
  <c r="N162" i="20"/>
  <c r="O162" i="20"/>
  <c r="P162" i="20"/>
  <c r="Q162" i="20"/>
  <c r="B163" i="20"/>
  <c r="C163" i="20"/>
  <c r="D163" i="20"/>
  <c r="E163" i="20"/>
  <c r="F163" i="20"/>
  <c r="G163" i="20"/>
  <c r="H163" i="20"/>
  <c r="I163" i="20"/>
  <c r="J163" i="20"/>
  <c r="K163" i="20"/>
  <c r="L163" i="20"/>
  <c r="M163" i="20"/>
  <c r="N163" i="20"/>
  <c r="O163" i="20"/>
  <c r="P163" i="20"/>
  <c r="Q163" i="20"/>
  <c r="B164" i="20"/>
  <c r="C164" i="20"/>
  <c r="D164" i="20"/>
  <c r="E164" i="20"/>
  <c r="F164" i="20"/>
  <c r="G164" i="20"/>
  <c r="H164" i="20"/>
  <c r="I164" i="20"/>
  <c r="J164" i="20"/>
  <c r="K164" i="20"/>
  <c r="L164" i="20"/>
  <c r="M164" i="20"/>
  <c r="N164" i="20"/>
  <c r="O164" i="20"/>
  <c r="P164" i="20"/>
  <c r="Q164" i="20"/>
  <c r="B165" i="20"/>
  <c r="C165" i="20"/>
  <c r="D165" i="20"/>
  <c r="E165" i="20"/>
  <c r="F165" i="20"/>
  <c r="G165" i="20"/>
  <c r="H165" i="20"/>
  <c r="I165" i="20"/>
  <c r="J165" i="20"/>
  <c r="K165" i="20"/>
  <c r="L165" i="20"/>
  <c r="M165" i="20"/>
  <c r="N165" i="20"/>
  <c r="O165" i="20"/>
  <c r="P165" i="20"/>
  <c r="Q165" i="20"/>
  <c r="B166" i="20"/>
  <c r="C166" i="20"/>
  <c r="D166" i="20"/>
  <c r="E166" i="20"/>
  <c r="F166" i="20"/>
  <c r="G166" i="20"/>
  <c r="H166" i="20"/>
  <c r="I166" i="20"/>
  <c r="J166" i="20"/>
  <c r="K166" i="20"/>
  <c r="L166" i="20"/>
  <c r="M166" i="20"/>
  <c r="N166" i="20"/>
  <c r="O166" i="20"/>
  <c r="P166" i="20"/>
  <c r="Q166" i="20"/>
  <c r="B167" i="20"/>
  <c r="C167" i="20"/>
  <c r="D167" i="20"/>
  <c r="E167" i="20"/>
  <c r="F167" i="20"/>
  <c r="G167" i="20"/>
  <c r="H167" i="20"/>
  <c r="I167" i="20"/>
  <c r="J167" i="20"/>
  <c r="K167" i="20"/>
  <c r="L167" i="20"/>
  <c r="M167" i="20"/>
  <c r="N167" i="20"/>
  <c r="O167" i="20"/>
  <c r="P167" i="20"/>
  <c r="Q167" i="20"/>
  <c r="B168" i="20"/>
  <c r="C168" i="20"/>
  <c r="D168" i="20"/>
  <c r="E168" i="20"/>
  <c r="F168" i="20"/>
  <c r="G168" i="20"/>
  <c r="H168" i="20"/>
  <c r="I168" i="20"/>
  <c r="J168" i="20"/>
  <c r="K168" i="20"/>
  <c r="L168" i="20"/>
  <c r="M168" i="20"/>
  <c r="N168" i="20"/>
  <c r="O168" i="20"/>
  <c r="P168" i="20"/>
  <c r="Q168" i="20"/>
  <c r="B169" i="20"/>
  <c r="C169" i="20"/>
  <c r="D169" i="20"/>
  <c r="E169" i="20"/>
  <c r="F169" i="20"/>
  <c r="G169" i="20"/>
  <c r="H169" i="20"/>
  <c r="I169" i="20"/>
  <c r="J169" i="20"/>
  <c r="K169" i="20"/>
  <c r="L169" i="20"/>
  <c r="M169" i="20"/>
  <c r="N169" i="20"/>
  <c r="O169" i="20"/>
  <c r="P169" i="20"/>
  <c r="Q169" i="20"/>
  <c r="B170" i="20"/>
  <c r="C170" i="20"/>
  <c r="D170" i="20"/>
  <c r="E170" i="20"/>
  <c r="F170" i="20"/>
  <c r="G170" i="20"/>
  <c r="H170" i="20"/>
  <c r="I170" i="20"/>
  <c r="J170" i="20"/>
  <c r="K170" i="20"/>
  <c r="L170" i="20"/>
  <c r="M170" i="20"/>
  <c r="N170" i="20"/>
  <c r="O170" i="20"/>
  <c r="P170" i="20"/>
  <c r="Q170" i="20"/>
  <c r="B171" i="20"/>
  <c r="C171" i="20"/>
  <c r="D171" i="20"/>
  <c r="E171" i="20"/>
  <c r="F171" i="20"/>
  <c r="G171" i="20"/>
  <c r="H171" i="20"/>
  <c r="I171" i="20"/>
  <c r="J171" i="20"/>
  <c r="K171" i="20"/>
  <c r="L171" i="20"/>
  <c r="M171" i="20"/>
  <c r="N171" i="20"/>
  <c r="O171" i="20"/>
  <c r="P171" i="20"/>
  <c r="Q171" i="20"/>
  <c r="B172" i="20"/>
  <c r="C172" i="20"/>
  <c r="D172" i="20"/>
  <c r="E172" i="20"/>
  <c r="F172" i="20"/>
  <c r="G172" i="20"/>
  <c r="H172" i="20"/>
  <c r="I172" i="20"/>
  <c r="J172" i="20"/>
  <c r="K172" i="20"/>
  <c r="L172" i="20"/>
  <c r="M172" i="20"/>
  <c r="N172" i="20"/>
  <c r="O172" i="20"/>
  <c r="P172" i="20"/>
  <c r="Q172" i="20"/>
  <c r="B173" i="20"/>
  <c r="C173" i="20"/>
  <c r="D173" i="20"/>
  <c r="E173" i="20"/>
  <c r="F173" i="20"/>
  <c r="G173" i="20"/>
  <c r="H173" i="20"/>
  <c r="I173" i="20"/>
  <c r="J173" i="20"/>
  <c r="K173" i="20"/>
  <c r="L173" i="20"/>
  <c r="M173" i="20"/>
  <c r="N173" i="20"/>
  <c r="O173" i="20"/>
  <c r="P173" i="20"/>
  <c r="Q173" i="20"/>
  <c r="B174" i="20"/>
  <c r="C174" i="20"/>
  <c r="D174" i="20"/>
  <c r="E174" i="20"/>
  <c r="F174" i="20"/>
  <c r="G174" i="20"/>
  <c r="H174" i="20"/>
  <c r="I174" i="20"/>
  <c r="J174" i="20"/>
  <c r="K174" i="20"/>
  <c r="L174" i="20"/>
  <c r="M174" i="20"/>
  <c r="N174" i="20"/>
  <c r="O174" i="20"/>
  <c r="P174" i="20"/>
  <c r="Q174" i="20"/>
  <c r="B175" i="20"/>
  <c r="C175" i="20"/>
  <c r="D175" i="20"/>
  <c r="E175" i="20"/>
  <c r="F175" i="20"/>
  <c r="G175" i="20"/>
  <c r="H175" i="20"/>
  <c r="I175" i="20"/>
  <c r="J175" i="20"/>
  <c r="K175" i="20"/>
  <c r="L175" i="20"/>
  <c r="M175" i="20"/>
  <c r="N175" i="20"/>
  <c r="O175" i="20"/>
  <c r="P175" i="20"/>
  <c r="Q175" i="20"/>
  <c r="B176" i="20"/>
  <c r="C176" i="20"/>
  <c r="D176" i="20"/>
  <c r="E176" i="20"/>
  <c r="F176" i="20"/>
  <c r="G176" i="20"/>
  <c r="H176" i="20"/>
  <c r="I176" i="20"/>
  <c r="J176" i="20"/>
  <c r="K176" i="20"/>
  <c r="L176" i="20"/>
  <c r="M176" i="20"/>
  <c r="N176" i="20"/>
  <c r="O176" i="20"/>
  <c r="P176" i="20"/>
  <c r="Q176" i="20"/>
  <c r="B177" i="20"/>
  <c r="C177" i="20"/>
  <c r="D177" i="20"/>
  <c r="E177" i="20"/>
  <c r="F177" i="20"/>
  <c r="G177" i="20"/>
  <c r="H177" i="20"/>
  <c r="I177" i="20"/>
  <c r="J177" i="20"/>
  <c r="K177" i="20"/>
  <c r="L177" i="20"/>
  <c r="M177" i="20"/>
  <c r="N177" i="20"/>
  <c r="O177" i="20"/>
  <c r="P177" i="20"/>
  <c r="Q177" i="20"/>
  <c r="B178" i="20"/>
  <c r="C178" i="20"/>
  <c r="D178" i="20"/>
  <c r="E178" i="20"/>
  <c r="F178" i="20"/>
  <c r="G178" i="20"/>
  <c r="H178" i="20"/>
  <c r="I178" i="20"/>
  <c r="J178" i="20"/>
  <c r="K178" i="20"/>
  <c r="L178" i="20"/>
  <c r="M178" i="20"/>
  <c r="N178" i="20"/>
  <c r="O178" i="20"/>
  <c r="P178" i="20"/>
  <c r="Q178" i="20"/>
  <c r="B179" i="20"/>
  <c r="C179" i="20"/>
  <c r="D179" i="20"/>
  <c r="E179" i="20"/>
  <c r="F179" i="20"/>
  <c r="G179" i="20"/>
  <c r="H179" i="20"/>
  <c r="I179" i="20"/>
  <c r="J179" i="20"/>
  <c r="K179" i="20"/>
  <c r="L179" i="20"/>
  <c r="M179" i="20"/>
  <c r="N179" i="20"/>
  <c r="O179" i="20"/>
  <c r="P179" i="20"/>
  <c r="Q179" i="20"/>
  <c r="B180" i="20"/>
  <c r="C180" i="20"/>
  <c r="D180" i="20"/>
  <c r="E180" i="20"/>
  <c r="F180" i="20"/>
  <c r="G180" i="20"/>
  <c r="H180" i="20"/>
  <c r="I180" i="20"/>
  <c r="J180" i="20"/>
  <c r="K180" i="20"/>
  <c r="L180" i="20"/>
  <c r="M180" i="20"/>
  <c r="N180" i="20"/>
  <c r="O180" i="20"/>
  <c r="P180" i="20"/>
  <c r="Q180" i="20"/>
  <c r="B181" i="20"/>
  <c r="C181" i="20"/>
  <c r="D181" i="20"/>
  <c r="E181" i="20"/>
  <c r="F181" i="20"/>
  <c r="G181" i="20"/>
  <c r="H181" i="20"/>
  <c r="I181" i="20"/>
  <c r="J181" i="20"/>
  <c r="K181" i="20"/>
  <c r="L181" i="20"/>
  <c r="M181" i="20"/>
  <c r="N181" i="20"/>
  <c r="O181" i="20"/>
  <c r="P181" i="20"/>
  <c r="Q181" i="20"/>
  <c r="B182" i="20"/>
  <c r="C182" i="20"/>
  <c r="D182" i="20"/>
  <c r="E182" i="20"/>
  <c r="F182" i="20"/>
  <c r="G182" i="20"/>
  <c r="H182" i="20"/>
  <c r="I182" i="20"/>
  <c r="J182" i="20"/>
  <c r="K182" i="20"/>
  <c r="L182" i="20"/>
  <c r="M182" i="20"/>
  <c r="N182" i="20"/>
  <c r="O182" i="20"/>
  <c r="P182" i="20"/>
  <c r="Q182" i="20"/>
  <c r="B183" i="20"/>
  <c r="C183" i="20"/>
  <c r="D183" i="20"/>
  <c r="E183" i="20"/>
  <c r="F183" i="20"/>
  <c r="G183" i="20"/>
  <c r="H183" i="20"/>
  <c r="I183" i="20"/>
  <c r="J183" i="20"/>
  <c r="K183" i="20"/>
  <c r="L183" i="20"/>
  <c r="M183" i="20"/>
  <c r="N183" i="20"/>
  <c r="O183" i="20"/>
  <c r="P183" i="20"/>
  <c r="Q183" i="20"/>
  <c r="B184" i="20"/>
  <c r="C184" i="20"/>
  <c r="D184" i="20"/>
  <c r="E184" i="20"/>
  <c r="F184" i="20"/>
  <c r="G184" i="20"/>
  <c r="H184" i="20"/>
  <c r="I184" i="20"/>
  <c r="J184" i="20"/>
  <c r="K184" i="20"/>
  <c r="L184" i="20"/>
  <c r="M184" i="20"/>
  <c r="N184" i="20"/>
  <c r="O184" i="20"/>
  <c r="P184" i="20"/>
  <c r="Q184" i="20"/>
  <c r="B185" i="20"/>
  <c r="C185" i="20"/>
  <c r="D185" i="20"/>
  <c r="E185" i="20"/>
  <c r="F185" i="20"/>
  <c r="G185" i="20"/>
  <c r="H185" i="20"/>
  <c r="I185" i="20"/>
  <c r="J185" i="20"/>
  <c r="K185" i="20"/>
  <c r="L185" i="20"/>
  <c r="M185" i="20"/>
  <c r="N185" i="20"/>
  <c r="O185" i="20"/>
  <c r="P185" i="20"/>
  <c r="Q185" i="20"/>
  <c r="B186" i="20"/>
  <c r="C186" i="20"/>
  <c r="D186" i="20"/>
  <c r="E186" i="20"/>
  <c r="F186" i="20"/>
  <c r="G186" i="20"/>
  <c r="H186" i="20"/>
  <c r="I186" i="20"/>
  <c r="J186" i="20"/>
  <c r="K186" i="20"/>
  <c r="L186" i="20"/>
  <c r="M186" i="20"/>
  <c r="N186" i="20"/>
  <c r="O186" i="20"/>
  <c r="P186" i="20"/>
  <c r="Q186" i="20"/>
  <c r="B187" i="20"/>
  <c r="C187" i="20"/>
  <c r="D187" i="20"/>
  <c r="E187" i="20"/>
  <c r="F187" i="20"/>
  <c r="G187" i="20"/>
  <c r="H187" i="20"/>
  <c r="I187" i="20"/>
  <c r="J187" i="20"/>
  <c r="K187" i="20"/>
  <c r="L187" i="20"/>
  <c r="M187" i="20"/>
  <c r="N187" i="20"/>
  <c r="O187" i="20"/>
  <c r="P187" i="20"/>
  <c r="Q187" i="20"/>
  <c r="B188" i="20"/>
  <c r="C188" i="20"/>
  <c r="D188" i="20"/>
  <c r="E188" i="20"/>
  <c r="F188" i="20"/>
  <c r="G188" i="20"/>
  <c r="H188" i="20"/>
  <c r="I188" i="20"/>
  <c r="J188" i="20"/>
  <c r="K188" i="20"/>
  <c r="L188" i="20"/>
  <c r="M188" i="20"/>
  <c r="N188" i="20"/>
  <c r="O188" i="20"/>
  <c r="P188" i="20"/>
  <c r="Q188" i="20"/>
  <c r="B189" i="20"/>
  <c r="C189" i="20"/>
  <c r="D189" i="20"/>
  <c r="E189" i="20"/>
  <c r="F189" i="20"/>
  <c r="G189" i="20"/>
  <c r="H189" i="20"/>
  <c r="I189" i="20"/>
  <c r="J189" i="20"/>
  <c r="K189" i="20"/>
  <c r="L189" i="20"/>
  <c r="M189" i="20"/>
  <c r="N189" i="20"/>
  <c r="O189" i="20"/>
  <c r="P189" i="20"/>
  <c r="Q189" i="20"/>
  <c r="B190" i="20"/>
  <c r="C190" i="20"/>
  <c r="D190" i="20"/>
  <c r="E190" i="20"/>
  <c r="F190" i="20"/>
  <c r="G190" i="20"/>
  <c r="H190" i="20"/>
  <c r="I190" i="20"/>
  <c r="J190" i="20"/>
  <c r="K190" i="20"/>
  <c r="L190" i="20"/>
  <c r="M190" i="20"/>
  <c r="N190" i="20"/>
  <c r="O190" i="20"/>
  <c r="P190" i="20"/>
  <c r="Q190" i="20"/>
  <c r="B191" i="20"/>
  <c r="C191" i="20"/>
  <c r="D191" i="20"/>
  <c r="E191" i="20"/>
  <c r="F191" i="20"/>
  <c r="G191" i="20"/>
  <c r="H191" i="20"/>
  <c r="I191" i="20"/>
  <c r="J191" i="20"/>
  <c r="K191" i="20"/>
  <c r="L191" i="20"/>
  <c r="M191" i="20"/>
  <c r="N191" i="20"/>
  <c r="O191" i="20"/>
  <c r="P191" i="20"/>
  <c r="Q191" i="20"/>
  <c r="B192" i="20"/>
  <c r="C192" i="20"/>
  <c r="D192" i="20"/>
  <c r="E192" i="20"/>
  <c r="F192" i="20"/>
  <c r="G192" i="20"/>
  <c r="H192" i="20"/>
  <c r="I192" i="20"/>
  <c r="J192" i="20"/>
  <c r="K192" i="20"/>
  <c r="L192" i="20"/>
  <c r="M192" i="20"/>
  <c r="N192" i="20"/>
  <c r="O192" i="20"/>
  <c r="P192" i="20"/>
  <c r="Q192" i="20"/>
  <c r="B193" i="20"/>
  <c r="C193" i="20"/>
  <c r="D193" i="20"/>
  <c r="E193" i="20"/>
  <c r="F193" i="20"/>
  <c r="G193" i="20"/>
  <c r="H193" i="20"/>
  <c r="I193" i="20"/>
  <c r="J193" i="20"/>
  <c r="K193" i="20"/>
  <c r="L193" i="20"/>
  <c r="M193" i="20"/>
  <c r="N193" i="20"/>
  <c r="O193" i="20"/>
  <c r="P193" i="20"/>
  <c r="Q193" i="20"/>
  <c r="B194" i="20"/>
  <c r="C194" i="20"/>
  <c r="D194" i="20"/>
  <c r="E194" i="20"/>
  <c r="F194" i="20"/>
  <c r="G194" i="20"/>
  <c r="H194" i="20"/>
  <c r="I194" i="20"/>
  <c r="J194" i="20"/>
  <c r="K194" i="20"/>
  <c r="L194" i="20"/>
  <c r="M194" i="20"/>
  <c r="N194" i="20"/>
  <c r="O194" i="20"/>
  <c r="P194" i="20"/>
  <c r="Q194" i="20"/>
  <c r="B195" i="20"/>
  <c r="C195" i="20"/>
  <c r="D195" i="20"/>
  <c r="E195" i="20"/>
  <c r="F195" i="20"/>
  <c r="G195" i="20"/>
  <c r="H195" i="20"/>
  <c r="I195" i="20"/>
  <c r="J195" i="20"/>
  <c r="K195" i="20"/>
  <c r="L195" i="20"/>
  <c r="M195" i="20"/>
  <c r="N195" i="20"/>
  <c r="O195" i="20"/>
  <c r="P195" i="20"/>
  <c r="Q195" i="20"/>
  <c r="B196" i="20"/>
  <c r="C196" i="20"/>
  <c r="D196" i="20"/>
  <c r="E196" i="20"/>
  <c r="F196" i="20"/>
  <c r="G196" i="20"/>
  <c r="H196" i="20"/>
  <c r="I196" i="20"/>
  <c r="J196" i="20"/>
  <c r="K196" i="20"/>
  <c r="L196" i="20"/>
  <c r="M196" i="20"/>
  <c r="N196" i="20"/>
  <c r="O196" i="20"/>
  <c r="P196" i="20"/>
  <c r="Q196" i="20"/>
  <c r="B197" i="20"/>
  <c r="C197" i="20"/>
  <c r="D197" i="20"/>
  <c r="E197" i="20"/>
  <c r="F197" i="20"/>
  <c r="G197" i="20"/>
  <c r="H197" i="20"/>
  <c r="I197" i="20"/>
  <c r="J197" i="20"/>
  <c r="K197" i="20"/>
  <c r="L197" i="20"/>
  <c r="M197" i="20"/>
  <c r="N197" i="20"/>
  <c r="O197" i="20"/>
  <c r="P197" i="20"/>
  <c r="Q197" i="20"/>
  <c r="B198" i="20"/>
  <c r="C198" i="20"/>
  <c r="D198" i="20"/>
  <c r="E198" i="20"/>
  <c r="F198" i="20"/>
  <c r="G198" i="20"/>
  <c r="H198" i="20"/>
  <c r="I198" i="20"/>
  <c r="J198" i="20"/>
  <c r="K198" i="20"/>
  <c r="L198" i="20"/>
  <c r="M198" i="20"/>
  <c r="N198" i="20"/>
  <c r="O198" i="20"/>
  <c r="P198" i="20"/>
  <c r="Q198" i="20"/>
  <c r="B199" i="20"/>
  <c r="C199" i="20"/>
  <c r="D199" i="20"/>
  <c r="E199" i="20"/>
  <c r="F199" i="20"/>
  <c r="G199" i="20"/>
  <c r="H199" i="20"/>
  <c r="I199" i="20"/>
  <c r="J199" i="20"/>
  <c r="K199" i="20"/>
  <c r="L199" i="20"/>
  <c r="M199" i="20"/>
  <c r="N199" i="20"/>
  <c r="O199" i="20"/>
  <c r="P199" i="20"/>
  <c r="Q199" i="20"/>
  <c r="B200" i="20"/>
  <c r="C200" i="20"/>
  <c r="D200" i="20"/>
  <c r="E200" i="20"/>
  <c r="F200" i="20"/>
  <c r="G200" i="20"/>
  <c r="H200" i="20"/>
  <c r="I200" i="20"/>
  <c r="J200" i="20"/>
  <c r="K200" i="20"/>
  <c r="L200" i="20"/>
  <c r="M200" i="20"/>
  <c r="N200" i="20"/>
  <c r="O200" i="20"/>
  <c r="P200" i="20"/>
  <c r="Q200" i="20"/>
  <c r="B201" i="20"/>
  <c r="C201" i="20"/>
  <c r="D201" i="20"/>
  <c r="E201" i="20"/>
  <c r="F201" i="20"/>
  <c r="G201" i="20"/>
  <c r="H201" i="20"/>
  <c r="I201" i="20"/>
  <c r="J201" i="20"/>
  <c r="K201" i="20"/>
  <c r="L201" i="20"/>
  <c r="M201" i="20"/>
  <c r="N201" i="20"/>
  <c r="O201" i="20"/>
  <c r="P201" i="20"/>
  <c r="Q201" i="20"/>
  <c r="B202" i="20"/>
  <c r="C202" i="20"/>
  <c r="D202" i="20"/>
  <c r="E202" i="20"/>
  <c r="F202" i="20"/>
  <c r="G202" i="20"/>
  <c r="H202" i="20"/>
  <c r="I202" i="20"/>
  <c r="J202" i="20"/>
  <c r="K202" i="20"/>
  <c r="L202" i="20"/>
  <c r="M202" i="20"/>
  <c r="N202" i="20"/>
  <c r="O202" i="20"/>
  <c r="P202" i="20"/>
  <c r="Q202" i="20"/>
  <c r="B203" i="20"/>
  <c r="C203" i="20"/>
  <c r="D203" i="20"/>
  <c r="E203" i="20"/>
  <c r="F203" i="20"/>
  <c r="G203" i="20"/>
  <c r="H203" i="20"/>
  <c r="I203" i="20"/>
  <c r="J203" i="20"/>
  <c r="K203" i="20"/>
  <c r="L203" i="20"/>
  <c r="M203" i="20"/>
  <c r="N203" i="20"/>
  <c r="O203" i="20"/>
  <c r="P203" i="20"/>
  <c r="Q203" i="20"/>
  <c r="B204" i="20"/>
  <c r="C204" i="20"/>
  <c r="D204" i="20"/>
  <c r="E204" i="20"/>
  <c r="F204" i="20"/>
  <c r="G204" i="20"/>
  <c r="H204" i="20"/>
  <c r="I204" i="20"/>
  <c r="J204" i="20"/>
  <c r="K204" i="20"/>
  <c r="L204" i="20"/>
  <c r="M204" i="20"/>
  <c r="N204" i="20"/>
  <c r="O204" i="20"/>
  <c r="P204" i="20"/>
  <c r="Q204" i="20"/>
  <c r="B205" i="20"/>
  <c r="C205" i="20"/>
  <c r="D205" i="20"/>
  <c r="E205" i="20"/>
  <c r="F205" i="20"/>
  <c r="G205" i="20"/>
  <c r="H205" i="20"/>
  <c r="I205" i="20"/>
  <c r="J205" i="20"/>
  <c r="K205" i="20"/>
  <c r="L205" i="20"/>
  <c r="M205" i="20"/>
  <c r="N205" i="20"/>
  <c r="O205" i="20"/>
  <c r="P205" i="20"/>
  <c r="Q205" i="20"/>
  <c r="B206" i="20"/>
  <c r="C206" i="20"/>
  <c r="D206" i="20"/>
  <c r="E206" i="20"/>
  <c r="F206" i="20"/>
  <c r="G206" i="20"/>
  <c r="H206" i="20"/>
  <c r="I206" i="20"/>
  <c r="J206" i="20"/>
  <c r="K206" i="20"/>
  <c r="L206" i="20"/>
  <c r="M206" i="20"/>
  <c r="N206" i="20"/>
  <c r="O206" i="20"/>
  <c r="P206" i="20"/>
  <c r="Q206" i="20"/>
  <c r="B207" i="20"/>
  <c r="C207" i="20"/>
  <c r="D207" i="20"/>
  <c r="E207" i="20"/>
  <c r="F207" i="20"/>
  <c r="G207" i="20"/>
  <c r="H207" i="20"/>
  <c r="I207" i="20"/>
  <c r="J207" i="20"/>
  <c r="K207" i="20"/>
  <c r="L207" i="20"/>
  <c r="M207" i="20"/>
  <c r="N207" i="20"/>
  <c r="O207" i="20"/>
  <c r="P207" i="20"/>
  <c r="Q207" i="20"/>
  <c r="B208" i="20"/>
  <c r="C208" i="20"/>
  <c r="D208" i="20"/>
  <c r="E208" i="20"/>
  <c r="F208" i="20"/>
  <c r="G208" i="20"/>
  <c r="H208" i="20"/>
  <c r="I208" i="20"/>
  <c r="J208" i="20"/>
  <c r="K208" i="20"/>
  <c r="L208" i="20"/>
  <c r="M208" i="20"/>
  <c r="N208" i="20"/>
  <c r="O208" i="20"/>
  <c r="P208" i="20"/>
  <c r="Q208" i="20"/>
  <c r="B209" i="20"/>
  <c r="C209" i="20"/>
  <c r="D209" i="20"/>
  <c r="E209" i="20"/>
  <c r="F209" i="20"/>
  <c r="G209" i="20"/>
  <c r="H209" i="20"/>
  <c r="I209" i="20"/>
  <c r="J209" i="20"/>
  <c r="K209" i="20"/>
  <c r="L209" i="20"/>
  <c r="M209" i="20"/>
  <c r="N209" i="20"/>
  <c r="O209" i="20"/>
  <c r="P209" i="20"/>
  <c r="Q209" i="20"/>
  <c r="B210" i="20"/>
  <c r="C210" i="20"/>
  <c r="D210" i="20"/>
  <c r="E210" i="20"/>
  <c r="F210" i="20"/>
  <c r="G210" i="20"/>
  <c r="H210" i="20"/>
  <c r="I210" i="20"/>
  <c r="J210" i="20"/>
  <c r="K210" i="20"/>
  <c r="L210" i="20"/>
  <c r="M210" i="20"/>
  <c r="N210" i="20"/>
  <c r="O210" i="20"/>
  <c r="P210" i="20"/>
  <c r="Q210" i="20"/>
  <c r="B211" i="20"/>
  <c r="C211" i="20"/>
  <c r="D211" i="20"/>
  <c r="E211" i="20"/>
  <c r="F211" i="20"/>
  <c r="G211" i="20"/>
  <c r="H211" i="20"/>
  <c r="I211" i="20"/>
  <c r="J211" i="20"/>
  <c r="K211" i="20"/>
  <c r="L211" i="20"/>
  <c r="M211" i="20"/>
  <c r="N211" i="20"/>
  <c r="O211" i="20"/>
  <c r="P211" i="20"/>
  <c r="Q211" i="20"/>
  <c r="B212" i="20"/>
  <c r="C212" i="20"/>
  <c r="D212" i="20"/>
  <c r="E212" i="20"/>
  <c r="F212" i="20"/>
  <c r="G212" i="20"/>
  <c r="H212" i="20"/>
  <c r="I212" i="20"/>
  <c r="J212" i="20"/>
  <c r="K212" i="20"/>
  <c r="L212" i="20"/>
  <c r="M212" i="20"/>
  <c r="N212" i="20"/>
  <c r="O212" i="20"/>
  <c r="P212" i="20"/>
  <c r="Q212" i="20"/>
  <c r="B213" i="20"/>
  <c r="C213" i="20"/>
  <c r="D213" i="20"/>
  <c r="E213" i="20"/>
  <c r="F213" i="20"/>
  <c r="G213" i="20"/>
  <c r="H213" i="20"/>
  <c r="I213" i="20"/>
  <c r="J213" i="20"/>
  <c r="K213" i="20"/>
  <c r="L213" i="20"/>
  <c r="M213" i="20"/>
  <c r="N213" i="20"/>
  <c r="O213" i="20"/>
  <c r="P213" i="20"/>
  <c r="Q213" i="20"/>
  <c r="B214" i="20"/>
  <c r="C214" i="20"/>
  <c r="D214" i="20"/>
  <c r="E214" i="20"/>
  <c r="F214" i="20"/>
  <c r="G214" i="20"/>
  <c r="H214" i="20"/>
  <c r="I214" i="20"/>
  <c r="J214" i="20"/>
  <c r="K214" i="20"/>
  <c r="L214" i="20"/>
  <c r="M214" i="20"/>
  <c r="N214" i="20"/>
  <c r="O214" i="20"/>
  <c r="P214" i="20"/>
  <c r="Q214" i="20"/>
  <c r="B215" i="20"/>
  <c r="C215" i="20"/>
  <c r="D215" i="20"/>
  <c r="E215" i="20"/>
  <c r="F215" i="20"/>
  <c r="G215" i="20"/>
  <c r="H215" i="20"/>
  <c r="I215" i="20"/>
  <c r="J215" i="20"/>
  <c r="K215" i="20"/>
  <c r="L215" i="20"/>
  <c r="M215" i="20"/>
  <c r="N215" i="20"/>
  <c r="O215" i="20"/>
  <c r="P215" i="20"/>
  <c r="Q215" i="20"/>
  <c r="B216" i="20"/>
  <c r="C216" i="20"/>
  <c r="D216" i="20"/>
  <c r="E216" i="20"/>
  <c r="F216" i="20"/>
  <c r="G216" i="20"/>
  <c r="H216" i="20"/>
  <c r="I216" i="20"/>
  <c r="J216" i="20"/>
  <c r="K216" i="20"/>
  <c r="L216" i="20"/>
  <c r="M216" i="20"/>
  <c r="N216" i="20"/>
  <c r="O216" i="20"/>
  <c r="P216" i="20"/>
  <c r="Q216" i="20"/>
  <c r="B217" i="20"/>
  <c r="C217" i="20"/>
  <c r="D217" i="20"/>
  <c r="E217" i="20"/>
  <c r="F217" i="20"/>
  <c r="G217" i="20"/>
  <c r="H217" i="20"/>
  <c r="I217" i="20"/>
  <c r="J217" i="20"/>
  <c r="K217" i="20"/>
  <c r="L217" i="20"/>
  <c r="M217" i="20"/>
  <c r="N217" i="20"/>
  <c r="O217" i="20"/>
  <c r="P217" i="20"/>
  <c r="Q217" i="20"/>
  <c r="B218" i="20"/>
  <c r="C218" i="20"/>
  <c r="D218" i="20"/>
  <c r="E218" i="20"/>
  <c r="F218" i="20"/>
  <c r="G218" i="20"/>
  <c r="H218" i="20"/>
  <c r="I218" i="20"/>
  <c r="J218" i="20"/>
  <c r="K218" i="20"/>
  <c r="L218" i="20"/>
  <c r="M218" i="20"/>
  <c r="N218" i="20"/>
  <c r="O218" i="20"/>
  <c r="P218" i="20"/>
  <c r="Q218" i="20"/>
  <c r="B219" i="20"/>
  <c r="C219" i="20"/>
  <c r="D219" i="20"/>
  <c r="E219" i="20"/>
  <c r="F219" i="20"/>
  <c r="G219" i="20"/>
  <c r="H219" i="20"/>
  <c r="I219" i="20"/>
  <c r="J219" i="20"/>
  <c r="K219" i="20"/>
  <c r="L219" i="20"/>
  <c r="M219" i="20"/>
  <c r="N219" i="20"/>
  <c r="O219" i="20"/>
  <c r="P219" i="20"/>
  <c r="Q219" i="20"/>
  <c r="B220" i="20"/>
  <c r="C220" i="20"/>
  <c r="D220" i="20"/>
  <c r="E220" i="20"/>
  <c r="F220" i="20"/>
  <c r="G220" i="20"/>
  <c r="H220" i="20"/>
  <c r="I220" i="20"/>
  <c r="J220" i="20"/>
  <c r="K220" i="20"/>
  <c r="L220" i="20"/>
  <c r="M220" i="20"/>
  <c r="N220" i="20"/>
  <c r="O220" i="20"/>
  <c r="P220" i="20"/>
  <c r="Q220" i="20"/>
  <c r="B221" i="20"/>
  <c r="C221" i="20"/>
  <c r="D221" i="20"/>
  <c r="E221" i="20"/>
  <c r="F221" i="20"/>
  <c r="G221" i="20"/>
  <c r="H221" i="20"/>
  <c r="I221" i="20"/>
  <c r="J221" i="20"/>
  <c r="K221" i="20"/>
  <c r="L221" i="20"/>
  <c r="M221" i="20"/>
  <c r="N221" i="20"/>
  <c r="O221" i="20"/>
  <c r="P221" i="20"/>
  <c r="Q221" i="20"/>
  <c r="B222" i="20"/>
  <c r="C222" i="20"/>
  <c r="D222" i="20"/>
  <c r="E222" i="20"/>
  <c r="F222" i="20"/>
  <c r="G222" i="20"/>
  <c r="H222" i="20"/>
  <c r="I222" i="20"/>
  <c r="J222" i="20"/>
  <c r="K222" i="20"/>
  <c r="L222" i="20"/>
  <c r="M222" i="20"/>
  <c r="N222" i="20"/>
  <c r="O222" i="20"/>
  <c r="P222" i="20"/>
  <c r="Q222" i="20"/>
  <c r="B223" i="20"/>
  <c r="C223" i="20"/>
  <c r="D223" i="20"/>
  <c r="E223" i="20"/>
  <c r="F223" i="20"/>
  <c r="G223" i="20"/>
  <c r="H223" i="20"/>
  <c r="I223" i="20"/>
  <c r="J223" i="20"/>
  <c r="K223" i="20"/>
  <c r="L223" i="20"/>
  <c r="M223" i="20"/>
  <c r="N223" i="20"/>
  <c r="O223" i="20"/>
  <c r="P223" i="20"/>
  <c r="Q223" i="20"/>
  <c r="B224" i="20"/>
  <c r="C224" i="20"/>
  <c r="D224" i="20"/>
  <c r="E224" i="20"/>
  <c r="F224" i="20"/>
  <c r="G224" i="20"/>
  <c r="H224" i="20"/>
  <c r="I224" i="20"/>
  <c r="J224" i="20"/>
  <c r="K224" i="20"/>
  <c r="L224" i="20"/>
  <c r="M224" i="20"/>
  <c r="N224" i="20"/>
  <c r="O224" i="20"/>
  <c r="P224" i="20"/>
  <c r="Q224" i="20"/>
  <c r="B225" i="20"/>
  <c r="C225" i="20"/>
  <c r="D225" i="20"/>
  <c r="E225" i="20"/>
  <c r="F225" i="20"/>
  <c r="G225" i="20"/>
  <c r="H225" i="20"/>
  <c r="I225" i="20"/>
  <c r="J225" i="20"/>
  <c r="K225" i="20"/>
  <c r="L225" i="20"/>
  <c r="M225" i="20"/>
  <c r="N225" i="20"/>
  <c r="O225" i="20"/>
  <c r="P225" i="20"/>
  <c r="Q225" i="20"/>
  <c r="B226" i="20"/>
  <c r="C226" i="20"/>
  <c r="D226" i="20"/>
  <c r="E226" i="20"/>
  <c r="F226" i="20"/>
  <c r="G226" i="20"/>
  <c r="H226" i="20"/>
  <c r="I226" i="20"/>
  <c r="J226" i="20"/>
  <c r="K226" i="20"/>
  <c r="L226" i="20"/>
  <c r="M226" i="20"/>
  <c r="N226" i="20"/>
  <c r="O226" i="20"/>
  <c r="P226" i="20"/>
  <c r="Q226" i="20"/>
  <c r="B227" i="20"/>
  <c r="C227" i="20"/>
  <c r="D227" i="20"/>
  <c r="E227" i="20"/>
  <c r="F227" i="20"/>
  <c r="G227" i="20"/>
  <c r="H227" i="20"/>
  <c r="I227" i="20"/>
  <c r="J227" i="20"/>
  <c r="K227" i="20"/>
  <c r="L227" i="20"/>
  <c r="M227" i="20"/>
  <c r="N227" i="20"/>
  <c r="O227" i="20"/>
  <c r="P227" i="20"/>
  <c r="Q227" i="20"/>
  <c r="B228" i="20"/>
  <c r="C228" i="20"/>
  <c r="D228" i="20"/>
  <c r="E228" i="20"/>
  <c r="F228" i="20"/>
  <c r="G228" i="20"/>
  <c r="H228" i="20"/>
  <c r="I228" i="20"/>
  <c r="J228" i="20"/>
  <c r="K228" i="20"/>
  <c r="L228" i="20"/>
  <c r="M228" i="20"/>
  <c r="N228" i="20"/>
  <c r="O228" i="20"/>
  <c r="P228" i="20"/>
  <c r="Q228" i="20"/>
  <c r="B229" i="20"/>
  <c r="C229" i="20"/>
  <c r="D229" i="20"/>
  <c r="E229" i="20"/>
  <c r="F229" i="20"/>
  <c r="G229" i="20"/>
  <c r="H229" i="20"/>
  <c r="I229" i="20"/>
  <c r="J229" i="20"/>
  <c r="K229" i="20"/>
  <c r="L229" i="20"/>
  <c r="M229" i="20"/>
  <c r="N229" i="20"/>
  <c r="O229" i="20"/>
  <c r="P229" i="20"/>
  <c r="Q229" i="20"/>
  <c r="B230" i="20"/>
  <c r="C230" i="20"/>
  <c r="D230" i="20"/>
  <c r="E230" i="20"/>
  <c r="F230" i="20"/>
  <c r="G230" i="20"/>
  <c r="H230" i="20"/>
  <c r="I230" i="20"/>
  <c r="J230" i="20"/>
  <c r="K230" i="20"/>
  <c r="L230" i="20"/>
  <c r="M230" i="20"/>
  <c r="N230" i="20"/>
  <c r="O230" i="20"/>
  <c r="P230" i="20"/>
  <c r="Q230" i="20"/>
  <c r="B231" i="20"/>
  <c r="C231" i="20"/>
  <c r="D231" i="20"/>
  <c r="E231" i="20"/>
  <c r="F231" i="20"/>
  <c r="G231" i="20"/>
  <c r="H231" i="20"/>
  <c r="I231" i="20"/>
  <c r="J231" i="20"/>
  <c r="K231" i="20"/>
  <c r="L231" i="20"/>
  <c r="M231" i="20"/>
  <c r="N231" i="20"/>
  <c r="O231" i="20"/>
  <c r="P231" i="20"/>
  <c r="Q231" i="20"/>
  <c r="B232" i="20"/>
  <c r="C232" i="20"/>
  <c r="D232" i="20"/>
  <c r="E232" i="20"/>
  <c r="F232" i="20"/>
  <c r="G232" i="20"/>
  <c r="H232" i="20"/>
  <c r="I232" i="20"/>
  <c r="J232" i="20"/>
  <c r="K232" i="20"/>
  <c r="L232" i="20"/>
  <c r="M232" i="20"/>
  <c r="N232" i="20"/>
  <c r="O232" i="20"/>
  <c r="P232" i="20"/>
  <c r="Q232" i="20"/>
  <c r="B233" i="20"/>
  <c r="C233" i="20"/>
  <c r="D233" i="20"/>
  <c r="E233" i="20"/>
  <c r="F233" i="20"/>
  <c r="G233" i="20"/>
  <c r="H233" i="20"/>
  <c r="I233" i="20"/>
  <c r="J233" i="20"/>
  <c r="K233" i="20"/>
  <c r="L233" i="20"/>
  <c r="M233" i="20"/>
  <c r="N233" i="20"/>
  <c r="O233" i="20"/>
  <c r="P233" i="20"/>
  <c r="Q233" i="20"/>
  <c r="B234" i="20"/>
  <c r="C234" i="20"/>
  <c r="D234" i="20"/>
  <c r="E234" i="20"/>
  <c r="F234" i="20"/>
  <c r="G234" i="20"/>
  <c r="H234" i="20"/>
  <c r="I234" i="20"/>
  <c r="J234" i="20"/>
  <c r="K234" i="20"/>
  <c r="L234" i="20"/>
  <c r="M234" i="20"/>
  <c r="N234" i="20"/>
  <c r="O234" i="20"/>
  <c r="P234" i="20"/>
  <c r="Q234" i="20"/>
  <c r="B235" i="20"/>
  <c r="C235" i="20"/>
  <c r="D235" i="20"/>
  <c r="E235" i="20"/>
  <c r="F235" i="20"/>
  <c r="G235" i="20"/>
  <c r="H235" i="20"/>
  <c r="I235" i="20"/>
  <c r="J235" i="20"/>
  <c r="K235" i="20"/>
  <c r="L235" i="20"/>
  <c r="M235" i="20"/>
  <c r="N235" i="20"/>
  <c r="O235" i="20"/>
  <c r="P235" i="20"/>
  <c r="Q235" i="20"/>
  <c r="B236" i="20"/>
  <c r="C236" i="20"/>
  <c r="D236" i="20"/>
  <c r="E236" i="20"/>
  <c r="F236" i="20"/>
  <c r="G236" i="20"/>
  <c r="H236" i="20"/>
  <c r="I236" i="20"/>
  <c r="J236" i="20"/>
  <c r="K236" i="20"/>
  <c r="L236" i="20"/>
  <c r="M236" i="20"/>
  <c r="N236" i="20"/>
  <c r="O236" i="20"/>
  <c r="P236" i="20"/>
  <c r="Q236" i="20"/>
  <c r="B237" i="20"/>
  <c r="C237" i="20"/>
  <c r="D237" i="20"/>
  <c r="E237" i="20"/>
  <c r="F237" i="20"/>
  <c r="G237" i="20"/>
  <c r="H237" i="20"/>
  <c r="I237" i="20"/>
  <c r="J237" i="20"/>
  <c r="K237" i="20"/>
  <c r="L237" i="20"/>
  <c r="M237" i="20"/>
  <c r="N237" i="20"/>
  <c r="O237" i="20"/>
  <c r="P237" i="20"/>
  <c r="Q237" i="20"/>
  <c r="B238" i="20"/>
  <c r="C238" i="20"/>
  <c r="D238" i="20"/>
  <c r="E238" i="20"/>
  <c r="F238" i="20"/>
  <c r="G238" i="20"/>
  <c r="H238" i="20"/>
  <c r="I238" i="20"/>
  <c r="J238" i="20"/>
  <c r="K238" i="20"/>
  <c r="L238" i="20"/>
  <c r="M238" i="20"/>
  <c r="N238" i="20"/>
  <c r="O238" i="20"/>
  <c r="P238" i="20"/>
  <c r="Q238" i="20"/>
  <c r="B239" i="20"/>
  <c r="C239" i="20"/>
  <c r="D239" i="20"/>
  <c r="E239" i="20"/>
  <c r="F239" i="20"/>
  <c r="G239" i="20"/>
  <c r="H239" i="20"/>
  <c r="I239" i="20"/>
  <c r="J239" i="20"/>
  <c r="K239" i="20"/>
  <c r="L239" i="20"/>
  <c r="M239" i="20"/>
  <c r="N239" i="20"/>
  <c r="O239" i="20"/>
  <c r="P239" i="20"/>
  <c r="Q239" i="20"/>
  <c r="B240" i="20"/>
  <c r="C240" i="20"/>
  <c r="D240" i="20"/>
  <c r="E240" i="20"/>
  <c r="F240" i="20"/>
  <c r="G240" i="20"/>
  <c r="H240" i="20"/>
  <c r="I240" i="20"/>
  <c r="J240" i="20"/>
  <c r="K240" i="20"/>
  <c r="L240" i="20"/>
  <c r="M240" i="20"/>
  <c r="N240" i="20"/>
  <c r="O240" i="20"/>
  <c r="P240" i="20"/>
  <c r="Q240" i="20"/>
  <c r="B241" i="20"/>
  <c r="C241" i="20"/>
  <c r="D241" i="20"/>
  <c r="E241" i="20"/>
  <c r="F241" i="20"/>
  <c r="G241" i="20"/>
  <c r="H241" i="20"/>
  <c r="I241" i="20"/>
  <c r="J241" i="20"/>
  <c r="K241" i="20"/>
  <c r="L241" i="20"/>
  <c r="M241" i="20"/>
  <c r="N241" i="20"/>
  <c r="O241" i="20"/>
  <c r="P241" i="20"/>
  <c r="Q241" i="20"/>
  <c r="B242" i="20"/>
  <c r="C242" i="20"/>
  <c r="D242" i="20"/>
  <c r="E242" i="20"/>
  <c r="F242" i="20"/>
  <c r="G242" i="20"/>
  <c r="H242" i="20"/>
  <c r="I242" i="20"/>
  <c r="J242" i="20"/>
  <c r="K242" i="20"/>
  <c r="L242" i="20"/>
  <c r="M242" i="20"/>
  <c r="N242" i="20"/>
  <c r="O242" i="20"/>
  <c r="P242" i="20"/>
  <c r="Q242" i="20"/>
  <c r="B243" i="20"/>
  <c r="C243" i="20"/>
  <c r="D243" i="20"/>
  <c r="E243" i="20"/>
  <c r="F243" i="20"/>
  <c r="G243" i="20"/>
  <c r="H243" i="20"/>
  <c r="I243" i="20"/>
  <c r="J243" i="20"/>
  <c r="K243" i="20"/>
  <c r="L243" i="20"/>
  <c r="M243" i="20"/>
  <c r="N243" i="20"/>
  <c r="O243" i="20"/>
  <c r="P243" i="20"/>
  <c r="Q243" i="20"/>
  <c r="B244" i="20"/>
  <c r="C244" i="20"/>
  <c r="D244" i="20"/>
  <c r="E244" i="20"/>
  <c r="F244" i="20"/>
  <c r="G244" i="20"/>
  <c r="H244" i="20"/>
  <c r="I244" i="20"/>
  <c r="J244" i="20"/>
  <c r="K244" i="20"/>
  <c r="L244" i="20"/>
  <c r="M244" i="20"/>
  <c r="N244" i="20"/>
  <c r="O244" i="20"/>
  <c r="P244" i="20"/>
  <c r="Q244" i="20"/>
  <c r="B245" i="20"/>
  <c r="C245" i="20"/>
  <c r="D245" i="20"/>
  <c r="E245" i="20"/>
  <c r="F245" i="20"/>
  <c r="G245" i="20"/>
  <c r="H245" i="20"/>
  <c r="I245" i="20"/>
  <c r="J245" i="20"/>
  <c r="K245" i="20"/>
  <c r="L245" i="20"/>
  <c r="M245" i="20"/>
  <c r="N245" i="20"/>
  <c r="O245" i="20"/>
  <c r="P245" i="20"/>
  <c r="Q245" i="20"/>
  <c r="B246" i="20"/>
  <c r="C246" i="20"/>
  <c r="D246" i="20"/>
  <c r="E246" i="20"/>
  <c r="F246" i="20"/>
  <c r="G246" i="20"/>
  <c r="H246" i="20"/>
  <c r="I246" i="20"/>
  <c r="J246" i="20"/>
  <c r="K246" i="20"/>
  <c r="L246" i="20"/>
  <c r="M246" i="20"/>
  <c r="N246" i="20"/>
  <c r="O246" i="20"/>
  <c r="P246" i="20"/>
  <c r="Q246" i="20"/>
  <c r="B247" i="20"/>
  <c r="C247" i="20"/>
  <c r="D247" i="20"/>
  <c r="E247" i="20"/>
  <c r="F247" i="20"/>
  <c r="G247" i="20"/>
  <c r="H247" i="20"/>
  <c r="I247" i="20"/>
  <c r="J247" i="20"/>
  <c r="K247" i="20"/>
  <c r="L247" i="20"/>
  <c r="M247" i="20"/>
  <c r="N247" i="20"/>
  <c r="O247" i="20"/>
  <c r="P247" i="20"/>
  <c r="Q247" i="20"/>
  <c r="B248" i="20"/>
  <c r="C248" i="20"/>
  <c r="D248" i="20"/>
  <c r="E248" i="20"/>
  <c r="F248" i="20"/>
  <c r="G248" i="20"/>
  <c r="H248" i="20"/>
  <c r="I248" i="20"/>
  <c r="J248" i="20"/>
  <c r="K248" i="20"/>
  <c r="L248" i="20"/>
  <c r="M248" i="20"/>
  <c r="N248" i="20"/>
  <c r="O248" i="20"/>
  <c r="P248" i="20"/>
  <c r="Q248" i="20"/>
  <c r="B249" i="20"/>
  <c r="C249" i="20"/>
  <c r="D249" i="20"/>
  <c r="E249" i="20"/>
  <c r="F249" i="20"/>
  <c r="G249" i="20"/>
  <c r="H249" i="20"/>
  <c r="I249" i="20"/>
  <c r="J249" i="20"/>
  <c r="K249" i="20"/>
  <c r="L249" i="20"/>
  <c r="M249" i="20"/>
  <c r="N249" i="20"/>
  <c r="O249" i="20"/>
  <c r="P249" i="20"/>
  <c r="Q249" i="20"/>
  <c r="B250" i="20"/>
  <c r="C250" i="20"/>
  <c r="D250" i="20"/>
  <c r="E250" i="20"/>
  <c r="F250" i="20"/>
  <c r="G250" i="20"/>
  <c r="H250" i="20"/>
  <c r="I250" i="20"/>
  <c r="J250" i="20"/>
  <c r="K250" i="20"/>
  <c r="L250" i="20"/>
  <c r="M250" i="20"/>
  <c r="N250" i="20"/>
  <c r="O250" i="20"/>
  <c r="P250" i="20"/>
  <c r="Q250" i="20"/>
  <c r="B251" i="20"/>
  <c r="C251" i="20"/>
  <c r="D251" i="20"/>
  <c r="E251" i="20"/>
  <c r="F251" i="20"/>
  <c r="G251" i="20"/>
  <c r="H251" i="20"/>
  <c r="I251" i="20"/>
  <c r="J251" i="20"/>
  <c r="K251" i="20"/>
  <c r="L251" i="20"/>
  <c r="M251" i="20"/>
  <c r="N251" i="20"/>
  <c r="O251" i="20"/>
  <c r="P251" i="20"/>
  <c r="Q251" i="20"/>
  <c r="B252" i="20"/>
  <c r="C252" i="20"/>
  <c r="D252" i="20"/>
  <c r="E252" i="20"/>
  <c r="F252" i="20"/>
  <c r="G252" i="20"/>
  <c r="H252" i="20"/>
  <c r="I252" i="20"/>
  <c r="J252" i="20"/>
  <c r="K252" i="20"/>
  <c r="L252" i="20"/>
  <c r="M252" i="20"/>
  <c r="N252" i="20"/>
  <c r="O252" i="20"/>
  <c r="P252" i="20"/>
  <c r="Q252" i="20"/>
  <c r="B253" i="20"/>
  <c r="C253" i="20"/>
  <c r="D253" i="20"/>
  <c r="E253" i="20"/>
  <c r="F253" i="20"/>
  <c r="G253" i="20"/>
  <c r="H253" i="20"/>
  <c r="I253" i="20"/>
  <c r="J253" i="20"/>
  <c r="K253" i="20"/>
  <c r="L253" i="20"/>
  <c r="M253" i="20"/>
  <c r="N253" i="20"/>
  <c r="O253" i="20"/>
  <c r="P253" i="20"/>
  <c r="Q253" i="20"/>
  <c r="B254" i="20"/>
  <c r="C254" i="20"/>
  <c r="D254" i="20"/>
  <c r="E254" i="20"/>
  <c r="F254" i="20"/>
  <c r="G254" i="20"/>
  <c r="H254" i="20"/>
  <c r="I254" i="20"/>
  <c r="J254" i="20"/>
  <c r="K254" i="20"/>
  <c r="L254" i="20"/>
  <c r="M254" i="20"/>
  <c r="N254" i="20"/>
  <c r="O254" i="20"/>
  <c r="P254" i="20"/>
  <c r="Q254" i="20"/>
  <c r="B255" i="20"/>
  <c r="C255" i="20"/>
  <c r="D255" i="20"/>
  <c r="E255" i="20"/>
  <c r="F255" i="20"/>
  <c r="G255" i="20"/>
  <c r="H255" i="20"/>
  <c r="I255" i="20"/>
  <c r="J255" i="20"/>
  <c r="K255" i="20"/>
  <c r="L255" i="20"/>
  <c r="M255" i="20"/>
  <c r="N255" i="20"/>
  <c r="O255" i="20"/>
  <c r="P255" i="20"/>
  <c r="Q255" i="20"/>
  <c r="B256" i="20"/>
  <c r="C256" i="20"/>
  <c r="D256" i="20"/>
  <c r="E256" i="20"/>
  <c r="F256" i="20"/>
  <c r="G256" i="20"/>
  <c r="H256" i="20"/>
  <c r="I256" i="20"/>
  <c r="J256" i="20"/>
  <c r="K256" i="20"/>
  <c r="L256" i="20"/>
  <c r="M256" i="20"/>
  <c r="N256" i="20"/>
  <c r="O256" i="20"/>
  <c r="P256" i="20"/>
  <c r="Q256" i="20"/>
  <c r="B257" i="20"/>
  <c r="C257" i="20"/>
  <c r="D257" i="20"/>
  <c r="E257" i="20"/>
  <c r="F257" i="20"/>
  <c r="G257" i="20"/>
  <c r="H257" i="20"/>
  <c r="I257" i="20"/>
  <c r="J257" i="20"/>
  <c r="K257" i="20"/>
  <c r="L257" i="20"/>
  <c r="M257" i="20"/>
  <c r="N257" i="20"/>
  <c r="O257" i="20"/>
  <c r="P257" i="20"/>
  <c r="Q257" i="20"/>
  <c r="B258" i="20"/>
  <c r="C258" i="20"/>
  <c r="D258" i="20"/>
  <c r="E258" i="20"/>
  <c r="F258" i="20"/>
  <c r="G258" i="20"/>
  <c r="H258" i="20"/>
  <c r="I258" i="20"/>
  <c r="J258" i="20"/>
  <c r="K258" i="20"/>
  <c r="L258" i="20"/>
  <c r="M258" i="20"/>
  <c r="N258" i="20"/>
  <c r="O258" i="20"/>
  <c r="P258" i="20"/>
  <c r="Q258" i="20"/>
  <c r="B259" i="20"/>
  <c r="C259" i="20"/>
  <c r="D259" i="20"/>
  <c r="E259" i="20"/>
  <c r="F259" i="20"/>
  <c r="G259" i="20"/>
  <c r="H259" i="20"/>
  <c r="I259" i="20"/>
  <c r="J259" i="20"/>
  <c r="K259" i="20"/>
  <c r="L259" i="20"/>
  <c r="M259" i="20"/>
  <c r="N259" i="20"/>
  <c r="O259" i="20"/>
  <c r="P259" i="20"/>
  <c r="Q259" i="20"/>
  <c r="B260" i="20"/>
  <c r="C260" i="20"/>
  <c r="D260" i="20"/>
  <c r="E260" i="20"/>
  <c r="F260" i="20"/>
  <c r="G260" i="20"/>
  <c r="H260" i="20"/>
  <c r="I260" i="20"/>
  <c r="J260" i="20"/>
  <c r="K260" i="20"/>
  <c r="L260" i="20"/>
  <c r="M260" i="20"/>
  <c r="N260" i="20"/>
  <c r="O260" i="20"/>
  <c r="P260" i="20"/>
  <c r="Q260" i="20"/>
  <c r="B261" i="20"/>
  <c r="C261" i="20"/>
  <c r="D261" i="20"/>
  <c r="E261" i="20"/>
  <c r="F261" i="20"/>
  <c r="G261" i="20"/>
  <c r="H261" i="20"/>
  <c r="I261" i="20"/>
  <c r="J261" i="20"/>
  <c r="K261" i="20"/>
  <c r="L261" i="20"/>
  <c r="M261" i="20"/>
  <c r="N261" i="20"/>
  <c r="O261" i="20"/>
  <c r="P261" i="20"/>
  <c r="Q261" i="20"/>
  <c r="B262" i="20"/>
  <c r="C262" i="20"/>
  <c r="D262" i="20"/>
  <c r="E262" i="20"/>
  <c r="F262" i="20"/>
  <c r="G262" i="20"/>
  <c r="H262" i="20"/>
  <c r="I262" i="20"/>
  <c r="J262" i="20"/>
  <c r="K262" i="20"/>
  <c r="L262" i="20"/>
  <c r="M262" i="20"/>
  <c r="N262" i="20"/>
  <c r="O262" i="20"/>
  <c r="P262" i="20"/>
  <c r="Q262" i="20"/>
  <c r="B263" i="20"/>
  <c r="C263" i="20"/>
  <c r="D263" i="20"/>
  <c r="E263" i="20"/>
  <c r="F263" i="20"/>
  <c r="G263" i="20"/>
  <c r="H263" i="20"/>
  <c r="I263" i="20"/>
  <c r="J263" i="20"/>
  <c r="K263" i="20"/>
  <c r="L263" i="20"/>
  <c r="M263" i="20"/>
  <c r="N263" i="20"/>
  <c r="O263" i="20"/>
  <c r="P263" i="20"/>
  <c r="Q263" i="20"/>
  <c r="B264" i="20"/>
  <c r="C264" i="20"/>
  <c r="D264" i="20"/>
  <c r="E264" i="20"/>
  <c r="F264" i="20"/>
  <c r="G264" i="20"/>
  <c r="H264" i="20"/>
  <c r="I264" i="20"/>
  <c r="J264" i="20"/>
  <c r="K264" i="20"/>
  <c r="L264" i="20"/>
  <c r="M264" i="20"/>
  <c r="N264" i="20"/>
  <c r="O264" i="20"/>
  <c r="P264" i="20"/>
  <c r="Q264" i="20"/>
  <c r="B265" i="20"/>
  <c r="C265" i="20"/>
  <c r="D265" i="20"/>
  <c r="E265" i="20"/>
  <c r="F265" i="20"/>
  <c r="G265" i="20"/>
  <c r="H265" i="20"/>
  <c r="I265" i="20"/>
  <c r="J265" i="20"/>
  <c r="K265" i="20"/>
  <c r="L265" i="20"/>
  <c r="M265" i="20"/>
  <c r="N265" i="20"/>
  <c r="O265" i="20"/>
  <c r="P265" i="20"/>
  <c r="Q265" i="20"/>
  <c r="B266" i="20"/>
  <c r="C266" i="20"/>
  <c r="D266" i="20"/>
  <c r="E266" i="20"/>
  <c r="F266" i="20"/>
  <c r="G266" i="20"/>
  <c r="H266" i="20"/>
  <c r="I266" i="20"/>
  <c r="J266" i="20"/>
  <c r="K266" i="20"/>
  <c r="L266" i="20"/>
  <c r="M266" i="20"/>
  <c r="N266" i="20"/>
  <c r="O266" i="20"/>
  <c r="P266" i="20"/>
  <c r="Q266" i="20"/>
  <c r="B267" i="20"/>
  <c r="C267" i="20"/>
  <c r="D267" i="20"/>
  <c r="E267" i="20"/>
  <c r="F267" i="20"/>
  <c r="G267" i="20"/>
  <c r="H267" i="20"/>
  <c r="I267" i="20"/>
  <c r="J267" i="20"/>
  <c r="K267" i="20"/>
  <c r="L267" i="20"/>
  <c r="M267" i="20"/>
  <c r="N267" i="20"/>
  <c r="O267" i="20"/>
  <c r="P267" i="20"/>
  <c r="Q267" i="20"/>
  <c r="B268" i="20"/>
  <c r="C268" i="20"/>
  <c r="D268" i="20"/>
  <c r="E268" i="20"/>
  <c r="F268" i="20"/>
  <c r="G268" i="20"/>
  <c r="H268" i="20"/>
  <c r="I268" i="20"/>
  <c r="J268" i="20"/>
  <c r="K268" i="20"/>
  <c r="L268" i="20"/>
  <c r="M268" i="20"/>
  <c r="N268" i="20"/>
  <c r="O268" i="20"/>
  <c r="P268" i="20"/>
  <c r="Q268" i="20"/>
  <c r="B269" i="20"/>
  <c r="C269" i="20"/>
  <c r="D269" i="20"/>
  <c r="E269" i="20"/>
  <c r="F269" i="20"/>
  <c r="G269" i="20"/>
  <c r="H269" i="20"/>
  <c r="I269" i="20"/>
  <c r="J269" i="20"/>
  <c r="K269" i="20"/>
  <c r="L269" i="20"/>
  <c r="M269" i="20"/>
  <c r="N269" i="20"/>
  <c r="O269" i="20"/>
  <c r="P269" i="20"/>
  <c r="Q269" i="20"/>
  <c r="B270" i="20"/>
  <c r="C270" i="20"/>
  <c r="D270" i="20"/>
  <c r="E270" i="20"/>
  <c r="F270" i="20"/>
  <c r="G270" i="20"/>
  <c r="H270" i="20"/>
  <c r="I270" i="20"/>
  <c r="J270" i="20"/>
  <c r="K270" i="20"/>
  <c r="L270" i="20"/>
  <c r="M270" i="20"/>
  <c r="N270" i="20"/>
  <c r="O270" i="20"/>
  <c r="P270" i="20"/>
  <c r="Q270" i="20"/>
  <c r="B271" i="20"/>
  <c r="C271" i="20"/>
  <c r="D271" i="20"/>
  <c r="E271" i="20"/>
  <c r="F271" i="20"/>
  <c r="G271" i="20"/>
  <c r="H271" i="20"/>
  <c r="I271" i="20"/>
  <c r="J271" i="20"/>
  <c r="K271" i="20"/>
  <c r="L271" i="20"/>
  <c r="M271" i="20"/>
  <c r="N271" i="20"/>
  <c r="O271" i="20"/>
  <c r="P271" i="20"/>
  <c r="Q271" i="20"/>
  <c r="B272" i="20"/>
  <c r="C272" i="20"/>
  <c r="D272" i="20"/>
  <c r="E272" i="20"/>
  <c r="F272" i="20"/>
  <c r="G272" i="20"/>
  <c r="H272" i="20"/>
  <c r="I272" i="20"/>
  <c r="J272" i="20"/>
  <c r="K272" i="20"/>
  <c r="L272" i="20"/>
  <c r="M272" i="20"/>
  <c r="N272" i="20"/>
  <c r="O272" i="20"/>
  <c r="P272" i="20"/>
  <c r="Q272" i="20"/>
  <c r="B273" i="20"/>
  <c r="C273" i="20"/>
  <c r="D273" i="20"/>
  <c r="E273" i="20"/>
  <c r="F273" i="20"/>
  <c r="G273" i="20"/>
  <c r="H273" i="20"/>
  <c r="I273" i="20"/>
  <c r="J273" i="20"/>
  <c r="K273" i="20"/>
  <c r="L273" i="20"/>
  <c r="M273" i="20"/>
  <c r="N273" i="20"/>
  <c r="O273" i="20"/>
  <c r="P273" i="20"/>
  <c r="Q273" i="20"/>
  <c r="B274" i="20"/>
  <c r="C274" i="20"/>
  <c r="D274" i="20"/>
  <c r="E274" i="20"/>
  <c r="F274" i="20"/>
  <c r="G274" i="20"/>
  <c r="H274" i="20"/>
  <c r="I274" i="20"/>
  <c r="J274" i="20"/>
  <c r="K274" i="20"/>
  <c r="L274" i="20"/>
  <c r="M274" i="20"/>
  <c r="N274" i="20"/>
  <c r="O274" i="20"/>
  <c r="P274" i="20"/>
  <c r="Q274" i="20"/>
  <c r="B275" i="20"/>
  <c r="C275" i="20"/>
  <c r="D275" i="20"/>
  <c r="E275" i="20"/>
  <c r="F275" i="20"/>
  <c r="G275" i="20"/>
  <c r="H275" i="20"/>
  <c r="I275" i="20"/>
  <c r="J275" i="20"/>
  <c r="K275" i="20"/>
  <c r="L275" i="20"/>
  <c r="M275" i="20"/>
  <c r="N275" i="20"/>
  <c r="O275" i="20"/>
  <c r="P275" i="20"/>
  <c r="Q275" i="20"/>
  <c r="B276" i="20"/>
  <c r="C276" i="20"/>
  <c r="D276" i="20"/>
  <c r="E276" i="20"/>
  <c r="F276" i="20"/>
  <c r="G276" i="20"/>
  <c r="H276" i="20"/>
  <c r="I276" i="20"/>
  <c r="J276" i="20"/>
  <c r="K276" i="20"/>
  <c r="L276" i="20"/>
  <c r="M276" i="20"/>
  <c r="N276" i="20"/>
  <c r="O276" i="20"/>
  <c r="P276" i="20"/>
  <c r="Q276" i="20"/>
  <c r="B277" i="20"/>
  <c r="C277" i="20"/>
  <c r="D277" i="20"/>
  <c r="E277" i="20"/>
  <c r="F277" i="20"/>
  <c r="G277" i="20"/>
  <c r="H277" i="20"/>
  <c r="I277" i="20"/>
  <c r="J277" i="20"/>
  <c r="K277" i="20"/>
  <c r="L277" i="20"/>
  <c r="M277" i="20"/>
  <c r="N277" i="20"/>
  <c r="O277" i="20"/>
  <c r="P277" i="20"/>
  <c r="Q277" i="20"/>
  <c r="B278" i="20"/>
  <c r="C278" i="20"/>
  <c r="D278" i="20"/>
  <c r="E278" i="20"/>
  <c r="F278" i="20"/>
  <c r="G278" i="20"/>
  <c r="H278" i="20"/>
  <c r="I278" i="20"/>
  <c r="J278" i="20"/>
  <c r="K278" i="20"/>
  <c r="L278" i="20"/>
  <c r="M278" i="20"/>
  <c r="N278" i="20"/>
  <c r="O278" i="20"/>
  <c r="P278" i="20"/>
  <c r="Q278" i="20"/>
  <c r="B279" i="20"/>
  <c r="C279" i="20"/>
  <c r="D279" i="20"/>
  <c r="E279" i="20"/>
  <c r="F279" i="20"/>
  <c r="G279" i="20"/>
  <c r="H279" i="20"/>
  <c r="I279" i="20"/>
  <c r="J279" i="20"/>
  <c r="K279" i="20"/>
  <c r="L279" i="20"/>
  <c r="M279" i="20"/>
  <c r="N279" i="20"/>
  <c r="O279" i="20"/>
  <c r="P279" i="20"/>
  <c r="Q279" i="20"/>
  <c r="B280" i="20"/>
  <c r="C280" i="20"/>
  <c r="D280" i="20"/>
  <c r="E280" i="20"/>
  <c r="F280" i="20"/>
  <c r="G280" i="20"/>
  <c r="H280" i="20"/>
  <c r="I280" i="20"/>
  <c r="J280" i="20"/>
  <c r="K280" i="20"/>
  <c r="L280" i="20"/>
  <c r="M280" i="20"/>
  <c r="N280" i="20"/>
  <c r="O280" i="20"/>
  <c r="P280" i="20"/>
  <c r="Q280" i="20"/>
  <c r="B281" i="20"/>
  <c r="C281" i="20"/>
  <c r="D281" i="20"/>
  <c r="E281" i="20"/>
  <c r="F281" i="20"/>
  <c r="G281" i="20"/>
  <c r="H281" i="20"/>
  <c r="I281" i="20"/>
  <c r="J281" i="20"/>
  <c r="K281" i="20"/>
  <c r="L281" i="20"/>
  <c r="M281" i="20"/>
  <c r="N281" i="20"/>
  <c r="O281" i="20"/>
  <c r="P281" i="20"/>
  <c r="Q281" i="20"/>
  <c r="B282" i="20"/>
  <c r="C282" i="20"/>
  <c r="D282" i="20"/>
  <c r="E282" i="20"/>
  <c r="F282" i="20"/>
  <c r="G282" i="20"/>
  <c r="H282" i="20"/>
  <c r="I282" i="20"/>
  <c r="J282" i="20"/>
  <c r="K282" i="20"/>
  <c r="L282" i="20"/>
  <c r="M282" i="20"/>
  <c r="N282" i="20"/>
  <c r="O282" i="20"/>
  <c r="P282" i="20"/>
  <c r="Q282" i="20"/>
  <c r="B283" i="20"/>
  <c r="C283" i="20"/>
  <c r="D283" i="20"/>
  <c r="E283" i="20"/>
  <c r="F283" i="20"/>
  <c r="G283" i="20"/>
  <c r="H283" i="20"/>
  <c r="I283" i="20"/>
  <c r="J283" i="20"/>
  <c r="K283" i="20"/>
  <c r="L283" i="20"/>
  <c r="M283" i="20"/>
  <c r="N283" i="20"/>
  <c r="O283" i="20"/>
  <c r="P283" i="20"/>
  <c r="Q283" i="20"/>
  <c r="B284" i="20"/>
  <c r="C284" i="20"/>
  <c r="D284" i="20"/>
  <c r="E284" i="20"/>
  <c r="F284" i="20"/>
  <c r="G284" i="20"/>
  <c r="H284" i="20"/>
  <c r="I284" i="20"/>
  <c r="J284" i="20"/>
  <c r="K284" i="20"/>
  <c r="L284" i="20"/>
  <c r="M284" i="20"/>
  <c r="N284" i="20"/>
  <c r="O284" i="20"/>
  <c r="P284" i="20"/>
  <c r="Q284" i="20"/>
  <c r="B285" i="20"/>
  <c r="C285" i="20"/>
  <c r="D285" i="20"/>
  <c r="E285" i="20"/>
  <c r="F285" i="20"/>
  <c r="G285" i="20"/>
  <c r="H285" i="20"/>
  <c r="I285" i="20"/>
  <c r="J285" i="20"/>
  <c r="K285" i="20"/>
  <c r="L285" i="20"/>
  <c r="M285" i="20"/>
  <c r="N285" i="20"/>
  <c r="O285" i="20"/>
  <c r="P285" i="20"/>
  <c r="Q285" i="20"/>
  <c r="B286" i="20"/>
  <c r="C286" i="20"/>
  <c r="D286" i="20"/>
  <c r="E286" i="20"/>
  <c r="F286" i="20"/>
  <c r="G286" i="20"/>
  <c r="H286" i="20"/>
  <c r="I286" i="20"/>
  <c r="J286" i="20"/>
  <c r="K286" i="20"/>
  <c r="L286" i="20"/>
  <c r="M286" i="20"/>
  <c r="N286" i="20"/>
  <c r="O286" i="20"/>
  <c r="P286" i="20"/>
  <c r="Q286" i="20"/>
  <c r="B287" i="20"/>
  <c r="C287" i="20"/>
  <c r="D287" i="20"/>
  <c r="E287" i="20"/>
  <c r="F287" i="20"/>
  <c r="G287" i="20"/>
  <c r="H287" i="20"/>
  <c r="I287" i="20"/>
  <c r="J287" i="20"/>
  <c r="K287" i="20"/>
  <c r="L287" i="20"/>
  <c r="M287" i="20"/>
  <c r="N287" i="20"/>
  <c r="O287" i="20"/>
  <c r="P287" i="20"/>
  <c r="Q287" i="20"/>
  <c r="B288" i="20"/>
  <c r="C288" i="20"/>
  <c r="D288" i="20"/>
  <c r="E288" i="20"/>
  <c r="F288" i="20"/>
  <c r="G288" i="20"/>
  <c r="H288" i="20"/>
  <c r="I288" i="20"/>
  <c r="J288" i="20"/>
  <c r="K288" i="20"/>
  <c r="L288" i="20"/>
  <c r="M288" i="20"/>
  <c r="N288" i="20"/>
  <c r="O288" i="20"/>
  <c r="P288" i="20"/>
  <c r="Q288" i="20"/>
  <c r="B289" i="20"/>
  <c r="C289" i="20"/>
  <c r="D289" i="20"/>
  <c r="E289" i="20"/>
  <c r="F289" i="20"/>
  <c r="G289" i="20"/>
  <c r="H289" i="20"/>
  <c r="I289" i="20"/>
  <c r="J289" i="20"/>
  <c r="K289" i="20"/>
  <c r="L289" i="20"/>
  <c r="M289" i="20"/>
  <c r="N289" i="20"/>
  <c r="O289" i="20"/>
  <c r="P289" i="20"/>
  <c r="Q289" i="20"/>
  <c r="B290" i="20"/>
  <c r="C290" i="20"/>
  <c r="D290" i="20"/>
  <c r="E290" i="20"/>
  <c r="F290" i="20"/>
  <c r="G290" i="20"/>
  <c r="H290" i="20"/>
  <c r="I290" i="20"/>
  <c r="J290" i="20"/>
  <c r="K290" i="20"/>
  <c r="L290" i="20"/>
  <c r="M290" i="20"/>
  <c r="N290" i="20"/>
  <c r="O290" i="20"/>
  <c r="P290" i="20"/>
  <c r="Q290" i="20"/>
  <c r="B291" i="20"/>
  <c r="C291" i="20"/>
  <c r="D291" i="20"/>
  <c r="E291" i="20"/>
  <c r="F291" i="20"/>
  <c r="G291" i="20"/>
  <c r="H291" i="20"/>
  <c r="I291" i="20"/>
  <c r="J291" i="20"/>
  <c r="K291" i="20"/>
  <c r="L291" i="20"/>
  <c r="M291" i="20"/>
  <c r="N291" i="20"/>
  <c r="O291" i="20"/>
  <c r="P291" i="20"/>
  <c r="Q291" i="20"/>
  <c r="B292" i="20"/>
  <c r="C292" i="20"/>
  <c r="D292" i="20"/>
  <c r="E292" i="20"/>
  <c r="F292" i="20"/>
  <c r="G292" i="20"/>
  <c r="H292" i="20"/>
  <c r="I292" i="20"/>
  <c r="J292" i="20"/>
  <c r="K292" i="20"/>
  <c r="L292" i="20"/>
  <c r="M292" i="20"/>
  <c r="N292" i="20"/>
  <c r="O292" i="20"/>
  <c r="P292" i="20"/>
  <c r="Q292" i="20"/>
  <c r="B293" i="20"/>
  <c r="C293" i="20"/>
  <c r="D293" i="20"/>
  <c r="E293" i="20"/>
  <c r="F293" i="20"/>
  <c r="G293" i="20"/>
  <c r="H293" i="20"/>
  <c r="I293" i="20"/>
  <c r="J293" i="20"/>
  <c r="K293" i="20"/>
  <c r="L293" i="20"/>
  <c r="M293" i="20"/>
  <c r="N293" i="20"/>
  <c r="O293" i="20"/>
  <c r="P293" i="20"/>
  <c r="Q293" i="20"/>
  <c r="B294" i="20"/>
  <c r="C294" i="20"/>
  <c r="D294" i="20"/>
  <c r="E294" i="20"/>
  <c r="F294" i="20"/>
  <c r="G294" i="20"/>
  <c r="H294" i="20"/>
  <c r="I294" i="20"/>
  <c r="J294" i="20"/>
  <c r="K294" i="20"/>
  <c r="L294" i="20"/>
  <c r="M294" i="20"/>
  <c r="N294" i="20"/>
  <c r="O294" i="20"/>
  <c r="P294" i="20"/>
  <c r="Q294" i="20"/>
  <c r="B295" i="20"/>
  <c r="C295" i="20"/>
  <c r="D295" i="20"/>
  <c r="E295" i="20"/>
  <c r="F295" i="20"/>
  <c r="G295" i="20"/>
  <c r="H295" i="20"/>
  <c r="I295" i="20"/>
  <c r="J295" i="20"/>
  <c r="K295" i="20"/>
  <c r="L295" i="20"/>
  <c r="M295" i="20"/>
  <c r="N295" i="20"/>
  <c r="O295" i="20"/>
  <c r="P295" i="20"/>
  <c r="Q295" i="20"/>
  <c r="B296" i="20"/>
  <c r="C296" i="20"/>
  <c r="D296" i="20"/>
  <c r="E296" i="20"/>
  <c r="F296" i="20"/>
  <c r="G296" i="20"/>
  <c r="H296" i="20"/>
  <c r="I296" i="20"/>
  <c r="J296" i="20"/>
  <c r="K296" i="20"/>
  <c r="L296" i="20"/>
  <c r="M296" i="20"/>
  <c r="N296" i="20"/>
  <c r="O296" i="20"/>
  <c r="P296" i="20"/>
  <c r="Q296" i="20"/>
  <c r="B297" i="20"/>
  <c r="C297" i="20"/>
  <c r="D297" i="20"/>
  <c r="E297" i="20"/>
  <c r="F297" i="20"/>
  <c r="G297" i="20"/>
  <c r="H297" i="20"/>
  <c r="I297" i="20"/>
  <c r="J297" i="20"/>
  <c r="K297" i="20"/>
  <c r="L297" i="20"/>
  <c r="M297" i="20"/>
  <c r="N297" i="20"/>
  <c r="O297" i="20"/>
  <c r="P297" i="20"/>
  <c r="Q297" i="20"/>
  <c r="B298" i="20"/>
  <c r="C298" i="20"/>
  <c r="D298" i="20"/>
  <c r="E298" i="20"/>
  <c r="F298" i="20"/>
  <c r="G298" i="20"/>
  <c r="H298" i="20"/>
  <c r="I298" i="20"/>
  <c r="J298" i="20"/>
  <c r="K298" i="20"/>
  <c r="L298" i="20"/>
  <c r="M298" i="20"/>
  <c r="N298" i="20"/>
  <c r="O298" i="20"/>
  <c r="P298" i="20"/>
  <c r="Q298" i="20"/>
  <c r="B299" i="20"/>
  <c r="C299" i="20"/>
  <c r="D299" i="20"/>
  <c r="E299" i="20"/>
  <c r="F299" i="20"/>
  <c r="G299" i="20"/>
  <c r="H299" i="20"/>
  <c r="I299" i="20"/>
  <c r="J299" i="20"/>
  <c r="K299" i="20"/>
  <c r="L299" i="20"/>
  <c r="M299" i="20"/>
  <c r="N299" i="20"/>
  <c r="O299" i="20"/>
  <c r="P299" i="20"/>
  <c r="Q299" i="20"/>
  <c r="B300" i="20"/>
  <c r="C300" i="20"/>
  <c r="D300" i="20"/>
  <c r="E300" i="20"/>
  <c r="F300" i="20"/>
  <c r="G300" i="20"/>
  <c r="H300" i="20"/>
  <c r="I300" i="20"/>
  <c r="J300" i="20"/>
  <c r="K300" i="20"/>
  <c r="L300" i="20"/>
  <c r="M300" i="20"/>
  <c r="N300" i="20"/>
  <c r="O300" i="20"/>
  <c r="P300" i="20"/>
  <c r="Q300" i="20"/>
  <c r="B301" i="20"/>
  <c r="C301" i="20"/>
  <c r="D301" i="20"/>
  <c r="E301" i="20"/>
  <c r="F301" i="20"/>
  <c r="G301" i="20"/>
  <c r="H301" i="20"/>
  <c r="I301" i="20"/>
  <c r="J301" i="20"/>
  <c r="K301" i="20"/>
  <c r="L301" i="20"/>
  <c r="M301" i="20"/>
  <c r="N301" i="20"/>
  <c r="O301" i="20"/>
  <c r="P301" i="20"/>
  <c r="Q301" i="20"/>
  <c r="B302" i="20"/>
  <c r="C302" i="20"/>
  <c r="D302" i="20"/>
  <c r="E302" i="20"/>
  <c r="F302" i="20"/>
  <c r="G302" i="20"/>
  <c r="H302" i="20"/>
  <c r="I302" i="20"/>
  <c r="J302" i="20"/>
  <c r="K302" i="20"/>
  <c r="L302" i="20"/>
  <c r="M302" i="20"/>
  <c r="N302" i="20"/>
  <c r="O302" i="20"/>
  <c r="P302" i="20"/>
  <c r="Q302" i="20"/>
  <c r="B303" i="20"/>
  <c r="C303" i="20"/>
  <c r="D303" i="20"/>
  <c r="E303" i="20"/>
  <c r="F303" i="20"/>
  <c r="G303" i="20"/>
  <c r="H303" i="20"/>
  <c r="I303" i="20"/>
  <c r="J303" i="20"/>
  <c r="K303" i="20"/>
  <c r="L303" i="20"/>
  <c r="M303" i="20"/>
  <c r="N303" i="20"/>
  <c r="O303" i="20"/>
  <c r="P303" i="20"/>
  <c r="Q303" i="20"/>
  <c r="B304" i="20"/>
  <c r="C304" i="20"/>
  <c r="D304" i="20"/>
  <c r="E304" i="20"/>
  <c r="F304" i="20"/>
  <c r="G304" i="20"/>
  <c r="H304" i="20"/>
  <c r="I304" i="20"/>
  <c r="J304" i="20"/>
  <c r="K304" i="20"/>
  <c r="L304" i="20"/>
  <c r="M304" i="20"/>
  <c r="N304" i="20"/>
  <c r="O304" i="20"/>
  <c r="P304" i="20"/>
  <c r="Q304" i="20"/>
  <c r="B305" i="20"/>
  <c r="C305" i="20"/>
  <c r="D305" i="20"/>
  <c r="E305" i="20"/>
  <c r="F305" i="20"/>
  <c r="G305" i="20"/>
  <c r="H305" i="20"/>
  <c r="I305" i="20"/>
  <c r="J305" i="20"/>
  <c r="K305" i="20"/>
  <c r="L305" i="20"/>
  <c r="M305" i="20"/>
  <c r="N305" i="20"/>
  <c r="O305" i="20"/>
  <c r="P305" i="20"/>
  <c r="Q305" i="20"/>
  <c r="X6" i="19" l="1"/>
  <c r="X6" i="18" s="1"/>
  <c r="X7" i="19"/>
  <c r="X7" i="18" s="1"/>
  <c r="X8" i="19"/>
  <c r="X8" i="18" s="1"/>
  <c r="X9" i="19"/>
  <c r="X9" i="18" s="1"/>
  <c r="X10" i="19"/>
  <c r="X10" i="18" s="1"/>
  <c r="X11" i="19"/>
  <c r="X11" i="18" s="1"/>
  <c r="X12" i="19"/>
  <c r="X12" i="18" s="1"/>
  <c r="X13" i="19"/>
  <c r="X13" i="18" s="1"/>
  <c r="X14" i="19"/>
  <c r="X14" i="18" s="1"/>
  <c r="X15" i="19"/>
  <c r="X15" i="18" s="1"/>
  <c r="X16" i="19"/>
  <c r="X16" i="18" s="1"/>
  <c r="X17" i="19"/>
  <c r="X17" i="18" s="1"/>
  <c r="X18" i="19"/>
  <c r="X18" i="18" s="1"/>
  <c r="X19" i="19"/>
  <c r="X19" i="18" s="1"/>
  <c r="X20" i="19"/>
  <c r="X20" i="18" s="1"/>
  <c r="X21" i="19"/>
  <c r="X21" i="18" s="1"/>
  <c r="X22" i="19"/>
  <c r="X22" i="18" s="1"/>
  <c r="X23" i="19"/>
  <c r="X23" i="18" s="1"/>
  <c r="X24" i="19"/>
  <c r="X24" i="18" s="1"/>
  <c r="X25" i="19"/>
  <c r="X25" i="18" s="1"/>
  <c r="X26" i="19"/>
  <c r="X26" i="18" s="1"/>
  <c r="X27" i="19"/>
  <c r="X27" i="18" s="1"/>
  <c r="X28" i="19"/>
  <c r="X28" i="18" s="1"/>
  <c r="X29" i="19"/>
  <c r="X29" i="18" s="1"/>
  <c r="X30" i="19"/>
  <c r="X30" i="18" s="1"/>
  <c r="X31" i="19"/>
  <c r="X31" i="18" s="1"/>
  <c r="X32" i="19"/>
  <c r="X32" i="18" s="1"/>
  <c r="X33" i="19"/>
  <c r="X33" i="18" s="1"/>
  <c r="X34" i="19"/>
  <c r="X34" i="18" s="1"/>
  <c r="X35" i="19"/>
  <c r="X35" i="18" s="1"/>
  <c r="X36" i="19"/>
  <c r="X36" i="18" s="1"/>
  <c r="X37" i="19"/>
  <c r="X37" i="18" s="1"/>
  <c r="X38" i="19"/>
  <c r="X38" i="18" s="1"/>
  <c r="X39" i="19"/>
  <c r="X39" i="18" s="1"/>
  <c r="X40" i="19"/>
  <c r="X40" i="18" s="1"/>
  <c r="X41" i="19"/>
  <c r="X41" i="18" s="1"/>
  <c r="X42" i="19"/>
  <c r="X42" i="18" s="1"/>
  <c r="X43" i="19"/>
  <c r="X43" i="18" s="1"/>
  <c r="X44" i="19"/>
  <c r="X44" i="18" s="1"/>
  <c r="X45" i="19"/>
  <c r="X45" i="18" s="1"/>
  <c r="X46" i="19"/>
  <c r="X46" i="18" s="1"/>
  <c r="X47" i="19"/>
  <c r="X47" i="18" s="1"/>
  <c r="X48" i="19"/>
  <c r="X48" i="18" s="1"/>
  <c r="X49" i="19"/>
  <c r="X49" i="18" s="1"/>
  <c r="X50" i="19"/>
  <c r="X50" i="18" s="1"/>
  <c r="X51" i="19"/>
  <c r="X51" i="18" s="1"/>
  <c r="X52" i="19"/>
  <c r="X52" i="18" s="1"/>
  <c r="X53" i="19"/>
  <c r="X53" i="18" s="1"/>
  <c r="X54" i="19"/>
  <c r="X54" i="18" s="1"/>
  <c r="X55" i="19"/>
  <c r="X55" i="18" s="1"/>
  <c r="X56" i="19"/>
  <c r="X56" i="18" s="1"/>
  <c r="X57" i="19"/>
  <c r="X57" i="18" s="1"/>
  <c r="X58" i="19"/>
  <c r="X58" i="18" s="1"/>
  <c r="X59" i="19"/>
  <c r="X59" i="18" s="1"/>
  <c r="X60" i="19"/>
  <c r="X60" i="18" s="1"/>
  <c r="AN6" i="18" l="1"/>
  <c r="AM6" i="18"/>
  <c r="AF6" i="18"/>
  <c r="AN7" i="18"/>
  <c r="AM7" i="18"/>
  <c r="AF7" i="18"/>
  <c r="AN8" i="18"/>
  <c r="AM8" i="18"/>
  <c r="AF8" i="18"/>
  <c r="AN9" i="18"/>
  <c r="AM9" i="18"/>
  <c r="AF9" i="18"/>
  <c r="AN10" i="18"/>
  <c r="AM10" i="18"/>
  <c r="AF10" i="18"/>
  <c r="AN11" i="18"/>
  <c r="AM11" i="18"/>
  <c r="AF11" i="18"/>
  <c r="AN12" i="18"/>
  <c r="AM12" i="18"/>
  <c r="AF12" i="18"/>
  <c r="AN13" i="18"/>
  <c r="AM13" i="18"/>
  <c r="AF13" i="18"/>
  <c r="AN14" i="18"/>
  <c r="AM14" i="18"/>
  <c r="AF14" i="18"/>
  <c r="AN15" i="18"/>
  <c r="AM15" i="18"/>
  <c r="AF15" i="18"/>
  <c r="AN16" i="18"/>
  <c r="AM16" i="18"/>
  <c r="AF16" i="18"/>
  <c r="AN17" i="18"/>
  <c r="AM17" i="18"/>
  <c r="AF17" i="18"/>
  <c r="AN18" i="18"/>
  <c r="AM18" i="18"/>
  <c r="AF18" i="18"/>
  <c r="AN19" i="18"/>
  <c r="AM19" i="18"/>
  <c r="AF19" i="18"/>
  <c r="AN20" i="18"/>
  <c r="AM20" i="18"/>
  <c r="AF20" i="18"/>
  <c r="AN21" i="18"/>
  <c r="AM21" i="18"/>
  <c r="AF21" i="18"/>
  <c r="AN22" i="18"/>
  <c r="AM22" i="18"/>
  <c r="AF22" i="18"/>
  <c r="AK23" i="18"/>
  <c r="AN23" i="18"/>
  <c r="AM23" i="18"/>
  <c r="AF23" i="18"/>
  <c r="AN24" i="18"/>
  <c r="AM24" i="18"/>
  <c r="AF24" i="18"/>
  <c r="AN25" i="18"/>
  <c r="AM25" i="18"/>
  <c r="AF25" i="18"/>
  <c r="AN26" i="18"/>
  <c r="AM26" i="18"/>
  <c r="AF26" i="18"/>
  <c r="AN27" i="18"/>
  <c r="AM27" i="18"/>
  <c r="AF27" i="18"/>
  <c r="AN28" i="18"/>
  <c r="AM28" i="18"/>
  <c r="AF28" i="18"/>
  <c r="AN29" i="18"/>
  <c r="AM29" i="18"/>
  <c r="AF29" i="18"/>
  <c r="AN30" i="18"/>
  <c r="AM30" i="18"/>
  <c r="AF30" i="18"/>
  <c r="AN31" i="18"/>
  <c r="AM31" i="18"/>
  <c r="AF31" i="18"/>
  <c r="AN32" i="18"/>
  <c r="AM32" i="18"/>
  <c r="AF32" i="18"/>
  <c r="AN33" i="18"/>
  <c r="AM33" i="18"/>
  <c r="AF33" i="18"/>
  <c r="AN34" i="18"/>
  <c r="AM34" i="18"/>
  <c r="AF34" i="18"/>
  <c r="AN35" i="18"/>
  <c r="AM35" i="18"/>
  <c r="AF35" i="18"/>
  <c r="AN36" i="18"/>
  <c r="AM36" i="18"/>
  <c r="AF36" i="18"/>
  <c r="AN37" i="18"/>
  <c r="AM37" i="18"/>
  <c r="AF37" i="18"/>
  <c r="AN38" i="18"/>
  <c r="AM38" i="18"/>
  <c r="AF38" i="18"/>
  <c r="AN39" i="18"/>
  <c r="AM39" i="18"/>
  <c r="AF39" i="18"/>
  <c r="AN40" i="18"/>
  <c r="AM40" i="18"/>
  <c r="AF40" i="18"/>
  <c r="AN41" i="18"/>
  <c r="AM41" i="18"/>
  <c r="AF41" i="18"/>
  <c r="AN42" i="18"/>
  <c r="AM42" i="18"/>
  <c r="AF42" i="18"/>
  <c r="AN43" i="18"/>
  <c r="AM43" i="18"/>
  <c r="AF43" i="18"/>
  <c r="AN44" i="18"/>
  <c r="AM44" i="18"/>
  <c r="AF44" i="18"/>
  <c r="AN45" i="18"/>
  <c r="AM45" i="18"/>
  <c r="AF45" i="18"/>
  <c r="AN46" i="18"/>
  <c r="AM46" i="18"/>
  <c r="AF46" i="18"/>
  <c r="AN47" i="18"/>
  <c r="AM47" i="18"/>
  <c r="AF47" i="18"/>
  <c r="AN48" i="18"/>
  <c r="AM48" i="18"/>
  <c r="AF48" i="18"/>
  <c r="AN49" i="18"/>
  <c r="AM49" i="18"/>
  <c r="AF49" i="18"/>
  <c r="AN50" i="18"/>
  <c r="AM50" i="18"/>
  <c r="AF50" i="18"/>
  <c r="AN51" i="18"/>
  <c r="AM51" i="18"/>
  <c r="AF51" i="18"/>
  <c r="AN52" i="18"/>
  <c r="AM52" i="18"/>
  <c r="AF52" i="18"/>
  <c r="AN53" i="18"/>
  <c r="AM53" i="18"/>
  <c r="AF53" i="18"/>
  <c r="AN54" i="18"/>
  <c r="AM54" i="18"/>
  <c r="AF54" i="18"/>
  <c r="AN55" i="18"/>
  <c r="AM55" i="18"/>
  <c r="AF55" i="18"/>
  <c r="AN56" i="18"/>
  <c r="AM56" i="18"/>
  <c r="AF56" i="18"/>
  <c r="AN57" i="18"/>
  <c r="AM57" i="18"/>
  <c r="AF57" i="18"/>
  <c r="AN58" i="18"/>
  <c r="AM58" i="18"/>
  <c r="AF58" i="18"/>
  <c r="AN59" i="18"/>
  <c r="AM59" i="18"/>
  <c r="AF59" i="18"/>
  <c r="AN60" i="18"/>
  <c r="AM60" i="18"/>
  <c r="AF60" i="18"/>
  <c r="AN61" i="18"/>
  <c r="AM61" i="18"/>
  <c r="AF61" i="18"/>
  <c r="AN62" i="18"/>
  <c r="AM62" i="18"/>
  <c r="AF62" i="18"/>
  <c r="AN63" i="18"/>
  <c r="AM63" i="18"/>
  <c r="AF63" i="18"/>
  <c r="AN64" i="18"/>
  <c r="AM64" i="18"/>
  <c r="AF64" i="18"/>
  <c r="AN65" i="18"/>
  <c r="AM65" i="18"/>
  <c r="AF65" i="18"/>
  <c r="AN66" i="18"/>
  <c r="AM66" i="18"/>
  <c r="AF66" i="18"/>
  <c r="AN67" i="18"/>
  <c r="AM67" i="18"/>
  <c r="AF67" i="18"/>
  <c r="AN68" i="18"/>
  <c r="AM68" i="18"/>
  <c r="AF68" i="18"/>
  <c r="AN69" i="18"/>
  <c r="AM69" i="18"/>
  <c r="AF69" i="18"/>
  <c r="AN70" i="18"/>
  <c r="AM70" i="18"/>
  <c r="AF70" i="18"/>
  <c r="AN71" i="18"/>
  <c r="AM71" i="18"/>
  <c r="AF71" i="18"/>
  <c r="AN72" i="18"/>
  <c r="AM72" i="18"/>
  <c r="AF72" i="18"/>
  <c r="AN73" i="18"/>
  <c r="AM73" i="18"/>
  <c r="AF73" i="18"/>
  <c r="AN74" i="18"/>
  <c r="AM74" i="18"/>
  <c r="AF74" i="18"/>
  <c r="AN75" i="18"/>
  <c r="AM75" i="18"/>
  <c r="AF75" i="18"/>
  <c r="AN76" i="18"/>
  <c r="AM76" i="18"/>
  <c r="AF76" i="18"/>
  <c r="AN77" i="18"/>
  <c r="AM77" i="18"/>
  <c r="AF77" i="18"/>
  <c r="AN78" i="18"/>
  <c r="AM78" i="18"/>
  <c r="AF78" i="18"/>
  <c r="AN79" i="18"/>
  <c r="AM79" i="18"/>
  <c r="AF79" i="18"/>
  <c r="AN80" i="18"/>
  <c r="AM80" i="18"/>
  <c r="AF80" i="18"/>
  <c r="AN81" i="18"/>
  <c r="AM81" i="18"/>
  <c r="AF81" i="18"/>
  <c r="AN82" i="18"/>
  <c r="AM82" i="18"/>
  <c r="AF82" i="18"/>
  <c r="AN83" i="18"/>
  <c r="AM83" i="18"/>
  <c r="AF83" i="18"/>
  <c r="AN84" i="18"/>
  <c r="AM84" i="18"/>
  <c r="AF84" i="18"/>
  <c r="AN85" i="18"/>
  <c r="AM85" i="18"/>
  <c r="AF85" i="18"/>
  <c r="AN86" i="18"/>
  <c r="AM86" i="18"/>
  <c r="AF86" i="18"/>
  <c r="AN87" i="18"/>
  <c r="AM87" i="18"/>
  <c r="AF87" i="18"/>
  <c r="AN88" i="18"/>
  <c r="AM88" i="18"/>
  <c r="AF88" i="18"/>
  <c r="AN89" i="18"/>
  <c r="AM89" i="18"/>
  <c r="AF89" i="18"/>
  <c r="AN90" i="18"/>
  <c r="AM90" i="18"/>
  <c r="AF90" i="18"/>
  <c r="AN91" i="18"/>
  <c r="AM91" i="18"/>
  <c r="AF91" i="18"/>
  <c r="AN92" i="18"/>
  <c r="AM92" i="18"/>
  <c r="AF92" i="18"/>
  <c r="AN93" i="18"/>
  <c r="AM93" i="18"/>
  <c r="AF93" i="18"/>
  <c r="AN94" i="18"/>
  <c r="AM94" i="18"/>
  <c r="AF94" i="18"/>
  <c r="AN95" i="18"/>
  <c r="AM95" i="18"/>
  <c r="AF95" i="18"/>
  <c r="AN96" i="18"/>
  <c r="AM96" i="18"/>
  <c r="AF96" i="18"/>
  <c r="AN97" i="18"/>
  <c r="AM97" i="18"/>
  <c r="AF97" i="18"/>
  <c r="AN98" i="18"/>
  <c r="AM98" i="18"/>
  <c r="AF98" i="18"/>
  <c r="AN99" i="18"/>
  <c r="AM99" i="18"/>
  <c r="AF99" i="18"/>
  <c r="AN100" i="18"/>
  <c r="AM100" i="18"/>
  <c r="AF100" i="18"/>
  <c r="AN101" i="18"/>
  <c r="AM101" i="18"/>
  <c r="AF101" i="18"/>
  <c r="AN102" i="18"/>
  <c r="AM102" i="18"/>
  <c r="AF102" i="18"/>
  <c r="AN103" i="18"/>
  <c r="AM103" i="18"/>
  <c r="AF103" i="18"/>
  <c r="AN104" i="18"/>
  <c r="AM104" i="18"/>
  <c r="AF104" i="18"/>
  <c r="AN105" i="18"/>
  <c r="AM105" i="18"/>
  <c r="AF105" i="18"/>
  <c r="AN106" i="18"/>
  <c r="AM106" i="18"/>
  <c r="AF106" i="18"/>
  <c r="AN107" i="18"/>
  <c r="AM107" i="18"/>
  <c r="AF107" i="18"/>
  <c r="AN108" i="18"/>
  <c r="AM108" i="18"/>
  <c r="AF108" i="18"/>
  <c r="AN109" i="18"/>
  <c r="AM109" i="18"/>
  <c r="AF109" i="18"/>
  <c r="AN110" i="18"/>
  <c r="AM110" i="18"/>
  <c r="AF110" i="18"/>
  <c r="AN111" i="18"/>
  <c r="AM111" i="18"/>
  <c r="AF111" i="18"/>
  <c r="AN112" i="18"/>
  <c r="AM112" i="18"/>
  <c r="AF112" i="18"/>
  <c r="AN113" i="18"/>
  <c r="AM113" i="18"/>
  <c r="AF113" i="18"/>
  <c r="AN114" i="18"/>
  <c r="AM114" i="18"/>
  <c r="AF114" i="18"/>
  <c r="AN115" i="18"/>
  <c r="AM115" i="18"/>
  <c r="AF115" i="18"/>
  <c r="AN116" i="18"/>
  <c r="AM116" i="18"/>
  <c r="AF116" i="18"/>
  <c r="AN117" i="18"/>
  <c r="AM117" i="18"/>
  <c r="AF117" i="18"/>
  <c r="AN118" i="18"/>
  <c r="AM118" i="18"/>
  <c r="AF118" i="18"/>
  <c r="AN119" i="18"/>
  <c r="AM119" i="18"/>
  <c r="AF119" i="18"/>
  <c r="AN120" i="18"/>
  <c r="AM120" i="18"/>
  <c r="AF120" i="18"/>
  <c r="AN121" i="18"/>
  <c r="AM121" i="18"/>
  <c r="AF121" i="18"/>
  <c r="AN122" i="18"/>
  <c r="AM122" i="18"/>
  <c r="AF122" i="18"/>
  <c r="AN123" i="18"/>
  <c r="AM123" i="18"/>
  <c r="AF123" i="18"/>
  <c r="AN124" i="18"/>
  <c r="AM124" i="18"/>
  <c r="AF124" i="18"/>
  <c r="AN125" i="18"/>
  <c r="AM125" i="18"/>
  <c r="AF125" i="18"/>
  <c r="AN126" i="18"/>
  <c r="AM126" i="18"/>
  <c r="AF126" i="18"/>
  <c r="AN127" i="18"/>
  <c r="AM127" i="18"/>
  <c r="AF127" i="18"/>
  <c r="AN128" i="18"/>
  <c r="AM128" i="18"/>
  <c r="AF128" i="18"/>
  <c r="AN129" i="18"/>
  <c r="AM129" i="18"/>
  <c r="AF129" i="18"/>
  <c r="AN130" i="18"/>
  <c r="AM130" i="18"/>
  <c r="AF130" i="18"/>
  <c r="AN131" i="18"/>
  <c r="AM131" i="18"/>
  <c r="AF131" i="18"/>
  <c r="AN132" i="18"/>
  <c r="AM132" i="18"/>
  <c r="AF132" i="18"/>
  <c r="AN133" i="18"/>
  <c r="AM133" i="18"/>
  <c r="AF133" i="18"/>
  <c r="AN134" i="18"/>
  <c r="AM134" i="18"/>
  <c r="AF134" i="18"/>
  <c r="AN135" i="18"/>
  <c r="AM135" i="18"/>
  <c r="AF135" i="18"/>
  <c r="AN136" i="18"/>
  <c r="AM136" i="18"/>
  <c r="AF136" i="18"/>
  <c r="AN137" i="18"/>
  <c r="AM137" i="18"/>
  <c r="AF137" i="18"/>
  <c r="AN138" i="18"/>
  <c r="AM138" i="18"/>
  <c r="AF138" i="18"/>
  <c r="AN139" i="18"/>
  <c r="AM139" i="18"/>
  <c r="AF139" i="18"/>
  <c r="AN140" i="18"/>
  <c r="AM140" i="18"/>
  <c r="AF140" i="18"/>
  <c r="AN141" i="18"/>
  <c r="AM141" i="18"/>
  <c r="AF141" i="18"/>
  <c r="AN142" i="18"/>
  <c r="AM142" i="18"/>
  <c r="AF142" i="18"/>
  <c r="AN143" i="18"/>
  <c r="AM143" i="18"/>
  <c r="AF143" i="18"/>
  <c r="AN144" i="18"/>
  <c r="AM144" i="18"/>
  <c r="AF144" i="18"/>
  <c r="AN145" i="18"/>
  <c r="AM145" i="18"/>
  <c r="AF145" i="18"/>
  <c r="AN146" i="18"/>
  <c r="AM146" i="18"/>
  <c r="AF146" i="18"/>
  <c r="AN147" i="18"/>
  <c r="AM147" i="18"/>
  <c r="AF147" i="18"/>
  <c r="AN148" i="18"/>
  <c r="AM148" i="18"/>
  <c r="AF148" i="18"/>
  <c r="AN149" i="18"/>
  <c r="AM149" i="18"/>
  <c r="AF149" i="18"/>
  <c r="AN150" i="18"/>
  <c r="AM150" i="18"/>
  <c r="AF150" i="18"/>
  <c r="AN151" i="18"/>
  <c r="AM151" i="18"/>
  <c r="AF151" i="18"/>
  <c r="AN152" i="18"/>
  <c r="AM152" i="18"/>
  <c r="AF152" i="18"/>
  <c r="AN153" i="18"/>
  <c r="AM153" i="18"/>
  <c r="AF153" i="18"/>
  <c r="AN154" i="18"/>
  <c r="AM154" i="18"/>
  <c r="AF154" i="18"/>
  <c r="AN155" i="18"/>
  <c r="AM155" i="18"/>
  <c r="AF155" i="18"/>
  <c r="AN156" i="18"/>
  <c r="AM156" i="18"/>
  <c r="AF156" i="18"/>
  <c r="AN157" i="18"/>
  <c r="AM157" i="18"/>
  <c r="AF157" i="18"/>
  <c r="AN158" i="18"/>
  <c r="AM158" i="18"/>
  <c r="AF158" i="18"/>
  <c r="AN159" i="18"/>
  <c r="AM159" i="18"/>
  <c r="AF159" i="18"/>
  <c r="AN160" i="18"/>
  <c r="AM160" i="18"/>
  <c r="AF160" i="18"/>
  <c r="AN161" i="18"/>
  <c r="AM161" i="18"/>
  <c r="AF161" i="18"/>
  <c r="AN162" i="18"/>
  <c r="AM162" i="18"/>
  <c r="AF162" i="18"/>
  <c r="AN163" i="18"/>
  <c r="AM163" i="18"/>
  <c r="AF163" i="18"/>
  <c r="AN164" i="18"/>
  <c r="AM164" i="18"/>
  <c r="AF164" i="18"/>
  <c r="AN165" i="18"/>
  <c r="AM165" i="18"/>
  <c r="AF165" i="18"/>
  <c r="AN166" i="18"/>
  <c r="AM166" i="18"/>
  <c r="AF166" i="18"/>
  <c r="AN167" i="18"/>
  <c r="AM167" i="18"/>
  <c r="AF167" i="18"/>
  <c r="AN168" i="18"/>
  <c r="AM168" i="18"/>
  <c r="AF168" i="18"/>
  <c r="AN169" i="18"/>
  <c r="AM169" i="18"/>
  <c r="AF169" i="18"/>
  <c r="AN170" i="18"/>
  <c r="AM170" i="18"/>
  <c r="AF170" i="18"/>
  <c r="AN171" i="18"/>
  <c r="AM171" i="18"/>
  <c r="AF171" i="18"/>
  <c r="AN172" i="18"/>
  <c r="AM172" i="18"/>
  <c r="AF172" i="18"/>
  <c r="AN173" i="18"/>
  <c r="AM173" i="18"/>
  <c r="AF173" i="18"/>
  <c r="AN174" i="18"/>
  <c r="AM174" i="18"/>
  <c r="AF174" i="18"/>
  <c r="AN175" i="18"/>
  <c r="AM175" i="18"/>
  <c r="AF175" i="18"/>
  <c r="AN176" i="18"/>
  <c r="AM176" i="18"/>
  <c r="AF176" i="18"/>
  <c r="AN177" i="18"/>
  <c r="AM177" i="18"/>
  <c r="AF177" i="18"/>
  <c r="AN178" i="18"/>
  <c r="AM178" i="18"/>
  <c r="AF178" i="18"/>
  <c r="AN179" i="18"/>
  <c r="AM179" i="18"/>
  <c r="AF179" i="18"/>
  <c r="AN180" i="18"/>
  <c r="AM180" i="18"/>
  <c r="AF180" i="18"/>
  <c r="AN181" i="18"/>
  <c r="AM181" i="18"/>
  <c r="AF181" i="18"/>
  <c r="AN182" i="18"/>
  <c r="AM182" i="18"/>
  <c r="AF182" i="18"/>
  <c r="AN183" i="18"/>
  <c r="AM183" i="18"/>
  <c r="AF183" i="18"/>
  <c r="AN184" i="18"/>
  <c r="AM184" i="18"/>
  <c r="AF184" i="18"/>
  <c r="AN185" i="18"/>
  <c r="AM185" i="18"/>
  <c r="AF185" i="18"/>
  <c r="AN186" i="18"/>
  <c r="AM186" i="18"/>
  <c r="AF186" i="18"/>
  <c r="AN187" i="18"/>
  <c r="AM187" i="18"/>
  <c r="AF187" i="18"/>
  <c r="AN188" i="18"/>
  <c r="AM188" i="18"/>
  <c r="AF188" i="18"/>
  <c r="AN189" i="18"/>
  <c r="AM189" i="18"/>
  <c r="AF189" i="18"/>
  <c r="AN190" i="18"/>
  <c r="AM190" i="18"/>
  <c r="AF190" i="18"/>
  <c r="AN191" i="18"/>
  <c r="AM191" i="18"/>
  <c r="AF191" i="18"/>
  <c r="AN192" i="18"/>
  <c r="AM192" i="18"/>
  <c r="AF192" i="18"/>
  <c r="AN193" i="18"/>
  <c r="AM193" i="18"/>
  <c r="AF193" i="18"/>
  <c r="AN194" i="18"/>
  <c r="AM194" i="18"/>
  <c r="AF194" i="18"/>
  <c r="AN195" i="18"/>
  <c r="AM195" i="18"/>
  <c r="AF195" i="18"/>
  <c r="AN196" i="18"/>
  <c r="AM196" i="18"/>
  <c r="AF196" i="18"/>
  <c r="AN197" i="18"/>
  <c r="AM197" i="18"/>
  <c r="AF197" i="18"/>
  <c r="AN198" i="18"/>
  <c r="AM198" i="18"/>
  <c r="AF198" i="18"/>
  <c r="AN199" i="18"/>
  <c r="AM199" i="18"/>
  <c r="AF199" i="18"/>
  <c r="AN200" i="18"/>
  <c r="AM200" i="18"/>
  <c r="AF200" i="18"/>
  <c r="AN201" i="18"/>
  <c r="AM201" i="18"/>
  <c r="AF201" i="18"/>
  <c r="AN202" i="18"/>
  <c r="AM202" i="18"/>
  <c r="AF202" i="18"/>
  <c r="AN203" i="18"/>
  <c r="AM203" i="18"/>
  <c r="AF203" i="18"/>
  <c r="AN204" i="18"/>
  <c r="AM204" i="18"/>
  <c r="AF204" i="18"/>
  <c r="AN205" i="18"/>
  <c r="AM205" i="18"/>
  <c r="AF205" i="18"/>
  <c r="AN206" i="18"/>
  <c r="AM206" i="18"/>
  <c r="AF206" i="18"/>
  <c r="AN207" i="18"/>
  <c r="AM207" i="18"/>
  <c r="AF207" i="18"/>
  <c r="AN208" i="18"/>
  <c r="AM208" i="18"/>
  <c r="AF208" i="18"/>
  <c r="AN209" i="18"/>
  <c r="AM209" i="18"/>
  <c r="AF209" i="18"/>
  <c r="AN210" i="18"/>
  <c r="AM210" i="18"/>
  <c r="AF210" i="18"/>
  <c r="AN211" i="18"/>
  <c r="AM211" i="18"/>
  <c r="AF211" i="18"/>
  <c r="AN212" i="18"/>
  <c r="AM212" i="18"/>
  <c r="AF212" i="18"/>
  <c r="AN213" i="18"/>
  <c r="AM213" i="18"/>
  <c r="AF213" i="18"/>
  <c r="AN214" i="18"/>
  <c r="AM214" i="18"/>
  <c r="AF214" i="18"/>
  <c r="AN215" i="18"/>
  <c r="AM215" i="18"/>
  <c r="AF215" i="18"/>
  <c r="AN216" i="18"/>
  <c r="AM216" i="18"/>
  <c r="AF216" i="18"/>
  <c r="AN217" i="18"/>
  <c r="AM217" i="18"/>
  <c r="AF217" i="18"/>
  <c r="AN218" i="18"/>
  <c r="AM218" i="18"/>
  <c r="AF218" i="18"/>
  <c r="AN219" i="18"/>
  <c r="AM219" i="18"/>
  <c r="AF219" i="18"/>
  <c r="AN220" i="18"/>
  <c r="AM220" i="18"/>
  <c r="AF220" i="18"/>
  <c r="AN221" i="18"/>
  <c r="AM221" i="18"/>
  <c r="AF221" i="18"/>
  <c r="AN222" i="18"/>
  <c r="AM222" i="18"/>
  <c r="AF222" i="18"/>
  <c r="AN223" i="18"/>
  <c r="AM223" i="18"/>
  <c r="AF223" i="18"/>
  <c r="AN224" i="18"/>
  <c r="AM224" i="18"/>
  <c r="AF224" i="18"/>
  <c r="AN225" i="18"/>
  <c r="AM225" i="18"/>
  <c r="AF225" i="18"/>
  <c r="AN226" i="18"/>
  <c r="AM226" i="18"/>
  <c r="AF226" i="18"/>
  <c r="AN227" i="18"/>
  <c r="AM227" i="18"/>
  <c r="AF227" i="18"/>
  <c r="AN228" i="18"/>
  <c r="AM228" i="18"/>
  <c r="AF228" i="18"/>
  <c r="AN229" i="18"/>
  <c r="AM229" i="18"/>
  <c r="AF229" i="18"/>
  <c r="AN230" i="18"/>
  <c r="AM230" i="18"/>
  <c r="AF230" i="18"/>
  <c r="AN231" i="18"/>
  <c r="AM231" i="18"/>
  <c r="AF231" i="18"/>
  <c r="AN232" i="18"/>
  <c r="AM232" i="18"/>
  <c r="AF232" i="18"/>
  <c r="AN233" i="18"/>
  <c r="AM233" i="18"/>
  <c r="AF233" i="18"/>
  <c r="AN234" i="18"/>
  <c r="AM234" i="18"/>
  <c r="AF234" i="18"/>
  <c r="AN235" i="18"/>
  <c r="AM235" i="18"/>
  <c r="AF235" i="18"/>
  <c r="AN236" i="18"/>
  <c r="AM236" i="18"/>
  <c r="AF236" i="18"/>
  <c r="AN237" i="18"/>
  <c r="AM237" i="18"/>
  <c r="AF237" i="18"/>
  <c r="AN238" i="18"/>
  <c r="AM238" i="18"/>
  <c r="AF238" i="18"/>
  <c r="AN239" i="18"/>
  <c r="AM239" i="18"/>
  <c r="AF239" i="18"/>
  <c r="AN240" i="18"/>
  <c r="AM240" i="18"/>
  <c r="AF240" i="18"/>
  <c r="AN241" i="18"/>
  <c r="AM241" i="18"/>
  <c r="AF241" i="18"/>
  <c r="AN242" i="18"/>
  <c r="AM242" i="18"/>
  <c r="AF242" i="18"/>
  <c r="AN243" i="18"/>
  <c r="AM243" i="18"/>
  <c r="AF243" i="18"/>
  <c r="AN244" i="18"/>
  <c r="AM244" i="18"/>
  <c r="AF244" i="18"/>
  <c r="AN245" i="18"/>
  <c r="AM245" i="18"/>
  <c r="AF245" i="18"/>
  <c r="AN246" i="18"/>
  <c r="AM246" i="18"/>
  <c r="AF246" i="18"/>
  <c r="AN247" i="18"/>
  <c r="AM247" i="18"/>
  <c r="AF247" i="18"/>
  <c r="AN248" i="18"/>
  <c r="AM248" i="18"/>
  <c r="AF248" i="18"/>
  <c r="AN249" i="18"/>
  <c r="AM249" i="18"/>
  <c r="AF249" i="18"/>
  <c r="AN250" i="18"/>
  <c r="AM250" i="18"/>
  <c r="AF250" i="18"/>
  <c r="AN251" i="18"/>
  <c r="AM251" i="18"/>
  <c r="AF251" i="18"/>
  <c r="AN252" i="18"/>
  <c r="AM252" i="18"/>
  <c r="AF252" i="18"/>
  <c r="AN253" i="18"/>
  <c r="AM253" i="18"/>
  <c r="AF253" i="18"/>
  <c r="AN254" i="18"/>
  <c r="AM254" i="18"/>
  <c r="AF254" i="18"/>
  <c r="AN255" i="18"/>
  <c r="AM255" i="18"/>
  <c r="AF255" i="18"/>
  <c r="AN256" i="18"/>
  <c r="AM256" i="18"/>
  <c r="AF256" i="18"/>
  <c r="AN257" i="18"/>
  <c r="AM257" i="18"/>
  <c r="AF257" i="18"/>
  <c r="AN258" i="18"/>
  <c r="AM258" i="18"/>
  <c r="AF258" i="18"/>
  <c r="AN259" i="18"/>
  <c r="AM259" i="18"/>
  <c r="AF259" i="18"/>
  <c r="AN260" i="18"/>
  <c r="AM260" i="18"/>
  <c r="AF260" i="18"/>
  <c r="AN261" i="18"/>
  <c r="AM261" i="18"/>
  <c r="AF261" i="18"/>
  <c r="AN262" i="18"/>
  <c r="AM262" i="18"/>
  <c r="AF262" i="18"/>
  <c r="AN263" i="18"/>
  <c r="AM263" i="18"/>
  <c r="AF263" i="18"/>
  <c r="AN264" i="18"/>
  <c r="AM264" i="18"/>
  <c r="AF264" i="18"/>
  <c r="AN265" i="18"/>
  <c r="AM265" i="18"/>
  <c r="AF265" i="18"/>
  <c r="AN266" i="18"/>
  <c r="AM266" i="18"/>
  <c r="AF266" i="18"/>
  <c r="AN267" i="18"/>
  <c r="AM267" i="18"/>
  <c r="AF267" i="18"/>
  <c r="AN268" i="18"/>
  <c r="AM268" i="18"/>
  <c r="AF268" i="18"/>
  <c r="AN269" i="18"/>
  <c r="AM269" i="18"/>
  <c r="AF269" i="18"/>
  <c r="AN270" i="18"/>
  <c r="AM270" i="18"/>
  <c r="AF270" i="18"/>
  <c r="AN271" i="18"/>
  <c r="AM271" i="18"/>
  <c r="AF271" i="18"/>
  <c r="AN272" i="18"/>
  <c r="AM272" i="18"/>
  <c r="AF272" i="18"/>
  <c r="AN273" i="18"/>
  <c r="AM273" i="18"/>
  <c r="AF273" i="18"/>
  <c r="AN274" i="18"/>
  <c r="AM274" i="18"/>
  <c r="AF274" i="18"/>
  <c r="AN275" i="18"/>
  <c r="AM275" i="18"/>
  <c r="AF275" i="18"/>
  <c r="AN276" i="18"/>
  <c r="AM276" i="18"/>
  <c r="AF276" i="18"/>
  <c r="AN277" i="18"/>
  <c r="AM277" i="18"/>
  <c r="AF277" i="18"/>
  <c r="AN278" i="18"/>
  <c r="AM278" i="18"/>
  <c r="AF278" i="18"/>
  <c r="AN279" i="18"/>
  <c r="AM279" i="18"/>
  <c r="AF279" i="18"/>
  <c r="AN280" i="18"/>
  <c r="AM280" i="18"/>
  <c r="AF280" i="18"/>
  <c r="AN281" i="18"/>
  <c r="AM281" i="18"/>
  <c r="AF281" i="18"/>
  <c r="AN282" i="18"/>
  <c r="AM282" i="18"/>
  <c r="AF282" i="18"/>
  <c r="AN283" i="18"/>
  <c r="AM283" i="18"/>
  <c r="AF283" i="18"/>
  <c r="AN284" i="18"/>
  <c r="AM284" i="18"/>
  <c r="AF284" i="18"/>
  <c r="AN285" i="18"/>
  <c r="AM285" i="18"/>
  <c r="AF285" i="18"/>
  <c r="AN286" i="18"/>
  <c r="AM286" i="18"/>
  <c r="AF286" i="18"/>
  <c r="AN287" i="18"/>
  <c r="AM287" i="18"/>
  <c r="AF287" i="18"/>
  <c r="AN288" i="18"/>
  <c r="AM288" i="18"/>
  <c r="AF288" i="18"/>
  <c r="AN289" i="18"/>
  <c r="AM289" i="18"/>
  <c r="AF289" i="18"/>
  <c r="AN290" i="18"/>
  <c r="AM290" i="18"/>
  <c r="AF290" i="18"/>
  <c r="AN291" i="18"/>
  <c r="AM291" i="18"/>
  <c r="AF291" i="18"/>
  <c r="AN292" i="18"/>
  <c r="AM292" i="18"/>
  <c r="AF292" i="18"/>
  <c r="AN293" i="18"/>
  <c r="AM293" i="18"/>
  <c r="AF293" i="18"/>
  <c r="AN294" i="18"/>
  <c r="AM294" i="18"/>
  <c r="AF294" i="18"/>
  <c r="AN295" i="18"/>
  <c r="AM295" i="18"/>
  <c r="AF295" i="18"/>
  <c r="AN296" i="18"/>
  <c r="AM296" i="18"/>
  <c r="AF296" i="18"/>
  <c r="AN297" i="18"/>
  <c r="AM297" i="18"/>
  <c r="AF297" i="18"/>
  <c r="AN298" i="18"/>
  <c r="AM298" i="18"/>
  <c r="AF298" i="18"/>
  <c r="AN299" i="18"/>
  <c r="AM299" i="18"/>
  <c r="AF299" i="18"/>
  <c r="AN300" i="18"/>
  <c r="AM300" i="18"/>
  <c r="AF300" i="18"/>
  <c r="AN301" i="18"/>
  <c r="AM301" i="18"/>
  <c r="AF301" i="18"/>
  <c r="AN302" i="18"/>
  <c r="AM302" i="18"/>
  <c r="AF302" i="18"/>
  <c r="AN303" i="18"/>
  <c r="AM303" i="18"/>
  <c r="AF303" i="18"/>
  <c r="AN304" i="18"/>
  <c r="AM304" i="18"/>
  <c r="AF304" i="18"/>
  <c r="R7" i="20"/>
  <c r="R8" i="20"/>
  <c r="R9" i="20"/>
  <c r="R10" i="20"/>
  <c r="R11" i="20"/>
  <c r="R12" i="20"/>
  <c r="R13" i="20"/>
  <c r="R14" i="20"/>
  <c r="R15" i="20"/>
  <c r="R16" i="20"/>
  <c r="R17" i="20"/>
  <c r="R18" i="20"/>
  <c r="R19" i="20"/>
  <c r="R20" i="20"/>
  <c r="R21" i="20"/>
  <c r="R22" i="20"/>
  <c r="R23" i="20"/>
  <c r="R24" i="20"/>
  <c r="R25" i="20"/>
  <c r="R26" i="20"/>
  <c r="R27" i="20"/>
  <c r="R28" i="20"/>
  <c r="R29" i="20"/>
  <c r="R30" i="20"/>
  <c r="R31" i="20"/>
  <c r="R32" i="20"/>
  <c r="R33" i="20"/>
  <c r="R34" i="20"/>
  <c r="R35" i="20"/>
  <c r="R36" i="20"/>
  <c r="R37" i="20"/>
  <c r="R38" i="20"/>
  <c r="R39" i="20"/>
  <c r="R40" i="20"/>
  <c r="R41" i="20"/>
  <c r="R42" i="20"/>
  <c r="R43" i="20"/>
  <c r="R44" i="20"/>
  <c r="R45" i="20"/>
  <c r="R46" i="20"/>
  <c r="R47" i="20"/>
  <c r="R48" i="20"/>
  <c r="R49" i="20"/>
  <c r="R50" i="20"/>
  <c r="R51" i="20"/>
  <c r="R52" i="20"/>
  <c r="R53" i="20"/>
  <c r="R54" i="20"/>
  <c r="R55" i="20"/>
  <c r="R56" i="20"/>
  <c r="R57" i="20"/>
  <c r="R58" i="20"/>
  <c r="R59" i="20"/>
  <c r="R60" i="20"/>
  <c r="R61" i="20"/>
  <c r="R62" i="20"/>
  <c r="R63" i="20"/>
  <c r="R64" i="20"/>
  <c r="R65" i="20"/>
  <c r="R66" i="20"/>
  <c r="R67" i="20"/>
  <c r="R68" i="20"/>
  <c r="R69" i="20"/>
  <c r="R70" i="20"/>
  <c r="R71" i="20"/>
  <c r="R72" i="20"/>
  <c r="R73" i="20"/>
  <c r="R74" i="20"/>
  <c r="R75" i="20"/>
  <c r="R76" i="20"/>
  <c r="R77" i="20"/>
  <c r="R78" i="20"/>
  <c r="R79" i="20"/>
  <c r="R80" i="20"/>
  <c r="R81" i="20"/>
  <c r="R82" i="20"/>
  <c r="R83" i="20"/>
  <c r="R84" i="20"/>
  <c r="R85" i="20"/>
  <c r="R86" i="20"/>
  <c r="R87" i="20"/>
  <c r="R88" i="20"/>
  <c r="R89" i="20"/>
  <c r="R90" i="20"/>
  <c r="R91" i="20"/>
  <c r="R92" i="20"/>
  <c r="R93" i="20"/>
  <c r="R94" i="20"/>
  <c r="R95" i="20"/>
  <c r="R96" i="20"/>
  <c r="R97" i="20"/>
  <c r="R98" i="20"/>
  <c r="R99" i="20"/>
  <c r="R100" i="20"/>
  <c r="R101" i="20"/>
  <c r="R102" i="20"/>
  <c r="R103" i="20"/>
  <c r="R104" i="20"/>
  <c r="R105" i="20"/>
  <c r="R106" i="20"/>
  <c r="R107" i="20"/>
  <c r="R108" i="20"/>
  <c r="R109" i="20"/>
  <c r="R110" i="20"/>
  <c r="R111" i="20"/>
  <c r="R112" i="20"/>
  <c r="R113" i="20"/>
  <c r="R114" i="20"/>
  <c r="R115" i="20"/>
  <c r="R116" i="20"/>
  <c r="R117" i="20"/>
  <c r="R118" i="20"/>
  <c r="R119" i="20"/>
  <c r="R120" i="20"/>
  <c r="R121" i="20"/>
  <c r="R122" i="20"/>
  <c r="R123" i="20"/>
  <c r="R124" i="20"/>
  <c r="R125" i="20"/>
  <c r="R126" i="20"/>
  <c r="R127" i="20"/>
  <c r="R128" i="20"/>
  <c r="R129" i="20"/>
  <c r="R130" i="20"/>
  <c r="R131" i="20"/>
  <c r="R132" i="20"/>
  <c r="R133" i="20"/>
  <c r="R134" i="20"/>
  <c r="R135" i="20"/>
  <c r="R136" i="20"/>
  <c r="R137" i="20"/>
  <c r="R138" i="20"/>
  <c r="R139" i="20"/>
  <c r="R140" i="20"/>
  <c r="R141" i="20"/>
  <c r="R142" i="20"/>
  <c r="R143" i="20"/>
  <c r="R144" i="20"/>
  <c r="R145" i="20"/>
  <c r="R146" i="20"/>
  <c r="R147" i="20"/>
  <c r="R148" i="20"/>
  <c r="R149" i="20"/>
  <c r="R150" i="20"/>
  <c r="R151" i="20"/>
  <c r="R152" i="20"/>
  <c r="R153" i="20"/>
  <c r="R154" i="20"/>
  <c r="R155" i="20"/>
  <c r="R156" i="20"/>
  <c r="R157" i="20"/>
  <c r="R158" i="20"/>
  <c r="R159" i="20"/>
  <c r="R160" i="20"/>
  <c r="R161" i="20"/>
  <c r="R162" i="20"/>
  <c r="R163" i="20"/>
  <c r="R164" i="20"/>
  <c r="R165" i="20"/>
  <c r="R166" i="20"/>
  <c r="R167" i="20"/>
  <c r="R168" i="20"/>
  <c r="R169" i="20"/>
  <c r="R170" i="20"/>
  <c r="R171" i="20"/>
  <c r="R172" i="20"/>
  <c r="R173" i="20"/>
  <c r="R174" i="20"/>
  <c r="R175" i="20"/>
  <c r="R176" i="20"/>
  <c r="R177" i="20"/>
  <c r="R178" i="20"/>
  <c r="R179" i="20"/>
  <c r="R180" i="20"/>
  <c r="R181" i="20"/>
  <c r="R182" i="20"/>
  <c r="R183" i="20"/>
  <c r="R184" i="20"/>
  <c r="R185" i="20"/>
  <c r="R186" i="20"/>
  <c r="R187" i="20"/>
  <c r="R188" i="20"/>
  <c r="R189" i="20"/>
  <c r="R190" i="20"/>
  <c r="R191" i="20"/>
  <c r="R192" i="20"/>
  <c r="R193" i="20"/>
  <c r="R194" i="20"/>
  <c r="R195" i="20"/>
  <c r="R196" i="20"/>
  <c r="R197" i="20"/>
  <c r="R198" i="20"/>
  <c r="R199" i="20"/>
  <c r="R200" i="20"/>
  <c r="R201" i="20"/>
  <c r="R202" i="20"/>
  <c r="R203" i="20"/>
  <c r="R204" i="20"/>
  <c r="R205" i="20"/>
  <c r="R206" i="20"/>
  <c r="R207" i="20"/>
  <c r="R208" i="20"/>
  <c r="R209" i="20"/>
  <c r="R210" i="20"/>
  <c r="R211" i="20"/>
  <c r="R212" i="20"/>
  <c r="R213" i="20"/>
  <c r="R214" i="20"/>
  <c r="R215" i="20"/>
  <c r="R216" i="20"/>
  <c r="R217" i="20"/>
  <c r="R218" i="20"/>
  <c r="R219" i="20"/>
  <c r="R220" i="20"/>
  <c r="R221" i="20"/>
  <c r="R222" i="20"/>
  <c r="R223" i="20"/>
  <c r="R224" i="20"/>
  <c r="R225" i="20"/>
  <c r="R226" i="20"/>
  <c r="R227" i="20"/>
  <c r="R228" i="20"/>
  <c r="R229" i="20"/>
  <c r="R230" i="20"/>
  <c r="R231" i="20"/>
  <c r="R232" i="20"/>
  <c r="R233" i="20"/>
  <c r="R234" i="20"/>
  <c r="R235" i="20"/>
  <c r="R236" i="20"/>
  <c r="R237" i="20"/>
  <c r="R238" i="20"/>
  <c r="R239" i="20"/>
  <c r="R240" i="20"/>
  <c r="R241" i="20"/>
  <c r="R242" i="20"/>
  <c r="R243" i="20"/>
  <c r="R244" i="20"/>
  <c r="R245" i="20"/>
  <c r="R246" i="20"/>
  <c r="R247" i="20"/>
  <c r="R248" i="20"/>
  <c r="R249" i="20"/>
  <c r="R250" i="20"/>
  <c r="R251" i="20"/>
  <c r="R252" i="20"/>
  <c r="R253" i="20"/>
  <c r="R254" i="20"/>
  <c r="R255" i="20"/>
  <c r="R256" i="20"/>
  <c r="R257" i="20"/>
  <c r="R258" i="20"/>
  <c r="R259" i="20"/>
  <c r="R260" i="20"/>
  <c r="R261" i="20"/>
  <c r="R262" i="20"/>
  <c r="R263" i="20"/>
  <c r="R264" i="20"/>
  <c r="R265" i="20"/>
  <c r="R266" i="20"/>
  <c r="R267" i="20"/>
  <c r="R268" i="20"/>
  <c r="R269" i="20"/>
  <c r="R270" i="20"/>
  <c r="R271" i="20"/>
  <c r="R272" i="20"/>
  <c r="R273" i="20"/>
  <c r="R274" i="20"/>
  <c r="R275" i="20"/>
  <c r="R276" i="20"/>
  <c r="R277" i="20"/>
  <c r="R278" i="20"/>
  <c r="R279" i="20"/>
  <c r="R280" i="20"/>
  <c r="R281" i="20"/>
  <c r="R282" i="20"/>
  <c r="R283" i="20"/>
  <c r="R284" i="20"/>
  <c r="R285" i="20"/>
  <c r="R286" i="20"/>
  <c r="R287" i="20"/>
  <c r="R288" i="20"/>
  <c r="R289" i="20"/>
  <c r="R290" i="20"/>
  <c r="R291" i="20"/>
  <c r="R292" i="20"/>
  <c r="R293" i="20"/>
  <c r="R294" i="20"/>
  <c r="R295" i="20"/>
  <c r="R296" i="20"/>
  <c r="R297" i="20"/>
  <c r="R298" i="20"/>
  <c r="R299" i="20"/>
  <c r="R300" i="20"/>
  <c r="R301" i="20"/>
  <c r="R302" i="20"/>
  <c r="R303" i="20"/>
  <c r="R304" i="20"/>
  <c r="R305" i="20"/>
  <c r="AL238" i="18" l="1"/>
  <c r="AL234" i="18"/>
  <c r="AL230" i="18"/>
  <c r="AL226" i="18"/>
  <c r="AL105" i="18"/>
  <c r="AL101" i="18"/>
  <c r="AL304" i="18"/>
  <c r="AL300" i="18"/>
  <c r="AL296" i="18"/>
  <c r="AL292" i="18"/>
  <c r="AL288" i="18"/>
  <c r="AL284" i="18"/>
  <c r="AL280" i="18"/>
  <c r="AL276" i="18"/>
  <c r="AL272" i="18"/>
  <c r="AL268" i="18"/>
  <c r="AL264" i="18"/>
  <c r="AL260" i="18"/>
  <c r="AL256" i="18"/>
  <c r="AL252" i="18"/>
  <c r="AL248" i="18"/>
  <c r="AL244" i="18"/>
  <c r="AL240" i="18"/>
  <c r="AL219" i="18"/>
  <c r="AL215" i="18"/>
  <c r="AL211" i="18"/>
  <c r="AL207" i="18"/>
  <c r="AL203" i="18"/>
  <c r="AL199" i="18"/>
  <c r="AL195" i="18"/>
  <c r="AL191" i="18"/>
  <c r="AL187" i="18"/>
  <c r="AL183" i="18"/>
  <c r="AL179" i="18"/>
  <c r="AL175" i="18"/>
  <c r="AL171" i="18"/>
  <c r="AL167" i="18"/>
  <c r="AL163" i="18"/>
  <c r="AL159" i="18"/>
  <c r="AL155" i="18"/>
  <c r="AL151" i="18"/>
  <c r="AL147" i="18"/>
  <c r="AL143" i="18"/>
  <c r="AL139" i="18"/>
  <c r="AL135" i="18"/>
  <c r="AL131" i="18"/>
  <c r="AL127" i="18"/>
  <c r="AL123" i="18"/>
  <c r="AL119" i="18"/>
  <c r="AL115" i="18"/>
  <c r="AL111" i="18"/>
  <c r="AL98" i="18"/>
  <c r="AL94" i="18"/>
  <c r="AL90" i="18"/>
  <c r="AL86" i="18"/>
  <c r="AL82" i="18"/>
  <c r="AL78" i="18"/>
  <c r="AL74" i="18"/>
  <c r="AL70" i="18"/>
  <c r="AL66" i="18"/>
  <c r="AL62" i="18"/>
  <c r="AL58" i="18"/>
  <c r="AL54" i="18"/>
  <c r="AL50" i="18"/>
  <c r="AL46" i="18"/>
  <c r="AL42" i="18"/>
  <c r="AL38" i="18"/>
  <c r="AL34" i="18"/>
  <c r="AL30" i="18"/>
  <c r="AL26" i="18"/>
  <c r="AL22" i="18"/>
  <c r="AL18" i="18"/>
  <c r="AL14" i="18"/>
  <c r="AL10" i="18"/>
  <c r="AL6" i="18"/>
  <c r="AL60" i="18"/>
  <c r="AL56" i="18"/>
  <c r="AL52" i="18"/>
  <c r="AL48" i="18"/>
  <c r="AL44" i="18"/>
  <c r="AL40" i="18"/>
  <c r="AL36" i="18"/>
  <c r="AL32" i="18"/>
  <c r="AL28" i="18"/>
  <c r="AL24" i="18"/>
  <c r="AL20" i="18"/>
  <c r="AL16" i="18"/>
  <c r="AL12" i="18"/>
  <c r="AL8" i="18"/>
  <c r="AL302" i="18"/>
  <c r="AL298" i="18"/>
  <c r="AL294" i="18"/>
  <c r="AL290" i="18"/>
  <c r="AL286" i="18"/>
  <c r="AL282" i="18"/>
  <c r="AL278" i="18"/>
  <c r="AL274" i="18"/>
  <c r="AL270" i="18"/>
  <c r="AL266" i="18"/>
  <c r="AL262" i="18"/>
  <c r="AL258" i="18"/>
  <c r="AL254" i="18"/>
  <c r="AL250" i="18"/>
  <c r="AL246" i="18"/>
  <c r="AL242" i="18"/>
  <c r="AL221" i="18"/>
  <c r="AL217" i="18"/>
  <c r="AL213" i="18"/>
  <c r="AL209" i="18"/>
  <c r="AL205" i="18"/>
  <c r="AL201" i="18"/>
  <c r="AL197" i="18"/>
  <c r="AL193" i="18"/>
  <c r="AL189" i="18"/>
  <c r="AL185" i="18"/>
  <c r="AL181" i="18"/>
  <c r="AL177" i="18"/>
  <c r="AL173" i="18"/>
  <c r="AL169" i="18"/>
  <c r="AL165" i="18"/>
  <c r="AL161" i="18"/>
  <c r="AL157" i="18"/>
  <c r="AL153" i="18"/>
  <c r="AL149" i="18"/>
  <c r="AL145" i="18"/>
  <c r="AL141" i="18"/>
  <c r="AL137" i="18"/>
  <c r="AL133" i="18"/>
  <c r="AL129" i="18"/>
  <c r="AL125" i="18"/>
  <c r="AL121" i="18"/>
  <c r="AL117" i="18"/>
  <c r="AL113" i="18"/>
  <c r="AL109" i="18"/>
  <c r="AL96" i="18"/>
  <c r="AL92" i="18"/>
  <c r="AL88" i="18"/>
  <c r="AL84" i="18"/>
  <c r="AL80" i="18"/>
  <c r="AL76" i="18"/>
  <c r="AL72" i="18"/>
  <c r="AL68" i="18"/>
  <c r="AL64" i="18"/>
  <c r="AL235" i="18"/>
  <c r="AL231" i="18"/>
  <c r="AL227" i="18"/>
  <c r="AL223" i="18"/>
  <c r="AL106" i="18"/>
  <c r="AL102" i="18"/>
  <c r="AL124" i="18"/>
  <c r="AL120" i="18"/>
  <c r="AL116" i="18"/>
  <c r="AL112" i="18"/>
  <c r="AL75" i="18"/>
  <c r="AL67" i="18"/>
  <c r="AL63" i="18"/>
  <c r="AL59" i="18"/>
  <c r="AL55" i="18"/>
  <c r="AL51" i="18"/>
  <c r="AL47" i="18"/>
  <c r="AL43" i="18"/>
  <c r="AL39" i="18"/>
  <c r="AL35" i="18"/>
  <c r="AL31" i="18"/>
  <c r="AL27" i="18"/>
  <c r="AL23" i="18"/>
  <c r="AL19" i="18"/>
  <c r="AL15" i="18"/>
  <c r="AL11" i="18"/>
  <c r="AL7" i="18"/>
  <c r="AK15" i="18"/>
  <c r="AJ15" i="18"/>
  <c r="AK11" i="18"/>
  <c r="AJ11" i="18"/>
  <c r="AJ7" i="18"/>
  <c r="AK7" i="18"/>
  <c r="AL303" i="18"/>
  <c r="AL299" i="18"/>
  <c r="AL295" i="18"/>
  <c r="AL291" i="18"/>
  <c r="AL287" i="18"/>
  <c r="AL283" i="18"/>
  <c r="AL279" i="18"/>
  <c r="AL275" i="18"/>
  <c r="AL271" i="18"/>
  <c r="AL267" i="18"/>
  <c r="AL263" i="18"/>
  <c r="AL259" i="18"/>
  <c r="AL255" i="18"/>
  <c r="AL251" i="18"/>
  <c r="AL247" i="18"/>
  <c r="AL243" i="18"/>
  <c r="AL239" i="18"/>
  <c r="AJ237" i="18"/>
  <c r="AK237" i="18"/>
  <c r="AJ233" i="18"/>
  <c r="AK233" i="18"/>
  <c r="AJ229" i="18"/>
  <c r="AK229" i="18"/>
  <c r="AJ225" i="18"/>
  <c r="AK225" i="18"/>
  <c r="AL222" i="18"/>
  <c r="AL218" i="18"/>
  <c r="AL214" i="18"/>
  <c r="AL210" i="18"/>
  <c r="AL206" i="18"/>
  <c r="AL202" i="18"/>
  <c r="AL198" i="18"/>
  <c r="AL194" i="18"/>
  <c r="AL190" i="18"/>
  <c r="AL186" i="18"/>
  <c r="AL182" i="18"/>
  <c r="AL178" i="18"/>
  <c r="AL174" i="18"/>
  <c r="AL170" i="18"/>
  <c r="AL166" i="18"/>
  <c r="AL162" i="18"/>
  <c r="AL158" i="18"/>
  <c r="AL154" i="18"/>
  <c r="AL150" i="18"/>
  <c r="AL146" i="18"/>
  <c r="AL142" i="18"/>
  <c r="AL138" i="18"/>
  <c r="AL134" i="18"/>
  <c r="AL130" i="18"/>
  <c r="AL126" i="18"/>
  <c r="AL122" i="18"/>
  <c r="AL118" i="18"/>
  <c r="AL114" i="18"/>
  <c r="AL110" i="18"/>
  <c r="AK108" i="18"/>
  <c r="AJ108" i="18"/>
  <c r="AK104" i="18"/>
  <c r="AJ104" i="18"/>
  <c r="AK100" i="18"/>
  <c r="AJ100" i="18"/>
  <c r="AL97" i="18"/>
  <c r="AL93" i="18"/>
  <c r="AL89" i="18"/>
  <c r="AL85" i="18"/>
  <c r="AL81" i="18"/>
  <c r="AL77" i="18"/>
  <c r="AL73" i="18"/>
  <c r="AL69" i="18"/>
  <c r="AL65" i="18"/>
  <c r="AL61" i="18"/>
  <c r="AL57" i="18"/>
  <c r="AL53" i="18"/>
  <c r="AL49" i="18"/>
  <c r="AL45" i="18"/>
  <c r="AL41" i="18"/>
  <c r="AL37" i="18"/>
  <c r="AL33" i="18"/>
  <c r="AL29" i="18"/>
  <c r="AL25" i="18"/>
  <c r="AL21" i="18"/>
  <c r="AL17" i="18"/>
  <c r="AL13" i="18"/>
  <c r="AL9" i="18"/>
  <c r="AJ289" i="18"/>
  <c r="AK289" i="18"/>
  <c r="AJ281" i="18"/>
  <c r="AK281" i="18"/>
  <c r="AJ277" i="18"/>
  <c r="AK277" i="18"/>
  <c r="AJ265" i="18"/>
  <c r="AK265" i="18"/>
  <c r="AJ257" i="18"/>
  <c r="AK257" i="18"/>
  <c r="AJ253" i="18"/>
  <c r="AK253" i="18"/>
  <c r="AJ249" i="18"/>
  <c r="AK249" i="18"/>
  <c r="AJ245" i="18"/>
  <c r="AK245" i="18"/>
  <c r="AK220" i="18"/>
  <c r="AJ220" i="18"/>
  <c r="AK208" i="18"/>
  <c r="AJ208" i="18"/>
  <c r="AK200" i="18"/>
  <c r="AJ200" i="18"/>
  <c r="AK176" i="18"/>
  <c r="AJ176" i="18"/>
  <c r="AK156" i="18"/>
  <c r="AJ156" i="18"/>
  <c r="AK148" i="18"/>
  <c r="AJ148" i="18"/>
  <c r="AK144" i="18"/>
  <c r="AJ144" i="18"/>
  <c r="AK140" i="18"/>
  <c r="AJ140" i="18"/>
  <c r="AK136" i="18"/>
  <c r="AJ136" i="18"/>
  <c r="AK132" i="18"/>
  <c r="AJ132" i="18"/>
  <c r="AK112" i="18"/>
  <c r="AJ112" i="18"/>
  <c r="AJ95" i="18"/>
  <c r="AK95" i="18"/>
  <c r="AK91" i="18"/>
  <c r="AJ91" i="18"/>
  <c r="AJ71" i="18"/>
  <c r="AK71" i="18"/>
  <c r="AK67" i="18"/>
  <c r="AJ67" i="18"/>
  <c r="AK59" i="18"/>
  <c r="AJ59" i="18"/>
  <c r="AJ51" i="18"/>
  <c r="AK51" i="18"/>
  <c r="AK43" i="18"/>
  <c r="AJ43" i="18"/>
  <c r="AK31" i="18"/>
  <c r="AJ31" i="18"/>
  <c r="AJ302" i="18"/>
  <c r="AK302" i="18"/>
  <c r="AJ294" i="18"/>
  <c r="AK294" i="18"/>
  <c r="AJ278" i="18"/>
  <c r="AK278" i="18"/>
  <c r="AJ262" i="18"/>
  <c r="AK262" i="18"/>
  <c r="AJ258" i="18"/>
  <c r="AK258" i="18"/>
  <c r="AJ254" i="18"/>
  <c r="AK254" i="18"/>
  <c r="AJ250" i="18"/>
  <c r="AK250" i="18"/>
  <c r="AJ246" i="18"/>
  <c r="AK246" i="18"/>
  <c r="AJ242" i="18"/>
  <c r="AK242" i="18"/>
  <c r="AJ221" i="18"/>
  <c r="AK221" i="18"/>
  <c r="AJ217" i="18"/>
  <c r="AK217" i="18"/>
  <c r="AJ201" i="18"/>
  <c r="AK201" i="18"/>
  <c r="AJ193" i="18"/>
  <c r="AK193" i="18"/>
  <c r="AJ189" i="18"/>
  <c r="AK189" i="18"/>
  <c r="AJ181" i="18"/>
  <c r="AK181" i="18"/>
  <c r="AJ177" i="18"/>
  <c r="AK177" i="18"/>
  <c r="AJ169" i="18"/>
  <c r="AK169" i="18"/>
  <c r="AJ161" i="18"/>
  <c r="AK161" i="18"/>
  <c r="AJ157" i="18"/>
  <c r="AK157" i="18"/>
  <c r="AJ141" i="18"/>
  <c r="AK141" i="18"/>
  <c r="AJ121" i="18"/>
  <c r="AK121" i="18"/>
  <c r="AJ117" i="18"/>
  <c r="AK117" i="18"/>
  <c r="AJ113" i="18"/>
  <c r="AK113" i="18"/>
  <c r="AK92" i="18"/>
  <c r="AJ92" i="18"/>
  <c r="AK76" i="18"/>
  <c r="AJ76" i="18"/>
  <c r="AK72" i="18"/>
  <c r="AJ72" i="18"/>
  <c r="AK68" i="18"/>
  <c r="AJ68" i="18"/>
  <c r="AK56" i="18"/>
  <c r="AJ56" i="18"/>
  <c r="AK52" i="18"/>
  <c r="AJ52" i="18"/>
  <c r="AK48" i="18"/>
  <c r="AJ48" i="18"/>
  <c r="AK16" i="18"/>
  <c r="AJ16" i="18"/>
  <c r="AJ226" i="18"/>
  <c r="AK226" i="18"/>
  <c r="AJ303" i="18"/>
  <c r="AK303" i="18"/>
  <c r="AJ299" i="18"/>
  <c r="AK299" i="18"/>
  <c r="AJ295" i="18"/>
  <c r="AK295" i="18"/>
  <c r="AJ291" i="18"/>
  <c r="AK291" i="18"/>
  <c r="AJ287" i="18"/>
  <c r="AK287" i="18"/>
  <c r="AJ283" i="18"/>
  <c r="AK283" i="18"/>
  <c r="AJ279" i="18"/>
  <c r="AK279" i="18"/>
  <c r="AJ275" i="18"/>
  <c r="AK275" i="18"/>
  <c r="AJ271" i="18"/>
  <c r="AK271" i="18"/>
  <c r="AJ267" i="18"/>
  <c r="AK267" i="18"/>
  <c r="AJ263" i="18"/>
  <c r="AK263" i="18"/>
  <c r="AJ259" i="18"/>
  <c r="AK259" i="18"/>
  <c r="AJ255" i="18"/>
  <c r="AK255" i="18"/>
  <c r="AJ251" i="18"/>
  <c r="AK251" i="18"/>
  <c r="AJ247" i="18"/>
  <c r="AK247" i="18"/>
  <c r="AJ243" i="18"/>
  <c r="AK243" i="18"/>
  <c r="AJ239" i="18"/>
  <c r="AK239" i="18"/>
  <c r="AL236" i="18"/>
  <c r="AL232" i="18"/>
  <c r="AL228" i="18"/>
  <c r="AL224" i="18"/>
  <c r="AJ222" i="18"/>
  <c r="AK222" i="18"/>
  <c r="AJ218" i="18"/>
  <c r="AK218" i="18"/>
  <c r="AJ214" i="18"/>
  <c r="AK214" i="18"/>
  <c r="AJ210" i="18"/>
  <c r="AK210" i="18"/>
  <c r="AJ206" i="18"/>
  <c r="AK206" i="18"/>
  <c r="AJ202" i="18"/>
  <c r="AK202" i="18"/>
  <c r="AJ198" i="18"/>
  <c r="AK198" i="18"/>
  <c r="AJ194" i="18"/>
  <c r="AK194" i="18"/>
  <c r="AJ190" i="18"/>
  <c r="AK190" i="18"/>
  <c r="AJ186" i="18"/>
  <c r="AK186" i="18"/>
  <c r="AJ182" i="18"/>
  <c r="AK182" i="18"/>
  <c r="AJ178" i="18"/>
  <c r="AK178" i="18"/>
  <c r="AJ174" i="18"/>
  <c r="AK174" i="18"/>
  <c r="AJ170" i="18"/>
  <c r="AK170" i="18"/>
  <c r="AJ166" i="18"/>
  <c r="AK166" i="18"/>
  <c r="AJ162" i="18"/>
  <c r="AK162" i="18"/>
  <c r="AJ158" i="18"/>
  <c r="AK158" i="18"/>
  <c r="AJ154" i="18"/>
  <c r="AK154" i="18"/>
  <c r="AJ150" i="18"/>
  <c r="AK150" i="18"/>
  <c r="AJ146" i="18"/>
  <c r="AK146" i="18"/>
  <c r="AJ142" i="18"/>
  <c r="AK142" i="18"/>
  <c r="AJ138" i="18"/>
  <c r="AK138" i="18"/>
  <c r="AJ134" i="18"/>
  <c r="AK134" i="18"/>
  <c r="AJ130" i="18"/>
  <c r="AK130" i="18"/>
  <c r="AJ126" i="18"/>
  <c r="AK126" i="18"/>
  <c r="AJ122" i="18"/>
  <c r="AK122" i="18"/>
  <c r="AJ118" i="18"/>
  <c r="AK118" i="18"/>
  <c r="AJ114" i="18"/>
  <c r="AK114" i="18"/>
  <c r="AJ110" i="18"/>
  <c r="AK110" i="18"/>
  <c r="AL107" i="18"/>
  <c r="AL103" i="18"/>
  <c r="AJ97" i="18"/>
  <c r="AK97" i="18"/>
  <c r="AJ93" i="18"/>
  <c r="AK93" i="18"/>
  <c r="AJ89" i="18"/>
  <c r="AK89" i="18"/>
  <c r="AJ85" i="18"/>
  <c r="AK85" i="18"/>
  <c r="AJ81" i="18"/>
  <c r="AK81" i="18"/>
  <c r="AJ77" i="18"/>
  <c r="AK77" i="18"/>
  <c r="AJ73" i="18"/>
  <c r="AK73" i="18"/>
  <c r="AJ69" i="18"/>
  <c r="AK69" i="18"/>
  <c r="AJ65" i="18"/>
  <c r="AK65" i="18"/>
  <c r="AJ61" i="18"/>
  <c r="AK61" i="18"/>
  <c r="AJ57" i="18"/>
  <c r="AK57" i="18"/>
  <c r="AJ53" i="18"/>
  <c r="AK53" i="18"/>
  <c r="AJ49" i="18"/>
  <c r="AK49" i="18"/>
  <c r="AJ45" i="18"/>
  <c r="AK45" i="18"/>
  <c r="AJ41" i="18"/>
  <c r="AK41" i="18"/>
  <c r="AJ37" i="18"/>
  <c r="AK37" i="18"/>
  <c r="AJ33" i="18"/>
  <c r="AK33" i="18"/>
  <c r="AJ29" i="18"/>
  <c r="AK29" i="18"/>
  <c r="AJ25" i="18"/>
  <c r="AK25" i="18"/>
  <c r="AJ21" i="18"/>
  <c r="AK21" i="18"/>
  <c r="AJ17" i="18"/>
  <c r="AK17" i="18"/>
  <c r="AJ13" i="18"/>
  <c r="AK13" i="18"/>
  <c r="AJ9" i="18"/>
  <c r="AK9" i="18"/>
  <c r="AK232" i="18"/>
  <c r="AJ232" i="18"/>
  <c r="AK224" i="18"/>
  <c r="AJ224" i="18"/>
  <c r="AJ107" i="18"/>
  <c r="AK107" i="18"/>
  <c r="AK103" i="18"/>
  <c r="AJ103" i="18"/>
  <c r="AJ241" i="18"/>
  <c r="AK241" i="18"/>
  <c r="AK216" i="18"/>
  <c r="AJ216" i="18"/>
  <c r="AK196" i="18"/>
  <c r="AJ196" i="18"/>
  <c r="AK188" i="18"/>
  <c r="AJ188" i="18"/>
  <c r="AK168" i="18"/>
  <c r="AJ168" i="18"/>
  <c r="AK160" i="18"/>
  <c r="AJ160" i="18"/>
  <c r="AK152" i="18"/>
  <c r="AJ152" i="18"/>
  <c r="AK128" i="18"/>
  <c r="AJ128" i="18"/>
  <c r="AK124" i="18"/>
  <c r="AJ124" i="18"/>
  <c r="AK120" i="18"/>
  <c r="AJ120" i="18"/>
  <c r="AK116" i="18"/>
  <c r="AJ116" i="18"/>
  <c r="AK87" i="18"/>
  <c r="AJ87" i="18"/>
  <c r="AJ83" i="18"/>
  <c r="AK83" i="18"/>
  <c r="AK79" i="18"/>
  <c r="AJ79" i="18"/>
  <c r="AJ63" i="18"/>
  <c r="AK63" i="18"/>
  <c r="AK55" i="18"/>
  <c r="AJ55" i="18"/>
  <c r="AK47" i="18"/>
  <c r="AJ47" i="18"/>
  <c r="AJ39" i="18"/>
  <c r="AK39" i="18"/>
  <c r="AK35" i="18"/>
  <c r="AJ35" i="18"/>
  <c r="AJ27" i="18"/>
  <c r="AK27" i="18"/>
  <c r="AJ298" i="18"/>
  <c r="AK298" i="18"/>
  <c r="AJ290" i="18"/>
  <c r="AK290" i="18"/>
  <c r="AJ274" i="18"/>
  <c r="AK274" i="18"/>
  <c r="AJ145" i="18"/>
  <c r="AK145" i="18"/>
  <c r="AJ133" i="18"/>
  <c r="AK133" i="18"/>
  <c r="AJ125" i="18"/>
  <c r="AK125" i="18"/>
  <c r="AK96" i="18"/>
  <c r="AJ96" i="18"/>
  <c r="AK60" i="18"/>
  <c r="AJ60" i="18"/>
  <c r="AK28" i="18"/>
  <c r="AJ28" i="18"/>
  <c r="AK24" i="18"/>
  <c r="AJ24" i="18"/>
  <c r="AK20" i="18"/>
  <c r="AJ20" i="18"/>
  <c r="AK8" i="18"/>
  <c r="AJ8" i="18"/>
  <c r="AJ230" i="18"/>
  <c r="AK230" i="18"/>
  <c r="AJ105" i="18"/>
  <c r="AK105" i="18"/>
  <c r="AJ101" i="18"/>
  <c r="AK101" i="18"/>
  <c r="AL301" i="18"/>
  <c r="AL297" i="18"/>
  <c r="AL293" i="18"/>
  <c r="AL289" i="18"/>
  <c r="AL285" i="18"/>
  <c r="AL281" i="18"/>
  <c r="AL277" i="18"/>
  <c r="AL273" i="18"/>
  <c r="AL269" i="18"/>
  <c r="AL265" i="18"/>
  <c r="AL261" i="18"/>
  <c r="AL257" i="18"/>
  <c r="AL253" i="18"/>
  <c r="AL249" i="18"/>
  <c r="AL245" i="18"/>
  <c r="AL241" i="18"/>
  <c r="AJ235" i="18"/>
  <c r="AK235" i="18"/>
  <c r="AJ231" i="18"/>
  <c r="AK231" i="18"/>
  <c r="AJ227" i="18"/>
  <c r="AK227" i="18"/>
  <c r="AJ223" i="18"/>
  <c r="AK223" i="18"/>
  <c r="AL220" i="18"/>
  <c r="AL216" i="18"/>
  <c r="AL212" i="18"/>
  <c r="AL208" i="18"/>
  <c r="AL204" i="18"/>
  <c r="AL200" i="18"/>
  <c r="AL196" i="18"/>
  <c r="AL192" i="18"/>
  <c r="AL188" i="18"/>
  <c r="AL184" i="18"/>
  <c r="AL180" i="18"/>
  <c r="AL176" i="18"/>
  <c r="AL172" i="18"/>
  <c r="AL168" i="18"/>
  <c r="AL164" i="18"/>
  <c r="AL160" i="18"/>
  <c r="AL156" i="18"/>
  <c r="AL152" i="18"/>
  <c r="AL148" i="18"/>
  <c r="AL144" i="18"/>
  <c r="AL140" i="18"/>
  <c r="AL136" i="18"/>
  <c r="AL132" i="18"/>
  <c r="AL128" i="18"/>
  <c r="AJ106" i="18"/>
  <c r="AK106" i="18"/>
  <c r="AJ102" i="18"/>
  <c r="AK102" i="18"/>
  <c r="AL99" i="18"/>
  <c r="AL95" i="18"/>
  <c r="AL91" i="18"/>
  <c r="AL87" i="18"/>
  <c r="AL83" i="18"/>
  <c r="AL79" i="18"/>
  <c r="AL71" i="18"/>
  <c r="AK236" i="18"/>
  <c r="AJ236" i="18"/>
  <c r="AK228" i="18"/>
  <c r="AJ228" i="18"/>
  <c r="AJ301" i="18"/>
  <c r="AK301" i="18"/>
  <c r="AJ297" i="18"/>
  <c r="AK297" i="18"/>
  <c r="AJ293" i="18"/>
  <c r="AK293" i="18"/>
  <c r="AJ285" i="18"/>
  <c r="AK285" i="18"/>
  <c r="AJ273" i="18"/>
  <c r="AK273" i="18"/>
  <c r="AJ269" i="18"/>
  <c r="AK269" i="18"/>
  <c r="AJ261" i="18"/>
  <c r="AK261" i="18"/>
  <c r="AK212" i="18"/>
  <c r="AJ212" i="18"/>
  <c r="AK204" i="18"/>
  <c r="AJ204" i="18"/>
  <c r="AK192" i="18"/>
  <c r="AJ192" i="18"/>
  <c r="AK184" i="18"/>
  <c r="AJ184" i="18"/>
  <c r="AK180" i="18"/>
  <c r="AJ180" i="18"/>
  <c r="AK172" i="18"/>
  <c r="AJ172" i="18"/>
  <c r="AK164" i="18"/>
  <c r="AJ164" i="18"/>
  <c r="AK99" i="18"/>
  <c r="AJ99" i="18"/>
  <c r="AK75" i="18"/>
  <c r="AJ75" i="18"/>
  <c r="AJ23" i="18"/>
  <c r="AK19" i="18"/>
  <c r="AJ19" i="18"/>
  <c r="AJ286" i="18"/>
  <c r="AK286" i="18"/>
  <c r="AJ282" i="18"/>
  <c r="AK282" i="18"/>
  <c r="AJ270" i="18"/>
  <c r="AK270" i="18"/>
  <c r="AJ266" i="18"/>
  <c r="AK266" i="18"/>
  <c r="AJ213" i="18"/>
  <c r="AK213" i="18"/>
  <c r="AJ209" i="18"/>
  <c r="AK209" i="18"/>
  <c r="AJ205" i="18"/>
  <c r="AK205" i="18"/>
  <c r="AJ197" i="18"/>
  <c r="AK197" i="18"/>
  <c r="AJ185" i="18"/>
  <c r="AK185" i="18"/>
  <c r="AJ173" i="18"/>
  <c r="AK173" i="18"/>
  <c r="AJ165" i="18"/>
  <c r="AK165" i="18"/>
  <c r="AJ153" i="18"/>
  <c r="AK153" i="18"/>
  <c r="AJ149" i="18"/>
  <c r="AK149" i="18"/>
  <c r="AJ137" i="18"/>
  <c r="AK137" i="18"/>
  <c r="AJ129" i="18"/>
  <c r="AK129" i="18"/>
  <c r="AJ109" i="18"/>
  <c r="AK109" i="18"/>
  <c r="AK88" i="18"/>
  <c r="AJ88" i="18"/>
  <c r="AK84" i="18"/>
  <c r="AJ84" i="18"/>
  <c r="AK80" i="18"/>
  <c r="AJ80" i="18"/>
  <c r="AK64" i="18"/>
  <c r="AJ64" i="18"/>
  <c r="AK44" i="18"/>
  <c r="AJ44" i="18"/>
  <c r="AK40" i="18"/>
  <c r="AJ40" i="18"/>
  <c r="AK36" i="18"/>
  <c r="AJ36" i="18"/>
  <c r="AK32" i="18"/>
  <c r="AJ32" i="18"/>
  <c r="AK12" i="18"/>
  <c r="AJ12" i="18"/>
  <c r="AJ238" i="18"/>
  <c r="AK238" i="18"/>
  <c r="AJ234" i="18"/>
  <c r="AK234" i="18"/>
  <c r="AK304" i="18"/>
  <c r="AJ304" i="18"/>
  <c r="AK300" i="18"/>
  <c r="AJ300" i="18"/>
  <c r="AK296" i="18"/>
  <c r="AJ296" i="18"/>
  <c r="AK292" i="18"/>
  <c r="AJ292" i="18"/>
  <c r="AK288" i="18"/>
  <c r="AJ288" i="18"/>
  <c r="AK284" i="18"/>
  <c r="AJ284" i="18"/>
  <c r="AK280" i="18"/>
  <c r="AJ280" i="18"/>
  <c r="AK276" i="18"/>
  <c r="AJ276" i="18"/>
  <c r="AK272" i="18"/>
  <c r="AJ272" i="18"/>
  <c r="AK268" i="18"/>
  <c r="AJ268" i="18"/>
  <c r="AK264" i="18"/>
  <c r="AJ264" i="18"/>
  <c r="AK260" i="18"/>
  <c r="AJ260" i="18"/>
  <c r="AK256" i="18"/>
  <c r="AJ256" i="18"/>
  <c r="AK252" i="18"/>
  <c r="AJ252" i="18"/>
  <c r="AK248" i="18"/>
  <c r="AJ248" i="18"/>
  <c r="AK244" i="18"/>
  <c r="AJ244" i="18"/>
  <c r="AK240" i="18"/>
  <c r="AJ240" i="18"/>
  <c r="AL237" i="18"/>
  <c r="AL233" i="18"/>
  <c r="AL229" i="18"/>
  <c r="AL225" i="18"/>
  <c r="AJ219" i="18"/>
  <c r="AK219" i="18"/>
  <c r="AJ215" i="18"/>
  <c r="AK215" i="18"/>
  <c r="AJ211" i="18"/>
  <c r="AK211" i="18"/>
  <c r="AJ207" i="18"/>
  <c r="AK207" i="18"/>
  <c r="AJ203" i="18"/>
  <c r="AK203" i="18"/>
  <c r="AJ199" i="18"/>
  <c r="AK199" i="18"/>
  <c r="AJ195" i="18"/>
  <c r="AK195" i="18"/>
  <c r="AJ191" i="18"/>
  <c r="AK191" i="18"/>
  <c r="AJ187" i="18"/>
  <c r="AK187" i="18"/>
  <c r="AJ183" i="18"/>
  <c r="AK183" i="18"/>
  <c r="AJ179" i="18"/>
  <c r="AK179" i="18"/>
  <c r="AJ175" i="18"/>
  <c r="AK175" i="18"/>
  <c r="AJ171" i="18"/>
  <c r="AK171" i="18"/>
  <c r="AJ167" i="18"/>
  <c r="AK167" i="18"/>
  <c r="AJ163" i="18"/>
  <c r="AK163" i="18"/>
  <c r="AJ159" i="18"/>
  <c r="AK159" i="18"/>
  <c r="AJ155" i="18"/>
  <c r="AK155" i="18"/>
  <c r="AJ151" i="18"/>
  <c r="AK151" i="18"/>
  <c r="AJ147" i="18"/>
  <c r="AK147" i="18"/>
  <c r="AJ143" i="18"/>
  <c r="AK143" i="18"/>
  <c r="AJ139" i="18"/>
  <c r="AK139" i="18"/>
  <c r="AJ135" i="18"/>
  <c r="AK135" i="18"/>
  <c r="AJ131" i="18"/>
  <c r="AK131" i="18"/>
  <c r="AJ127" i="18"/>
  <c r="AK127" i="18"/>
  <c r="AJ123" i="18"/>
  <c r="AK123" i="18"/>
  <c r="AJ119" i="18"/>
  <c r="AK119" i="18"/>
  <c r="AJ115" i="18"/>
  <c r="AK115" i="18"/>
  <c r="AJ111" i="18"/>
  <c r="AK111" i="18"/>
  <c r="AL108" i="18"/>
  <c r="AL104" i="18"/>
  <c r="AL100" i="18"/>
  <c r="AJ98" i="18"/>
  <c r="AK98" i="18"/>
  <c r="AJ94" i="18"/>
  <c r="AK94" i="18"/>
  <c r="AJ90" i="18"/>
  <c r="AK90" i="18"/>
  <c r="AJ86" i="18"/>
  <c r="AK86" i="18"/>
  <c r="AJ82" i="18"/>
  <c r="AK82" i="18"/>
  <c r="AJ78" i="18"/>
  <c r="AK78" i="18"/>
  <c r="AJ74" i="18"/>
  <c r="AK74" i="18"/>
  <c r="AJ70" i="18"/>
  <c r="AK70" i="18"/>
  <c r="AJ66" i="18"/>
  <c r="AK66" i="18"/>
  <c r="AJ62" i="18"/>
  <c r="AK62" i="18"/>
  <c r="AJ58" i="18"/>
  <c r="AK58" i="18"/>
  <c r="AJ54" i="18"/>
  <c r="AK54" i="18"/>
  <c r="AJ50" i="18"/>
  <c r="AK50" i="18"/>
  <c r="AJ46" i="18"/>
  <c r="AK46" i="18"/>
  <c r="AJ42" i="18"/>
  <c r="AK42" i="18"/>
  <c r="AJ38" i="18"/>
  <c r="AK38" i="18"/>
  <c r="AJ34" i="18"/>
  <c r="AK34" i="18"/>
  <c r="AJ30" i="18"/>
  <c r="AK30" i="18"/>
  <c r="AJ26" i="18"/>
  <c r="AK26" i="18"/>
  <c r="AJ22" i="18"/>
  <c r="AK22" i="18"/>
  <c r="AJ18" i="18"/>
  <c r="AK18" i="18"/>
  <c r="AJ14" i="18"/>
  <c r="AK14" i="18"/>
  <c r="AJ10" i="18"/>
  <c r="AK10" i="18"/>
  <c r="AJ6" i="18"/>
  <c r="AK6" i="18"/>
  <c r="G109" i="10"/>
  <c r="G110" i="10"/>
  <c r="G111" i="10"/>
  <c r="G112" i="10"/>
  <c r="G113" i="10"/>
  <c r="G114" i="10"/>
  <c r="G115" i="10"/>
  <c r="G116" i="10"/>
  <c r="G117" i="10"/>
  <c r="G118" i="10"/>
  <c r="G119" i="10"/>
  <c r="G120" i="10"/>
  <c r="G121" i="10"/>
  <c r="G122" i="10"/>
  <c r="G123" i="10"/>
  <c r="G124" i="10"/>
  <c r="G125" i="10"/>
  <c r="G126" i="10"/>
  <c r="G127" i="10"/>
  <c r="G128" i="10"/>
  <c r="G129" i="10"/>
  <c r="G130" i="10"/>
  <c r="G131" i="10"/>
  <c r="G132" i="10"/>
  <c r="G133" i="10"/>
  <c r="G134" i="10"/>
  <c r="G135" i="10"/>
  <c r="G136" i="10"/>
  <c r="G137" i="10"/>
  <c r="G138" i="10"/>
  <c r="G139" i="10"/>
  <c r="G44" i="10"/>
  <c r="H44" i="10"/>
  <c r="I44" i="10"/>
  <c r="G45" i="10"/>
  <c r="H45" i="10"/>
  <c r="I45" i="10"/>
  <c r="G46" i="10"/>
  <c r="H46" i="10"/>
  <c r="I46" i="10"/>
  <c r="G47" i="10"/>
  <c r="H47" i="10"/>
  <c r="I47" i="10"/>
  <c r="G48" i="10"/>
  <c r="H48" i="10"/>
  <c r="I48" i="10"/>
  <c r="G49" i="10"/>
  <c r="H49" i="10"/>
  <c r="I49" i="10"/>
  <c r="G50" i="10"/>
  <c r="H50" i="10"/>
  <c r="I50" i="10"/>
  <c r="G51" i="10"/>
  <c r="H51" i="10"/>
  <c r="I51" i="10"/>
  <c r="G52" i="10"/>
  <c r="H52" i="10"/>
  <c r="I52" i="10"/>
  <c r="G53" i="10"/>
  <c r="H53" i="10"/>
  <c r="I53" i="10"/>
  <c r="G54" i="10"/>
  <c r="H54" i="10"/>
  <c r="I54" i="10"/>
  <c r="G55" i="10"/>
  <c r="H55" i="10"/>
  <c r="I55" i="10"/>
  <c r="G56" i="10"/>
  <c r="H56" i="10"/>
  <c r="I56" i="10"/>
  <c r="G57" i="10"/>
  <c r="H57" i="10"/>
  <c r="I57" i="10"/>
  <c r="G58" i="10"/>
  <c r="H58" i="10"/>
  <c r="I58" i="10"/>
  <c r="G59" i="10"/>
  <c r="H59" i="10"/>
  <c r="I59" i="10"/>
  <c r="G60" i="10"/>
  <c r="H60" i="10"/>
  <c r="I60" i="10"/>
  <c r="G61" i="10"/>
  <c r="H61" i="10"/>
  <c r="I61" i="10"/>
  <c r="G62" i="10"/>
  <c r="H62" i="10"/>
  <c r="I62" i="10"/>
  <c r="G63" i="10"/>
  <c r="H63" i="10"/>
  <c r="I63" i="10"/>
  <c r="G64" i="10"/>
  <c r="H64" i="10"/>
  <c r="I64" i="10"/>
  <c r="G65" i="10"/>
  <c r="H65" i="10"/>
  <c r="I65" i="10"/>
  <c r="G66" i="10"/>
  <c r="H66" i="10"/>
  <c r="I66" i="10"/>
  <c r="G67" i="10"/>
  <c r="H67" i="10"/>
  <c r="I67" i="10"/>
  <c r="G68" i="10"/>
  <c r="H68" i="10"/>
  <c r="I68" i="10"/>
  <c r="G69" i="10"/>
  <c r="H69" i="10"/>
  <c r="I69" i="10"/>
  <c r="G70" i="10"/>
  <c r="H70" i="10"/>
  <c r="I70" i="10"/>
  <c r="G71" i="10"/>
  <c r="H71" i="10"/>
  <c r="I71" i="10"/>
  <c r="G72" i="10"/>
  <c r="H72" i="10"/>
  <c r="I72" i="10"/>
  <c r="G73" i="10"/>
  <c r="H73" i="10"/>
  <c r="I73" i="10"/>
  <c r="G74" i="10"/>
  <c r="H74" i="10"/>
  <c r="I74" i="10"/>
  <c r="G75" i="10"/>
  <c r="H75" i="10"/>
  <c r="I75" i="10"/>
  <c r="G76" i="10"/>
  <c r="H76" i="10"/>
  <c r="I76" i="10"/>
  <c r="G77" i="10"/>
  <c r="H77" i="10"/>
  <c r="I77" i="10"/>
  <c r="G78" i="10"/>
  <c r="H78" i="10"/>
  <c r="I78" i="10"/>
  <c r="G79" i="10"/>
  <c r="H79" i="10"/>
  <c r="I79" i="10"/>
  <c r="G80" i="10"/>
  <c r="H80" i="10"/>
  <c r="I80" i="10"/>
  <c r="G81" i="10"/>
  <c r="H81" i="10"/>
  <c r="I81" i="10"/>
  <c r="G82" i="10"/>
  <c r="H82" i="10"/>
  <c r="I82" i="10"/>
  <c r="G83" i="10"/>
  <c r="H83" i="10"/>
  <c r="I83" i="10"/>
  <c r="G84" i="10"/>
  <c r="H84" i="10"/>
  <c r="I84" i="10"/>
  <c r="G85" i="10"/>
  <c r="H85" i="10"/>
  <c r="I85" i="10"/>
  <c r="G86" i="10"/>
  <c r="H86" i="10"/>
  <c r="I86" i="10"/>
  <c r="G87" i="10"/>
  <c r="H87" i="10"/>
  <c r="I87" i="10"/>
  <c r="G88" i="10"/>
  <c r="H88" i="10"/>
  <c r="I88" i="10"/>
  <c r="G89" i="10"/>
  <c r="H89" i="10"/>
  <c r="I89" i="10"/>
  <c r="G90" i="10"/>
  <c r="H90" i="10"/>
  <c r="I90" i="10"/>
  <c r="G91" i="10"/>
  <c r="H91" i="10"/>
  <c r="I91" i="10"/>
  <c r="G92" i="10"/>
  <c r="H92" i="10"/>
  <c r="I92" i="10"/>
  <c r="G93" i="10"/>
  <c r="H93" i="10"/>
  <c r="I93" i="10"/>
  <c r="G94" i="10"/>
  <c r="H94" i="10"/>
  <c r="I94" i="10"/>
  <c r="G95" i="10"/>
  <c r="H95" i="10"/>
  <c r="I95" i="10"/>
  <c r="G96" i="10"/>
  <c r="H96" i="10"/>
  <c r="I96" i="10"/>
  <c r="G97" i="10"/>
  <c r="H97" i="10"/>
  <c r="I97" i="10"/>
  <c r="G98" i="10"/>
  <c r="H98" i="10"/>
  <c r="I98" i="10"/>
  <c r="G99" i="10"/>
  <c r="H99" i="10"/>
  <c r="I99" i="10"/>
  <c r="G100" i="10"/>
  <c r="H100" i="10"/>
  <c r="I100" i="10"/>
  <c r="G101" i="10"/>
  <c r="H101" i="10"/>
  <c r="I101" i="10"/>
  <c r="G102" i="10"/>
  <c r="H102" i="10"/>
  <c r="I102" i="10"/>
  <c r="G103" i="10"/>
  <c r="H103" i="10"/>
  <c r="I103" i="10"/>
  <c r="G104" i="10"/>
  <c r="H104" i="10"/>
  <c r="I104" i="10"/>
  <c r="G105" i="10"/>
  <c r="H105" i="10"/>
  <c r="I105" i="10"/>
  <c r="G106" i="10"/>
  <c r="H106" i="10"/>
  <c r="I106" i="10"/>
  <c r="G107" i="10"/>
  <c r="H107" i="10"/>
  <c r="I107" i="10"/>
  <c r="G108" i="10"/>
  <c r="H108" i="10"/>
  <c r="I108" i="10"/>
  <c r="H109" i="10"/>
  <c r="I109" i="10"/>
  <c r="G21" i="10" l="1"/>
  <c r="G22" i="10"/>
  <c r="G23" i="10"/>
  <c r="G24" i="10"/>
  <c r="G25" i="10"/>
  <c r="G26" i="10"/>
  <c r="G27" i="10"/>
  <c r="G28" i="10"/>
  <c r="G29" i="10"/>
  <c r="G30" i="10"/>
  <c r="G31" i="10"/>
  <c r="G32" i="10"/>
  <c r="G33" i="10"/>
  <c r="G34" i="10"/>
  <c r="G35" i="10"/>
  <c r="G36" i="10"/>
  <c r="G37" i="10"/>
  <c r="G38" i="10"/>
  <c r="G39" i="10"/>
  <c r="G40" i="10"/>
  <c r="G41" i="10"/>
  <c r="G42" i="10"/>
  <c r="G43" i="10"/>
  <c r="G20" i="10"/>
  <c r="X5" i="19" l="1"/>
  <c r="AD305" i="18" l="1"/>
  <c r="B1" i="18"/>
  <c r="H23" i="10"/>
  <c r="I23" i="10"/>
  <c r="H24" i="10"/>
  <c r="I24" i="10"/>
  <c r="H25" i="10"/>
  <c r="I25" i="10"/>
  <c r="H26" i="10"/>
  <c r="I26" i="10"/>
  <c r="H27" i="10"/>
  <c r="I27" i="10"/>
  <c r="H28" i="10"/>
  <c r="I28" i="10"/>
  <c r="H29" i="10"/>
  <c r="I29" i="10"/>
  <c r="H30" i="10"/>
  <c r="I30" i="10"/>
  <c r="H31" i="10"/>
  <c r="I31" i="10"/>
  <c r="H32" i="10"/>
  <c r="I32" i="10"/>
  <c r="H33" i="10"/>
  <c r="I33" i="10"/>
  <c r="H34" i="10"/>
  <c r="I34" i="10"/>
  <c r="H35" i="10"/>
  <c r="I35" i="10"/>
  <c r="H36" i="10"/>
  <c r="I36" i="10"/>
  <c r="H37" i="10"/>
  <c r="I37" i="10"/>
  <c r="H38" i="10"/>
  <c r="I38" i="10"/>
  <c r="H39" i="10"/>
  <c r="I39" i="10"/>
  <c r="H40" i="10"/>
  <c r="I40" i="10"/>
  <c r="H41" i="10"/>
  <c r="I41" i="10"/>
  <c r="H42" i="10"/>
  <c r="I42" i="10"/>
  <c r="H43" i="10"/>
  <c r="I43" i="10"/>
  <c r="H110" i="10"/>
  <c r="I110" i="10"/>
  <c r="H111" i="10"/>
  <c r="I111" i="10"/>
  <c r="H112" i="10"/>
  <c r="I112" i="10"/>
  <c r="H113" i="10"/>
  <c r="I113" i="10"/>
  <c r="H114" i="10"/>
  <c r="I114" i="10"/>
  <c r="H115" i="10"/>
  <c r="I115" i="10"/>
  <c r="H116" i="10"/>
  <c r="I116" i="10"/>
  <c r="H117" i="10"/>
  <c r="I117" i="10"/>
  <c r="H118" i="10"/>
  <c r="I118" i="10"/>
  <c r="H119" i="10"/>
  <c r="I119" i="10"/>
  <c r="H120" i="10"/>
  <c r="I120" i="10"/>
  <c r="H121" i="10"/>
  <c r="I121" i="10"/>
  <c r="H122" i="10"/>
  <c r="I122" i="10"/>
  <c r="H123" i="10"/>
  <c r="I123" i="10"/>
  <c r="H124" i="10"/>
  <c r="I124" i="10"/>
  <c r="H125" i="10"/>
  <c r="I125" i="10"/>
  <c r="H126" i="10"/>
  <c r="I126" i="10"/>
  <c r="H127" i="10"/>
  <c r="I127" i="10"/>
  <c r="H128" i="10"/>
  <c r="I128" i="10"/>
  <c r="H129" i="10"/>
  <c r="I129" i="10"/>
  <c r="H130" i="10"/>
  <c r="I130" i="10"/>
  <c r="H131" i="10"/>
  <c r="I131" i="10"/>
  <c r="H132" i="10"/>
  <c r="I132" i="10"/>
  <c r="H133" i="10"/>
  <c r="I133" i="10"/>
  <c r="H134" i="10"/>
  <c r="I134" i="10"/>
  <c r="H135" i="10"/>
  <c r="I135" i="10"/>
  <c r="H136" i="10"/>
  <c r="I136" i="10"/>
  <c r="H137" i="10"/>
  <c r="I137" i="10"/>
  <c r="H138" i="10"/>
  <c r="I138" i="10"/>
  <c r="H139" i="10"/>
  <c r="I139" i="10"/>
  <c r="F142" i="10"/>
  <c r="Q9" i="10" s="1"/>
  <c r="E142" i="10"/>
  <c r="Q8" i="10" s="1"/>
  <c r="D142" i="10"/>
  <c r="Q7" i="10" s="1"/>
  <c r="F141" i="10"/>
  <c r="P9" i="10" s="1"/>
  <c r="E141" i="10"/>
  <c r="P8" i="10" s="1"/>
  <c r="D141" i="10"/>
  <c r="P7" i="10" s="1"/>
  <c r="F140" i="10"/>
  <c r="O9" i="10" s="1"/>
  <c r="E140" i="10"/>
  <c r="O8" i="10" s="1"/>
  <c r="D140" i="10"/>
  <c r="O7" i="10" s="1"/>
  <c r="H20" i="10"/>
  <c r="H22" i="10"/>
  <c r="H21" i="10"/>
  <c r="B1" i="20"/>
  <c r="B3" i="21"/>
  <c r="Y5" i="16"/>
  <c r="I21" i="4"/>
  <c r="I10" i="21"/>
  <c r="I11" i="21"/>
  <c r="I12" i="21"/>
  <c r="I13" i="21"/>
  <c r="I14" i="21"/>
  <c r="I15" i="21"/>
  <c r="I16" i="21"/>
  <c r="I17" i="21"/>
  <c r="I18" i="21"/>
  <c r="I19" i="21"/>
  <c r="I20" i="21"/>
  <c r="J43" i="7"/>
  <c r="I38" i="4" s="1"/>
  <c r="J12" i="7"/>
  <c r="I36" i="4" s="1"/>
  <c r="I7" i="21"/>
  <c r="I8" i="21"/>
  <c r="I9" i="21"/>
  <c r="I6" i="21"/>
  <c r="L305" i="19"/>
  <c r="L305" i="18" s="1"/>
  <c r="AG5" i="16"/>
  <c r="M6" i="20"/>
  <c r="N6" i="20"/>
  <c r="O6" i="20"/>
  <c r="P6" i="20"/>
  <c r="Q6" i="20"/>
  <c r="L6" i="20"/>
  <c r="C6" i="20"/>
  <c r="D6" i="20"/>
  <c r="E6" i="20"/>
  <c r="F6" i="20"/>
  <c r="G6" i="20"/>
  <c r="H6" i="20"/>
  <c r="I6" i="20"/>
  <c r="J6" i="20"/>
  <c r="K6" i="20"/>
  <c r="B6" i="20"/>
  <c r="X5" i="18"/>
  <c r="I52" i="4"/>
  <c r="I52" i="21"/>
  <c r="I39" i="21"/>
  <c r="I21" i="10"/>
  <c r="AD26" i="16"/>
  <c r="I20" i="10"/>
  <c r="I22" i="10"/>
  <c r="B5" i="18"/>
  <c r="AJ5" i="18" s="1"/>
  <c r="R6" i="20"/>
  <c r="I12" i="7"/>
  <c r="I34" i="4"/>
  <c r="I30" i="4"/>
  <c r="I28" i="4"/>
  <c r="O5" i="18"/>
  <c r="P5" i="18"/>
  <c r="AN5" i="18" s="1"/>
  <c r="Q5" i="18"/>
  <c r="R5" i="18"/>
  <c r="S5" i="18"/>
  <c r="T5" i="18"/>
  <c r="AM5" i="18" s="1"/>
  <c r="U5" i="18"/>
  <c r="AF5" i="18" s="1"/>
  <c r="V5" i="18"/>
  <c r="W5" i="18"/>
  <c r="N5" i="18"/>
  <c r="E5" i="18"/>
  <c r="F5" i="18"/>
  <c r="G5" i="18"/>
  <c r="H5" i="18"/>
  <c r="I5" i="18"/>
  <c r="J5" i="18"/>
  <c r="K5" i="18"/>
  <c r="L5" i="18"/>
  <c r="M5" i="18"/>
  <c r="D5" i="18"/>
  <c r="C5" i="18"/>
  <c r="B1" i="19"/>
  <c r="B3" i="10"/>
  <c r="B3" i="7"/>
  <c r="F26" i="16"/>
  <c r="G26" i="16"/>
  <c r="H26" i="16"/>
  <c r="I26" i="16"/>
  <c r="J26" i="16"/>
  <c r="K26" i="16"/>
  <c r="N26" i="16"/>
  <c r="M26" i="16"/>
  <c r="F15" i="16"/>
  <c r="G15" i="16"/>
  <c r="H15" i="16"/>
  <c r="I15" i="16"/>
  <c r="J15" i="16"/>
  <c r="K15" i="16"/>
  <c r="N15" i="16"/>
  <c r="M15" i="16"/>
  <c r="Y17" i="16"/>
  <c r="Y18" i="16"/>
  <c r="Y19" i="16"/>
  <c r="Y20" i="16"/>
  <c r="Y21" i="16"/>
  <c r="Y22" i="16"/>
  <c r="Y23" i="16"/>
  <c r="Y24" i="16"/>
  <c r="Y25" i="16"/>
  <c r="Y16" i="16"/>
  <c r="Y6" i="16"/>
  <c r="Y7" i="16"/>
  <c r="Y8" i="16"/>
  <c r="Y9" i="16"/>
  <c r="Y10" i="16"/>
  <c r="Y11" i="16"/>
  <c r="Y12" i="16"/>
  <c r="Y13" i="16"/>
  <c r="Y14" i="16"/>
  <c r="I31" i="4"/>
  <c r="I32" i="4"/>
  <c r="W305" i="19"/>
  <c r="U305" i="19"/>
  <c r="M305" i="19"/>
  <c r="M305" i="18" s="1"/>
  <c r="K305" i="19"/>
  <c r="J305" i="19"/>
  <c r="I305" i="19"/>
  <c r="H305" i="19"/>
  <c r="G305" i="19"/>
  <c r="F305" i="19"/>
  <c r="E305" i="19"/>
  <c r="AE305" i="18"/>
  <c r="AB305" i="18"/>
  <c r="I33" i="4"/>
  <c r="AG17" i="16"/>
  <c r="AG18" i="16"/>
  <c r="AG19" i="16"/>
  <c r="AG20" i="16"/>
  <c r="AG21" i="16"/>
  <c r="AG22" i="16"/>
  <c r="AG23" i="16"/>
  <c r="AG24" i="16"/>
  <c r="AG25" i="16"/>
  <c r="AG16" i="16"/>
  <c r="AE26" i="16"/>
  <c r="AF26" i="16"/>
  <c r="AC26" i="16"/>
  <c r="U26" i="16"/>
  <c r="V26" i="16"/>
  <c r="W26" i="16"/>
  <c r="X26" i="16"/>
  <c r="L26" i="16"/>
  <c r="AG6" i="16"/>
  <c r="AG7" i="16"/>
  <c r="AG8" i="16"/>
  <c r="AG9" i="16"/>
  <c r="AG10" i="16"/>
  <c r="AG11" i="16"/>
  <c r="AG12" i="16"/>
  <c r="AG13" i="16"/>
  <c r="AG14" i="16"/>
  <c r="AE15" i="16"/>
  <c r="AF15" i="16"/>
  <c r="AC15" i="16"/>
  <c r="U15" i="16"/>
  <c r="V15" i="16"/>
  <c r="W15" i="16"/>
  <c r="X15" i="16"/>
  <c r="L15" i="16"/>
  <c r="AG26" i="16" l="1"/>
  <c r="I60" i="21"/>
  <c r="Y26" i="16"/>
  <c r="AG15" i="16"/>
  <c r="AK5" i="18"/>
  <c r="AL5" i="18"/>
  <c r="Y15" i="16"/>
  <c r="G140" i="10"/>
  <c r="I39" i="4"/>
  <c r="I59" i="21" s="1"/>
  <c r="I28" i="21"/>
  <c r="I34" i="21"/>
  <c r="I27" i="21"/>
  <c r="I25" i="21"/>
  <c r="I26" i="21"/>
  <c r="I33" i="21"/>
  <c r="I24" i="21"/>
  <c r="I32" i="21"/>
  <c r="I31" i="21"/>
  <c r="I30" i="21"/>
  <c r="G142" i="10"/>
  <c r="I21" i="21"/>
  <c r="G141" i="10"/>
  <c r="H140" i="10"/>
  <c r="I141" i="10"/>
  <c r="I140" i="10"/>
  <c r="H141" i="10"/>
  <c r="I142" i="10"/>
  <c r="H142" i="10"/>
  <c r="T305" i="19"/>
  <c r="G306" i="20"/>
  <c r="E305" i="18"/>
  <c r="J305" i="18"/>
  <c r="I306" i="20"/>
  <c r="J306" i="20"/>
  <c r="K306" i="20"/>
  <c r="I305" i="18"/>
  <c r="W305" i="18"/>
  <c r="H305" i="18"/>
  <c r="I35" i="4"/>
  <c r="E306" i="20"/>
  <c r="F306" i="20"/>
  <c r="H306" i="20"/>
  <c r="K305" i="18"/>
  <c r="F305" i="18"/>
  <c r="G305" i="18"/>
  <c r="I26" i="4"/>
  <c r="U305" i="18"/>
  <c r="AF305" i="18"/>
  <c r="T305" i="18" l="1"/>
  <c r="I25" i="4"/>
  <c r="I24" i="4"/>
  <c r="I58" i="21" s="1"/>
  <c r="V305" i="19"/>
  <c r="X305" i="19"/>
  <c r="I27" i="4"/>
  <c r="I35" i="21"/>
  <c r="I29" i="21"/>
  <c r="V305" i="18" l="1"/>
  <c r="X305" i="18"/>
  <c r="I29" i="4"/>
  <c r="I40" i="21"/>
  <c r="I53" i="21" s="1"/>
  <c r="I55" i="21" s="1"/>
  <c r="I57" i="21"/>
  <c r="I40" i="4" l="1"/>
  <c r="I53" i="4" s="1"/>
</calcChain>
</file>

<file path=xl/sharedStrings.xml><?xml version="1.0" encoding="utf-8"?>
<sst xmlns="http://schemas.openxmlformats.org/spreadsheetml/2006/main" count="573" uniqueCount="253">
  <si>
    <t>Sıra No</t>
  </si>
  <si>
    <t>Toplam İnşaat Alanı</t>
  </si>
  <si>
    <t>Devlet Katkısı</t>
  </si>
  <si>
    <t>Halk Katkısı</t>
  </si>
  <si>
    <t>Toplam</t>
  </si>
  <si>
    <t>T O P L A M</t>
  </si>
  <si>
    <t>MİLLÎ EĞİTİM MÜDÜRÜ</t>
  </si>
  <si>
    <t>VALİ</t>
  </si>
  <si>
    <t>BAKANLIK ONAYI</t>
  </si>
  <si>
    <t>İLİ :</t>
  </si>
  <si>
    <t>İNŞAAT PROJELERİ</t>
  </si>
  <si>
    <t xml:space="preserve"> İLKOKUL İNŞAATI</t>
  </si>
  <si>
    <t xml:space="preserve"> ORTAOKUL İNŞAATI</t>
  </si>
  <si>
    <t xml:space="preserve"> YATILI BÖLGE ORTAOKULU İNŞAATI</t>
  </si>
  <si>
    <t xml:space="preserve"> ANAOKULU İNŞAATI</t>
  </si>
  <si>
    <t xml:space="preserve">BÜYÜK ONARIM </t>
  </si>
  <si>
    <t>DİĞER HARCAMALAR</t>
  </si>
  <si>
    <t xml:space="preserve"> İLK TESİS OKUL EŞYASI</t>
  </si>
  <si>
    <t xml:space="preserve"> KAMULAŞTIRMA-SATINALMA</t>
  </si>
  <si>
    <t xml:space="preserve"> GEÇEN YIL BORÇLARI</t>
  </si>
  <si>
    <t>Bina Küçük Onarımı</t>
  </si>
  <si>
    <t>Tedavi</t>
  </si>
  <si>
    <t>Kiralar</t>
  </si>
  <si>
    <t>Ulaştırma (Taşımalı hariç)</t>
  </si>
  <si>
    <t>Kırtasiye, Baskı ve Kitap</t>
  </si>
  <si>
    <t>Yakacak</t>
  </si>
  <si>
    <t>Akaryakıt, Yağ, Elektrik, Su ve Havagazı</t>
  </si>
  <si>
    <t>Yiyecek, Giyecek</t>
  </si>
  <si>
    <t>Diğer Giderler</t>
  </si>
  <si>
    <t>Geçen Yıl Borçları (Cari)</t>
  </si>
  <si>
    <t>GELİRLER GENEL TOPLAMI</t>
  </si>
  <si>
    <t>GİDERLER GENEL TOPLAMI</t>
  </si>
  <si>
    <t>KAMULAŞTIRMA</t>
  </si>
  <si>
    <t>Yapılacak Donatım Eşyasının Cinsi</t>
  </si>
  <si>
    <t>Miktarı</t>
  </si>
  <si>
    <t>Birim Fiyatı</t>
  </si>
  <si>
    <t>İLAVE ÖDENEK</t>
  </si>
  <si>
    <t>Karakteristik</t>
  </si>
  <si>
    <t>Borcun Sebebi</t>
  </si>
  <si>
    <t>İlçe</t>
  </si>
  <si>
    <t>Mevcut Okul Sayısı</t>
  </si>
  <si>
    <t>Mevcut Derslik Sayısı</t>
  </si>
  <si>
    <t>Mevcut Öğrenci Sayısı</t>
  </si>
  <si>
    <t>TABLO - 1</t>
  </si>
  <si>
    <t>TABLO - 4</t>
  </si>
  <si>
    <t>Proje Adı</t>
  </si>
  <si>
    <t>İL:</t>
  </si>
  <si>
    <t>Ek Bina  
(Derslik Sayısı)</t>
  </si>
  <si>
    <t>Spor Salonu</t>
  </si>
  <si>
    <t>Çok Amaçlı Salon</t>
  </si>
  <si>
    <t>İhale Bedeli (KDV Hariç)</t>
  </si>
  <si>
    <t>Yeni Okul Binası
(Derslik Sayısı)</t>
  </si>
  <si>
    <t>Taban Alanı</t>
  </si>
  <si>
    <t>İnşaat Alanı (m2)</t>
  </si>
  <si>
    <t>Tip Proje No</t>
  </si>
  <si>
    <t>Başlama Yılı</t>
  </si>
  <si>
    <t>Bitiş Yılı</t>
  </si>
  <si>
    <t>Okul Türü</t>
  </si>
  <si>
    <t>Projenin</t>
  </si>
  <si>
    <t>AÇIKLAMA</t>
  </si>
  <si>
    <t>Fiziki Gerçekleşme (%)</t>
  </si>
  <si>
    <t>İhale Tarihi</t>
  </si>
  <si>
    <t>Bitiş Tarihi</t>
  </si>
  <si>
    <t>Toplam Harcaması</t>
  </si>
  <si>
    <t>TOPLAM</t>
  </si>
  <si>
    <t>ÖDENEK MİKTARI (TL)</t>
  </si>
  <si>
    <t xml:space="preserve">         MİLLÎ EĞİTİM MÜDÜRÜ</t>
  </si>
  <si>
    <t>GİDERLER</t>
  </si>
  <si>
    <t xml:space="preserve">  TOPLAM</t>
  </si>
  <si>
    <t>YATIRIM HARCAMALARI TOPLAMI</t>
  </si>
  <si>
    <t>GELİRLER</t>
  </si>
  <si>
    <r>
      <t xml:space="preserve"> </t>
    </r>
    <r>
      <rPr>
        <sz val="9"/>
        <color indexed="8"/>
        <rFont val="Times New Roman"/>
        <family val="1"/>
        <charset val="162"/>
      </rPr>
      <t>İMAM HATİP ORTAOKULU İNŞAATI</t>
    </r>
  </si>
  <si>
    <t>BÜYÜK ONARIM (İlköğretim Okulları)</t>
  </si>
  <si>
    <t xml:space="preserve">ANAOKULU İNŞAATLARI </t>
  </si>
  <si>
    <t xml:space="preserve">İLAVE ÖDENEK </t>
  </si>
  <si>
    <t>222/76-d,e,f,h,i,j GÖRE ELDE EDİLEN GELİRLER</t>
  </si>
  <si>
    <t>YATIRIM HARCAMALARI                                                                        (222 sayılı Kanunun 78/a fıkrasına göre)</t>
  </si>
  <si>
    <t>Makina, Demirbaş, Taşıt Bakım ve Onarımı</t>
  </si>
  <si>
    <t>CARİ HARCAMALAR                                             (222 sayılı Kanunun 78/b fıkrasına göre)</t>
  </si>
  <si>
    <t>CARİ HARCAMALAR TOPLAMI</t>
  </si>
  <si>
    <t>TABLO - 2</t>
  </si>
  <si>
    <t>YILI ÖDENEĞİ</t>
  </si>
  <si>
    <t>Onarım</t>
  </si>
  <si>
    <t>Güçlendirme</t>
  </si>
  <si>
    <t>TAŞINMAZ TAPU BİLGİLERİ</t>
  </si>
  <si>
    <t>Ada No</t>
  </si>
  <si>
    <t>Parsel No</t>
  </si>
  <si>
    <t>Kamulaştırma Bedeli (TL)</t>
  </si>
  <si>
    <t>Mahalle-Köy</t>
  </si>
  <si>
    <t>İmar Durumu</t>
  </si>
  <si>
    <t>S. No</t>
  </si>
  <si>
    <t>Proje Yeri ve Adı</t>
  </si>
  <si>
    <t>Borçlanılan Kişi veya Kuruluş Adı</t>
  </si>
  <si>
    <t>Kamulaştırılan Alanı (m²)</t>
  </si>
  <si>
    <t>DONATIM PLANI</t>
  </si>
  <si>
    <r>
      <t>Tapu Alanı 
(m</t>
    </r>
    <r>
      <rPr>
        <sz val="9"/>
        <color indexed="8"/>
        <rFont val="Arial"/>
        <family val="2"/>
        <charset val="162"/>
      </rPr>
      <t>²</t>
    </r>
    <r>
      <rPr>
        <sz val="9"/>
        <color indexed="8"/>
        <rFont val="Times New Roman"/>
        <family val="1"/>
        <charset val="162"/>
      </rPr>
      <t>)</t>
    </r>
  </si>
  <si>
    <t>İLİ    :</t>
  </si>
  <si>
    <t>Borç Miktarı            (TL)</t>
  </si>
  <si>
    <t>Tutarı (TL)</t>
  </si>
  <si>
    <t>TABLO - 3</t>
  </si>
  <si>
    <t>TABLO - 6</t>
  </si>
  <si>
    <t>TABLO - 8</t>
  </si>
  <si>
    <t>TABLO - 7</t>
  </si>
  <si>
    <t>Anaokulu</t>
  </si>
  <si>
    <t>İlkokul</t>
  </si>
  <si>
    <t>Ortaokul</t>
  </si>
  <si>
    <t>Karakteristiği</t>
  </si>
  <si>
    <t xml:space="preserve"> ANAOKULU </t>
  </si>
  <si>
    <t xml:space="preserve"> İLKOKUL</t>
  </si>
  <si>
    <t xml:space="preserve"> ORTAOKUL</t>
  </si>
  <si>
    <r>
      <t xml:space="preserve"> </t>
    </r>
    <r>
      <rPr>
        <sz val="9"/>
        <color indexed="8"/>
        <rFont val="Times New Roman"/>
        <family val="1"/>
        <charset val="162"/>
      </rPr>
      <t>İMAM HATİP ORTAOKULU</t>
    </r>
  </si>
  <si>
    <t xml:space="preserve"> YATILI BÖLGE ORTAOKULU</t>
  </si>
  <si>
    <t xml:space="preserve"> ORTAOKUL </t>
  </si>
  <si>
    <r>
      <t xml:space="preserve"> </t>
    </r>
    <r>
      <rPr>
        <sz val="9"/>
        <color indexed="8"/>
        <rFont val="Times New Roman"/>
        <family val="1"/>
        <charset val="162"/>
      </rPr>
      <t xml:space="preserve">İMAM HATİP ORTAOKULU </t>
    </r>
  </si>
  <si>
    <t xml:space="preserve"> YATILI BÖLGE ORTAOKULU </t>
  </si>
  <si>
    <t>Yer İlçe</t>
  </si>
  <si>
    <t>Proje Tutarı</t>
  </si>
  <si>
    <t>Pansiyon               Öğr. Kap.</t>
  </si>
  <si>
    <t>Lojman                  Daire Sayısı</t>
  </si>
  <si>
    <t>Yemekhane               Öğr. Kap.</t>
  </si>
  <si>
    <t>Durumu                                  (Devam)  (Yeni)</t>
  </si>
  <si>
    <r>
      <t xml:space="preserve">REVİZE PROGRAM                                                   </t>
    </r>
    <r>
      <rPr>
        <sz val="8"/>
        <color theme="1"/>
        <rFont val="Times New Roman"/>
        <family val="1"/>
        <charset val="162"/>
      </rPr>
      <t>(Alınan ya da parametreleri revize edilen projeler)</t>
    </r>
  </si>
  <si>
    <t>Yapım Programı                   Sıra Numarası</t>
  </si>
  <si>
    <t>Sayı</t>
  </si>
  <si>
    <t>Okul</t>
  </si>
  <si>
    <t>Derslik</t>
  </si>
  <si>
    <t>Öğrenci</t>
  </si>
  <si>
    <t>Öğrenci/Derslik</t>
  </si>
  <si>
    <t>PROJENİN GÜNCEL DURUMU                                                                                                                                            (İhale, Sözleşme, Gerçekleşme, Harcama vb.)</t>
  </si>
  <si>
    <t>Lojman Daire S.</t>
  </si>
  <si>
    <r>
      <t xml:space="preserve">YAPIM PROGRAMI                                                   </t>
    </r>
    <r>
      <rPr>
        <sz val="8"/>
        <color theme="1"/>
        <rFont val="Times New Roman"/>
        <family val="1"/>
        <charset val="162"/>
      </rPr>
      <t>(Parametreleri revize edilecek projeler)</t>
    </r>
  </si>
  <si>
    <t>Taban Alanı Toplamı</t>
  </si>
  <si>
    <r>
      <t>KAMULAŞTIRMA  SATINALMA</t>
    </r>
    <r>
      <rPr>
        <sz val="8"/>
        <rFont val="Times New Roman"/>
        <family val="1"/>
        <charset val="162"/>
      </rPr>
      <t xml:space="preserve">                                                            </t>
    </r>
  </si>
  <si>
    <t>GEÇEN YIL BORÇLARI</t>
  </si>
  <si>
    <t>TABLO - 5</t>
  </si>
  <si>
    <t>YATIRIMIN PLANLANDIĞI TAŞINMAZ BİLGİLER</t>
  </si>
  <si>
    <t>Yapım Programı                             Sıra Numarası</t>
  </si>
  <si>
    <t>Tapu</t>
  </si>
  <si>
    <t>İmar</t>
  </si>
  <si>
    <t>Tahsis</t>
  </si>
  <si>
    <t>Mülkiyet</t>
  </si>
  <si>
    <t>Eğitim-Öğretim Yönüyle İhtiyaç İncelemesi</t>
  </si>
  <si>
    <t>Yapı Ekonomisi ve Yapılaşma Yönüyle Teknik İncelemesi</t>
  </si>
  <si>
    <t>4734 Kamu İhale Kanunu’nun 62/c Maddesine Göre Okul Arsası  İHALEYE HAZIR</t>
  </si>
  <si>
    <t>Pansiyon               
Öğr. Kap.</t>
  </si>
  <si>
    <t>Yemekhane               
Öğr. Kap.</t>
  </si>
  <si>
    <t>Toplam İnşaat 
Alanı</t>
  </si>
  <si>
    <t>Durumu                                  
(Devam)  (Yeni)</t>
  </si>
  <si>
    <t>Mahalle/ Köy</t>
  </si>
  <si>
    <t>Ada</t>
  </si>
  <si>
    <t>Parsel</t>
  </si>
  <si>
    <t>VAR/ YOK</t>
  </si>
  <si>
    <t>Eğitim Tesis Alanı (EVET/ HAYIR)</t>
  </si>
  <si>
    <t>Bakanlığımıza Tahsisli                 (EVET/ HAYIR)</t>
  </si>
  <si>
    <t>Hazine, Özel İdare,  Köy Tüzel Kişiliği, Diğer</t>
  </si>
  <si>
    <t>UYGUN/  UYGUN DEĞİL</t>
  </si>
  <si>
    <t>EVET/ HAYIR</t>
  </si>
  <si>
    <t>Hazır Değil İse Nedenleri ile Tahmini Süresi (mülkiyet, tahsis, kamulaştırma, imar işlemleri vb.)</t>
  </si>
  <si>
    <t>İLKÖĞRETİM OKULLARI + EK DERSLİK</t>
  </si>
  <si>
    <t>İnşaat Alanı (m²)</t>
  </si>
  <si>
    <t>Toplam Sözleşme Bedeli           (İhale Bedeli +KDV+FF)</t>
  </si>
  <si>
    <t>PROJENİN GÜNCEL DURUMU                                                                                                                                            
(İhale, Sözleşme, Gerçekleşme, Harcama vb.)</t>
  </si>
  <si>
    <t xml:space="preserve"> Yüzölçümü (m²)</t>
  </si>
  <si>
    <t>TEMEL EĞİTİM KURUMLARI</t>
  </si>
  <si>
    <t>Sözleşme Gereği Fiyat Farkı Verilecek (EVET / HAYIR)</t>
  </si>
  <si>
    <t>24 
Öğrenci/
Derslik</t>
  </si>
  <si>
    <t>30 
Öğrenci/
Derslik</t>
  </si>
  <si>
    <t>1. Okul öncesi verilerde bağımsız anaokulu bilgileri girilecektir.(Anasınıfları hariç)</t>
  </si>
  <si>
    <t>2.  Okul öncesi kurumlar için derslik ihtiyacı hesaplanırken derslik başına düşen öğrenci sayısı 20 olarak baz alınmıştır.</t>
  </si>
  <si>
    <t>3. Boyalı Kısımlarda Formül Mevcut Olup Değişiklik Yapılmayacaktır.</t>
  </si>
  <si>
    <t>İKİLİ EĞİTİM VEREN</t>
  </si>
  <si>
    <t>TEKLİ EĞİTİM VEREN</t>
  </si>
  <si>
    <t>Tekli Eğitim İçin Gereken Derslik Sayısı</t>
  </si>
  <si>
    <t>5. Tabloda yer alan veriler orta vadeli eğitim yatırımları planlamasına esas teşkil edileceğinden, verilerin doğruluğundan İl Mili Eğitim Müdürlükleri Sorumludur.</t>
  </si>
  <si>
    <t>4. Tablonun birinci kısmına (TEMEL EĞİTİM KURUMLARI) ildeki mevcut tüm eğitim kurumlarına ait veriler yazılacak, tablonun ikinci kısmına (İKİLİ EĞİTİM YAPAN OKUL BİLGİLERİ VE TEKLİ ÖĞRETİM İÇİN GEREKEN DERSLİK SAYISI) ise sadece ikili eğitim yapan eğitim kurumlarına ilişkin veriler girilecektir.</t>
  </si>
  <si>
    <t>HARCAMALAR</t>
  </si>
  <si>
    <t>İNŞAAT PROJELERİ HARCAMASI</t>
  </si>
  <si>
    <t>BÜYÜK ONARIM HARCAMASI</t>
  </si>
  <si>
    <t>DİĞER                                        
HARCAMALAR</t>
  </si>
  <si>
    <t>CARİ
 HARCAMALAR</t>
  </si>
  <si>
    <t>İLKÖĞRETİM OKULLARI + EK DERSLİK 
(İnşaat Projeleri, Büyük Onarım)</t>
  </si>
  <si>
    <t>ANAOKULU + ANASINIFI İNŞAATLARI 
(İnşaat Projeleri, Büyük Onarım)</t>
  </si>
  <si>
    <t>DİĞER HARCAMALAR 
(İlk Tesis Okul Eşyası, Kamulaştırma-Satınalma, Geçen Yıl Borçları)</t>
  </si>
  <si>
    <t xml:space="preserve">CARİ HARCAMALAR </t>
  </si>
  <si>
    <t>222/76-b GÖRE İL ÖZEL İDARESİNDEN KONULAN ÖDENEK</t>
  </si>
  <si>
    <t>222/76-g GÖRE ELDE EDİLEN 
GELİRLER (HALK KATKISI)</t>
  </si>
  <si>
    <t>DİĞER GELİRLER 
(AÇIKLAMA GİRİLECEK)</t>
  </si>
  <si>
    <t xml:space="preserve">İLKÖĞRETİM OKULLARI + EK DERSLİK </t>
  </si>
  <si>
    <t xml:space="preserve">ANAOKULU + ANASINIFI İNŞAATLARI </t>
  </si>
  <si>
    <t xml:space="preserve">DİĞER HARCAMALAR </t>
  </si>
  <si>
    <t>BAKANLIKÇA TAHSİS EDİLEN ÖDENEK (222/76-a)</t>
  </si>
  <si>
    <t>GEÇEN YIL BÜTÇESİNDEN 
DEVREDEN ÖDENEK</t>
  </si>
  <si>
    <t xml:space="preserve"> </t>
  </si>
  <si>
    <t>BAŞKANLIĞIMIZ PERSONELİNCE GİRİLECEK VERİLER</t>
  </si>
  <si>
    <t>SÖZLEŞME BEDELİ/TOPLAM İNŞAAT ALANI</t>
  </si>
  <si>
    <t>(İNŞAAT) 
DEVAM /
 BİTTİ</t>
  </si>
  <si>
    <t>PROJE TUTARI -  SÖZLEŞME BEDELİ
(eksi çıkanlara dikkat edilecek)</t>
  </si>
  <si>
    <t>SÖZLEŞME BEDELİ / TOPLAM İNŞAAT ALANI</t>
  </si>
  <si>
    <t>(İNŞAAT)
İHALELİ /
İHALESİZ</t>
  </si>
  <si>
    <t>DÖNEM İZLEME RAPORU 
GELDİ / GELMEDİ</t>
  </si>
  <si>
    <t>SÖZLEŞME BEDELİ / İHALE BEDELİ</t>
  </si>
  <si>
    <t>saol taraftaki tabloya tüm veriler girildiğinde aşağıdaki tabloda herhangi bir sayının görünmemesi gerekmektedir .tablonun sağlaması</t>
  </si>
  <si>
    <t>TEMEL EĞİTİM KURUMLARI İKİLİ EĞİTİM YAPAN OKUL BİLGİLERİ</t>
  </si>
  <si>
    <r>
      <rPr>
        <b/>
        <sz val="8"/>
        <color theme="9" tint="-0.499984740745262"/>
        <rFont val="Times New Roman"/>
        <family val="1"/>
        <charset val="162"/>
      </rPr>
      <t xml:space="preserve">Toplam Harcaması 
</t>
    </r>
    <r>
      <rPr>
        <sz val="8"/>
        <rFont val="Times New Roman"/>
        <family val="1"/>
        <charset val="162"/>
      </rPr>
      <t>(31 Aralık 2018 tarihi itibariyle)</t>
    </r>
  </si>
  <si>
    <t xml:space="preserve">2019 YILI TEMEL EĞİTİM KURUMLARI YAPIM PROGRAMI </t>
  </si>
  <si>
    <t>2019 YILI TEMEL EĞİTİM KURUMLARI YAPIM PROGRAMI BÜTÇE PLANI</t>
  </si>
  <si>
    <r>
      <t xml:space="preserve">2019 YILI TEMEL EĞİTİM KURUMLARI YAPIM PROGRAMI </t>
    </r>
    <r>
      <rPr>
        <b/>
        <sz val="10"/>
        <rFont val="Times New Roman"/>
        <family val="1"/>
        <charset val="162"/>
      </rPr>
      <t xml:space="preserve">DİĞER HARCAMALAR </t>
    </r>
  </si>
  <si>
    <t>2019 YILI TEMEL EĞİTİM KURUMLARI YAPIM PROGRAMI BÜTÇE KAPANIŞI</t>
  </si>
  <si>
    <t>2019 YILI HARCAMALAR GENEL TOPLAMI</t>
  </si>
  <si>
    <t>2020 YILINA DEVREDEN TOPLAM ÖDENEK</t>
  </si>
  <si>
    <t>2020 YILINA DEVREDEN ÖDENEĞİN DAĞILIMI</t>
  </si>
  <si>
    <t>2019 YILI TEMEL EĞİTİM KURUMLARI YAPIM PROGRAMI YATIRIM PROJELERİ ARSA BİLGİLERİ</t>
  </si>
  <si>
    <t>2019 YILI TEMEL EĞİTİM KURUMLARI FİZİKİ ALTYAPI ve ÖĞRENCİ SAYILARI</t>
  </si>
  <si>
    <r>
      <t>2019 YILI TEMEL EĞİTİM KURUMLA</t>
    </r>
    <r>
      <rPr>
        <b/>
        <sz val="10"/>
        <rFont val="Times New Roman"/>
        <family val="1"/>
        <charset val="162"/>
      </rPr>
      <t xml:space="preserve">RI  ...NCİ EK YAPIM PROGRAMI </t>
    </r>
  </si>
  <si>
    <t>2019 YILI TEMEL EĞİTİM KURUMLARI YAPIM PROGRAMI …. DÖNEM İZLEME RAPORU</t>
  </si>
  <si>
    <t>2019 Yılı Harcaması</t>
  </si>
  <si>
    <t>2019 Yılı Yatırımı (TL)</t>
  </si>
  <si>
    <t>Toplam Sözleşme Bedeli 
(İhale Bedeli +KDV+FF)</t>
  </si>
  <si>
    <t>PROJE TUTARI - 2019 SONU TOPLAM HARCAMASI</t>
  </si>
  <si>
    <t>2019 YILI TEMEL EĞİTİM KURUMLARI YAPIM PROGRAMI YATIRIM PROJELERİ</t>
  </si>
  <si>
    <t>………………………………….. VALİLİĞİ</t>
  </si>
  <si>
    <t>(Millî Eğitim Müdürlüğü)</t>
  </si>
  <si>
    <t>EK-4</t>
  </si>
  <si>
    <t xml:space="preserve">MİLLÎ EĞİTİM BAKANLIĞI EĞİTİM KURUMLARI YATIRIMLARI </t>
  </si>
  <si>
    <t xml:space="preserve"> ÖDENEK TEMİNİNE ESAS TAHMİNİ BEDEL HESABI</t>
  </si>
  <si>
    <t>İşin Adı</t>
  </si>
  <si>
    <t>:</t>
  </si>
  <si>
    <t>Hazırlanma Tarihi</t>
  </si>
  <si>
    <t>Uygulanacak Proje No</t>
  </si>
  <si>
    <t>Proje Özellikleri</t>
  </si>
  <si>
    <t>a)</t>
  </si>
  <si>
    <t>Alan x yaklaşık birim maliyet (*) 
(4A sınıfı)</t>
  </si>
  <si>
    <t>b)</t>
  </si>
  <si>
    <t>Çevre tanzimi                     (a x %0  ̴ %15)</t>
  </si>
  <si>
    <t>c)</t>
  </si>
  <si>
    <t>d)</t>
  </si>
  <si>
    <t>e)</t>
  </si>
  <si>
    <t>Toplam (a+b+c+d)</t>
  </si>
  <si>
    <t>f)</t>
  </si>
  <si>
    <t xml:space="preserve">KDV  (e x %18)                         </t>
  </si>
  <si>
    <t>g)</t>
  </si>
  <si>
    <r>
      <rPr>
        <b/>
        <i/>
        <sz val="14"/>
        <color indexed="8"/>
        <rFont val="Times New Roman"/>
        <family val="1"/>
        <charset val="162"/>
      </rPr>
      <t xml:space="preserve">GENEL TOPLAM </t>
    </r>
    <r>
      <rPr>
        <sz val="14"/>
        <color indexed="8"/>
        <rFont val="Times New Roman"/>
        <family val="1"/>
        <charset val="162"/>
      </rPr>
      <t>(e+f)</t>
    </r>
  </si>
  <si>
    <t>NOT: Bu tahmini bedel, İdarenin bütçesinin programlanmasında ve ödenek temini için hazırlanmıştır, yaklaşık maliyet yerine geçmez.</t>
  </si>
  <si>
    <t>HAZIRLAYANLAR</t>
  </si>
  <si>
    <t>İNŞ. VE EMLAK ŞB. MD./ MD. YRD.</t>
  </si>
  <si>
    <t>MİLLİ EĞİTİM MÜDÜRÜ</t>
  </si>
  <si>
    <t>ÜYE                     ÜYE                      ÜYE</t>
  </si>
  <si>
    <t xml:space="preserve">(*) m² maliyetleri, Çevre ve Şehircilik Bakanlığının yılı Yapı Yaklaşık Birim Maliyetleri hakkında Tebliğden alınacaktır. </t>
  </si>
  <si>
    <t xml:space="preserve">(**) Bedel arttırımı yapılacak işin özelliği dikkate alınarak seçilecek olup, bu husus yukarıda proje özellikleri kısmında gerekçeleri ile izah edilecektir. </t>
  </si>
  <si>
    <t>Fiyat farkı verilecekse      (a+b+c) x %0  ̴ %20</t>
  </si>
  <si>
    <t>Bedel artırımı (**)            (a x %0  ̴ %15)</t>
  </si>
  <si>
    <t>222/76-b GÖRE İL ÖZEL İDARESİNDEN AYRILAN 2020 YILI ÖDENEĞİ</t>
  </si>
  <si>
    <t>2019 YILI GELİRLER GENEL TOPLAMI</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</si>
</sst>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 _T_L_-;\-* #,##0.00\ _T_L_-;_-* &quot;-&quot;??\ _T_L_-;_-@_-"/>
    <numFmt numFmtId="165" formatCode="#,##0.00\ _T_L"/>
    <numFmt numFmtId="166" formatCode="#,##0;[Red]#,##0"/>
    <numFmt numFmtId="167" formatCode="#,##0\ _T_L"/>
    <numFmt numFmtId="168" formatCode="0.00_ ;[Red]\-0.00\ "/>
    <numFmt numFmtId="169" formatCode="#,##0_ ;[Red]\-#,##0\ "/>
    <numFmt numFmtId="170" formatCode="00000"/>
    <numFmt numFmtId="171" formatCode="dd/mm/yyyy;@"/>
    <numFmt numFmtId="172" formatCode="_-* #,##0.00\ _Y_T_L_-;\-* #,##0.00\ _Y_T_L_-;_-* &quot;-&quot;??\ _Y_T_L_-;_-@_-"/>
  </numFmts>
  <fonts count="44">
    <font>
      <sz val="11"/>
      <color theme="1"/>
      <name val="Calibri"/>
      <family val="2"/>
      <charset val="162"/>
      <scheme val="minor"/>
    </font>
    <font>
      <sz val="8"/>
      <color indexed="8"/>
      <name val="Times New Roman"/>
      <family val="1"/>
      <charset val="162"/>
    </font>
    <font>
      <sz val="8"/>
      <color theme="1"/>
      <name val="Times New Roman"/>
      <family val="1"/>
      <charset val="162"/>
    </font>
    <font>
      <b/>
      <sz val="8"/>
      <color indexed="8"/>
      <name val="Times New Roman"/>
      <family val="1"/>
      <charset val="162"/>
    </font>
    <font>
      <b/>
      <sz val="8"/>
      <color theme="9" tint="-0.499984740745262"/>
      <name val="Times New Roman"/>
      <family val="1"/>
      <charset val="162"/>
    </font>
    <font>
      <sz val="8"/>
      <color theme="9" tint="-0.499984740745262"/>
      <name val="Times New Roman"/>
      <family val="1"/>
      <charset val="162"/>
    </font>
    <font>
      <b/>
      <sz val="8"/>
      <name val="Times New Roman"/>
      <family val="1"/>
      <charset val="162"/>
    </font>
    <font>
      <b/>
      <sz val="12"/>
      <color indexed="8"/>
      <name val="Times New Roman"/>
      <family val="1"/>
      <charset val="162"/>
    </font>
    <font>
      <sz val="10"/>
      <name val="Arial Tur"/>
      <charset val="162"/>
    </font>
    <font>
      <sz val="8"/>
      <name val="Times New Roman"/>
      <family val="1"/>
      <charset val="162"/>
    </font>
    <font>
      <sz val="10"/>
      <color theme="1"/>
      <name val="Times New Roman"/>
      <family val="1"/>
      <charset val="162"/>
    </font>
    <font>
      <b/>
      <sz val="9"/>
      <color theme="1"/>
      <name val="Times New Roman"/>
      <family val="1"/>
      <charset val="162"/>
    </font>
    <font>
      <sz val="9"/>
      <color theme="1"/>
      <name val="Times New Roman"/>
      <family val="1"/>
      <charset val="162"/>
    </font>
    <font>
      <sz val="9"/>
      <name val="Times New Roman"/>
      <family val="1"/>
      <charset val="162"/>
    </font>
    <font>
      <sz val="9"/>
      <color indexed="8"/>
      <name val="Times New Roman"/>
      <family val="1"/>
      <charset val="162"/>
    </font>
    <font>
      <b/>
      <sz val="10"/>
      <color theme="9" tint="-0.499984740745262"/>
      <name val="Times New Roman"/>
      <family val="1"/>
      <charset val="162"/>
    </font>
    <font>
      <b/>
      <sz val="10"/>
      <name val="Times New Roman"/>
      <family val="1"/>
      <charset val="162"/>
    </font>
    <font>
      <sz val="10"/>
      <color indexed="8"/>
      <name val="Times New Roman"/>
      <family val="1"/>
      <charset val="162"/>
    </font>
    <font>
      <b/>
      <sz val="10"/>
      <color indexed="8"/>
      <name val="Times New Roman"/>
      <family val="1"/>
      <charset val="162"/>
    </font>
    <font>
      <b/>
      <sz val="10"/>
      <color theme="1"/>
      <name val="Times New Roman"/>
      <family val="1"/>
      <charset val="162"/>
    </font>
    <font>
      <b/>
      <sz val="9"/>
      <color indexed="8"/>
      <name val="Times New Roman"/>
      <family val="1"/>
      <charset val="162"/>
    </font>
    <font>
      <b/>
      <sz val="9"/>
      <name val="Times New Roman"/>
      <family val="1"/>
      <charset val="162"/>
    </font>
    <font>
      <sz val="9"/>
      <color indexed="8"/>
      <name val="Arial"/>
      <family val="2"/>
      <charset val="162"/>
    </font>
    <font>
      <sz val="11"/>
      <color theme="1"/>
      <name val="Calibri"/>
      <family val="2"/>
      <charset val="162"/>
      <scheme val="minor"/>
    </font>
    <font>
      <sz val="10"/>
      <name val="Arial"/>
      <family val="2"/>
      <charset val="162"/>
    </font>
    <font>
      <sz val="10"/>
      <color indexed="8"/>
      <name val="ARIAL"/>
      <charset val="1"/>
    </font>
    <font>
      <sz val="12"/>
      <color theme="1"/>
      <name val="Times New Roman"/>
      <family val="2"/>
      <charset val="162"/>
    </font>
    <font>
      <b/>
      <sz val="9"/>
      <color theme="9" tint="-0.499984740745262"/>
      <name val="Times New Roman"/>
      <family val="1"/>
      <charset val="162"/>
    </font>
    <font>
      <sz val="7"/>
      <name val="Times New Roman"/>
      <family val="1"/>
      <charset val="162"/>
    </font>
    <font>
      <b/>
      <sz val="8"/>
      <color theme="1"/>
      <name val="Times New Roman"/>
      <family val="1"/>
      <charset val="162"/>
    </font>
    <font>
      <b/>
      <sz val="7"/>
      <color indexed="8"/>
      <name val="Times New Roman"/>
      <family val="1"/>
      <charset val="162"/>
    </font>
    <font>
      <b/>
      <sz val="7"/>
      <color theme="1"/>
      <name val="Times New Roman"/>
      <family val="1"/>
      <charset val="162"/>
    </font>
    <font>
      <sz val="8"/>
      <color theme="1"/>
      <name val="Calibri"/>
      <family val="2"/>
      <charset val="162"/>
      <scheme val="minor"/>
    </font>
    <font>
      <b/>
      <sz val="7"/>
      <color theme="1"/>
      <name val="Calibri"/>
      <family val="2"/>
      <charset val="162"/>
      <scheme val="minor"/>
    </font>
    <font>
      <b/>
      <sz val="11"/>
      <color theme="1"/>
      <name val="Times New Roman"/>
      <family val="1"/>
      <charset val="162"/>
    </font>
    <font>
      <sz val="7"/>
      <color indexed="8"/>
      <name val="Times New Roman"/>
      <family val="1"/>
      <charset val="162"/>
    </font>
    <font>
      <sz val="7"/>
      <color theme="1"/>
      <name val="Calibri"/>
      <family val="2"/>
      <charset val="162"/>
      <scheme val="minor"/>
    </font>
    <font>
      <sz val="8"/>
      <color theme="0" tint="-4.9989318521683403E-2"/>
      <name val="Times New Roman"/>
      <family val="1"/>
      <charset val="162"/>
    </font>
    <font>
      <sz val="14"/>
      <color theme="1"/>
      <name val="Times New Roman"/>
      <family val="1"/>
      <charset val="162"/>
    </font>
    <font>
      <b/>
      <sz val="14"/>
      <color theme="1"/>
      <name val="Times New Roman"/>
      <family val="1"/>
      <charset val="162"/>
    </font>
    <font>
      <b/>
      <i/>
      <sz val="14"/>
      <color theme="1"/>
      <name val="Times New Roman"/>
      <family val="1"/>
      <charset val="162"/>
    </font>
    <font>
      <b/>
      <i/>
      <sz val="14"/>
      <color indexed="8"/>
      <name val="Times New Roman"/>
      <family val="1"/>
      <charset val="162"/>
    </font>
    <font>
      <sz val="14"/>
      <color indexed="8"/>
      <name val="Times New Roman"/>
      <family val="1"/>
      <charset val="162"/>
    </font>
    <font>
      <sz val="14"/>
      <name val="Times New Roman"/>
      <family val="1"/>
      <charset val="162"/>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FFCC"/>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s>
  <cellStyleXfs count="24">
    <xf numFmtId="0" fontId="0"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0" fontId="23" fillId="0" borderId="0"/>
    <xf numFmtId="0" fontId="23" fillId="0" borderId="0"/>
    <xf numFmtId="0" fontId="8" fillId="0" borderId="0"/>
    <xf numFmtId="0" fontId="23" fillId="0" borderId="0"/>
    <xf numFmtId="0" fontId="23" fillId="0" borderId="0"/>
    <xf numFmtId="0" fontId="23" fillId="0" borderId="0"/>
    <xf numFmtId="0" fontId="24" fillId="0" borderId="0"/>
    <xf numFmtId="0" fontId="24" fillId="0" borderId="0"/>
    <xf numFmtId="0" fontId="8" fillId="0" borderId="0"/>
    <xf numFmtId="0" fontId="25" fillId="0" borderId="0">
      <alignment vertical="top"/>
    </xf>
    <xf numFmtId="0" fontId="24" fillId="0" borderId="0"/>
    <xf numFmtId="0" fontId="23" fillId="0" borderId="0"/>
    <xf numFmtId="0" fontId="23" fillId="0" borderId="0"/>
    <xf numFmtId="0" fontId="23" fillId="0" borderId="0"/>
    <xf numFmtId="0" fontId="23" fillId="0" borderId="0"/>
    <xf numFmtId="0" fontId="8" fillId="0" borderId="0"/>
    <xf numFmtId="0" fontId="26" fillId="0" borderId="0"/>
    <xf numFmtId="0" fontId="25" fillId="0" borderId="0">
      <alignment vertical="top"/>
    </xf>
    <xf numFmtId="0" fontId="8" fillId="0" borderId="0"/>
    <xf numFmtId="172" fontId="23" fillId="0" borderId="0" applyFont="0" applyFill="0" applyBorder="0" applyAlignment="0" applyProtection="0"/>
  </cellStyleXfs>
  <cellXfs count="537">
    <xf numFmtId="0" fontId="0" fillId="0" borderId="0" xfId="0"/>
    <xf numFmtId="0" fontId="2" fillId="0" borderId="0" xfId="0" applyFont="1" applyFill="1" applyProtection="1">
      <protection locked="0"/>
    </xf>
    <xf numFmtId="0" fontId="1" fillId="0" borderId="0" xfId="0" applyNumberFormat="1" applyFont="1" applyFill="1" applyBorder="1" applyAlignment="1" applyProtection="1">
      <alignment horizontal="center" vertical="center" wrapText="1"/>
    </xf>
    <xf numFmtId="0" fontId="2" fillId="0" borderId="0" xfId="0" applyFont="1" applyFill="1" applyAlignment="1" applyProtection="1">
      <alignment textRotation="90"/>
      <protection locked="0"/>
    </xf>
    <xf numFmtId="0" fontId="1" fillId="0" borderId="0" xfId="0" applyNumberFormat="1" applyFont="1" applyFill="1" applyBorder="1" applyAlignment="1" applyProtection="1">
      <protection locked="0"/>
    </xf>
    <xf numFmtId="0" fontId="2" fillId="0" borderId="0" xfId="0" applyFont="1" applyFill="1" applyAlignment="1" applyProtection="1">
      <alignment horizontal="center" vertical="center"/>
      <protection locked="0"/>
    </xf>
    <xf numFmtId="0" fontId="1" fillId="0" borderId="0" xfId="0" applyNumberFormat="1" applyFont="1" applyFill="1" applyBorder="1" applyAlignment="1" applyProtection="1">
      <alignment horizontal="center" vertical="center"/>
      <protection locked="0"/>
    </xf>
    <xf numFmtId="3" fontId="2" fillId="0" borderId="0" xfId="0" applyNumberFormat="1" applyFont="1" applyFill="1" applyProtection="1">
      <protection locked="0"/>
    </xf>
    <xf numFmtId="167" fontId="2" fillId="0" borderId="0" xfId="0" applyNumberFormat="1" applyFont="1" applyFill="1" applyProtection="1">
      <protection locked="0"/>
    </xf>
    <xf numFmtId="0" fontId="1" fillId="0" borderId="0" xfId="0" applyNumberFormat="1" applyFont="1" applyFill="1" applyBorder="1" applyAlignment="1" applyProtection="1">
      <alignment horizontal="center" vertical="center" wrapText="1"/>
      <protection locked="0"/>
    </xf>
    <xf numFmtId="0" fontId="2" fillId="0" borderId="1" xfId="0" applyFont="1" applyFill="1" applyBorder="1" applyProtection="1">
      <protection locked="0"/>
    </xf>
    <xf numFmtId="0" fontId="1" fillId="0" borderId="0" xfId="0" applyNumberFormat="1" applyFont="1" applyFill="1" applyBorder="1" applyAlignment="1" applyProtection="1">
      <alignment vertical="center" wrapText="1"/>
      <protection locked="0"/>
    </xf>
    <xf numFmtId="49" fontId="1"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wrapText="1"/>
      <protection locked="0"/>
    </xf>
    <xf numFmtId="0" fontId="1" fillId="0" borderId="0" xfId="0" applyNumberFormat="1" applyFont="1" applyFill="1" applyBorder="1" applyAlignment="1" applyProtection="1">
      <alignment vertical="center"/>
      <protection locked="0"/>
    </xf>
    <xf numFmtId="3" fontId="1" fillId="0" borderId="0" xfId="0" applyNumberFormat="1" applyFont="1" applyFill="1" applyBorder="1" applyAlignment="1" applyProtection="1">
      <alignment horizontal="center" vertical="center"/>
      <protection locked="0"/>
    </xf>
    <xf numFmtId="3" fontId="1" fillId="0" borderId="0" xfId="0" applyNumberFormat="1" applyFont="1" applyFill="1" applyBorder="1" applyAlignment="1" applyProtection="1">
      <alignment vertical="center"/>
      <protection locked="0"/>
    </xf>
    <xf numFmtId="167" fontId="1" fillId="0" borderId="0" xfId="0" applyNumberFormat="1" applyFont="1" applyFill="1" applyBorder="1" applyAlignment="1" applyProtection="1">
      <alignment vertical="center"/>
      <protection locked="0"/>
    </xf>
    <xf numFmtId="3" fontId="1" fillId="0" borderId="0" xfId="0" applyNumberFormat="1" applyFont="1" applyFill="1" applyBorder="1" applyAlignment="1" applyProtection="1">
      <alignment vertical="center" wrapText="1"/>
      <protection locked="0"/>
    </xf>
    <xf numFmtId="0" fontId="1" fillId="0" borderId="1" xfId="0" applyNumberFormat="1" applyFont="1" applyFill="1" applyBorder="1" applyAlignment="1" applyProtection="1">
      <alignment horizontal="center" wrapText="1"/>
    </xf>
    <xf numFmtId="49" fontId="1" fillId="0" borderId="1" xfId="0" applyNumberFormat="1" applyFont="1" applyFill="1" applyBorder="1" applyAlignment="1" applyProtection="1">
      <alignment horizontal="center" wrapText="1"/>
    </xf>
    <xf numFmtId="0" fontId="1" fillId="0" borderId="1" xfId="0" applyNumberFormat="1" applyFont="1" applyFill="1" applyBorder="1" applyAlignment="1" applyProtection="1">
      <alignment horizontal="center" wrapText="1"/>
      <protection locked="0"/>
    </xf>
    <xf numFmtId="0" fontId="1" fillId="0" borderId="1" xfId="0" applyNumberFormat="1" applyFont="1" applyFill="1" applyBorder="1" applyAlignment="1" applyProtection="1">
      <alignment wrapText="1"/>
      <protection locked="0"/>
    </xf>
    <xf numFmtId="0" fontId="1" fillId="0" borderId="1" xfId="0" applyNumberFormat="1" applyFont="1" applyFill="1" applyBorder="1" applyAlignment="1" applyProtection="1">
      <protection locked="0"/>
    </xf>
    <xf numFmtId="0" fontId="1" fillId="0" borderId="1" xfId="0" applyNumberFormat="1" applyFont="1" applyFill="1" applyBorder="1" applyAlignment="1" applyProtection="1">
      <alignment horizontal="center"/>
      <protection locked="0"/>
    </xf>
    <xf numFmtId="3" fontId="1" fillId="0" borderId="1" xfId="0" applyNumberFormat="1" applyFont="1" applyFill="1" applyBorder="1" applyAlignment="1" applyProtection="1">
      <alignment horizontal="center"/>
      <protection locked="0"/>
    </xf>
    <xf numFmtId="0" fontId="4"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textRotation="90" wrapText="1"/>
    </xf>
    <xf numFmtId="0" fontId="2" fillId="0" borderId="1" xfId="0" applyFont="1" applyFill="1" applyBorder="1" applyAlignment="1" applyProtection="1">
      <alignment horizontal="right" wrapText="1"/>
      <protection locked="0"/>
    </xf>
    <xf numFmtId="0" fontId="1" fillId="2" borderId="0" xfId="0" applyNumberFormat="1" applyFont="1" applyFill="1" applyBorder="1" applyAlignment="1" applyProtection="1">
      <alignment horizontal="center" vertical="center" wrapText="1"/>
    </xf>
    <xf numFmtId="3" fontId="1" fillId="2" borderId="0" xfId="0" applyNumberFormat="1" applyFont="1" applyFill="1" applyBorder="1" applyAlignment="1" applyProtection="1">
      <alignment wrapText="1"/>
      <protection locked="0"/>
    </xf>
    <xf numFmtId="3" fontId="1" fillId="2" borderId="0" xfId="0" applyNumberFormat="1" applyFont="1" applyFill="1" applyBorder="1" applyAlignment="1" applyProtection="1">
      <alignment vertical="center" wrapText="1"/>
      <protection locked="0"/>
    </xf>
    <xf numFmtId="0" fontId="1" fillId="2" borderId="0" xfId="0" applyNumberFormat="1" applyFont="1" applyFill="1" applyBorder="1" applyAlignment="1" applyProtection="1">
      <protection locked="0"/>
    </xf>
    <xf numFmtId="0" fontId="2" fillId="2" borderId="0" xfId="0" applyFont="1" applyFill="1" applyBorder="1" applyProtection="1">
      <protection locked="0"/>
    </xf>
    <xf numFmtId="0" fontId="1" fillId="2" borderId="1" xfId="0" applyNumberFormat="1" applyFont="1" applyFill="1" applyBorder="1" applyAlignment="1" applyProtection="1">
      <alignment horizontal="center" textRotation="90" wrapText="1" shrinkToFit="1"/>
    </xf>
    <xf numFmtId="0" fontId="1" fillId="2" borderId="1" xfId="0" applyNumberFormat="1" applyFont="1" applyFill="1" applyBorder="1" applyAlignment="1" applyProtection="1">
      <alignment textRotation="90" wrapText="1"/>
    </xf>
    <xf numFmtId="0" fontId="1" fillId="2" borderId="1" xfId="0" applyNumberFormat="1" applyFont="1" applyFill="1" applyBorder="1" applyAlignment="1" applyProtection="1">
      <alignment horizontal="center" vertical="center" wrapText="1"/>
    </xf>
    <xf numFmtId="0" fontId="4" fillId="2" borderId="0" xfId="0" applyNumberFormat="1" applyFont="1" applyFill="1" applyBorder="1" applyAlignment="1" applyProtection="1">
      <alignment horizontal="center" vertical="center" wrapText="1"/>
    </xf>
    <xf numFmtId="49" fontId="1" fillId="0" borderId="5" xfId="0" applyNumberFormat="1" applyFont="1" applyFill="1" applyBorder="1" applyAlignment="1" applyProtection="1">
      <alignment horizontal="center" wrapText="1"/>
    </xf>
    <xf numFmtId="0" fontId="1" fillId="0" borderId="5" xfId="0" applyNumberFormat="1" applyFont="1" applyFill="1" applyBorder="1" applyAlignment="1" applyProtection="1">
      <alignment wrapText="1"/>
      <protection locked="0"/>
    </xf>
    <xf numFmtId="0" fontId="1" fillId="0" borderId="5" xfId="0" applyNumberFormat="1" applyFont="1" applyFill="1" applyBorder="1" applyAlignment="1" applyProtection="1">
      <protection locked="0"/>
    </xf>
    <xf numFmtId="0" fontId="1" fillId="0" borderId="5" xfId="0" applyNumberFormat="1" applyFont="1" applyFill="1" applyBorder="1" applyAlignment="1" applyProtection="1">
      <alignment horizontal="center"/>
      <protection locked="0"/>
    </xf>
    <xf numFmtId="0" fontId="1" fillId="0" borderId="5" xfId="0" applyNumberFormat="1" applyFont="1" applyFill="1" applyBorder="1" applyAlignment="1" applyProtection="1">
      <alignment horizontal="center" wrapText="1"/>
      <protection locked="0"/>
    </xf>
    <xf numFmtId="3" fontId="1" fillId="0" borderId="5" xfId="0" applyNumberFormat="1" applyFont="1" applyFill="1" applyBorder="1" applyAlignment="1" applyProtection="1">
      <alignment horizontal="center"/>
      <protection locked="0"/>
    </xf>
    <xf numFmtId="0" fontId="2" fillId="0" borderId="5" xfId="0" applyFont="1" applyFill="1" applyBorder="1" applyAlignment="1" applyProtection="1">
      <alignment horizontal="right" wrapText="1"/>
      <protection locked="0"/>
    </xf>
    <xf numFmtId="0" fontId="10" fillId="0" borderId="0" xfId="0" applyFont="1" applyFill="1" applyAlignment="1" applyProtection="1">
      <alignment vertical="center"/>
      <protection locked="0"/>
    </xf>
    <xf numFmtId="0" fontId="10" fillId="0" borderId="0" xfId="0" applyFont="1" applyFill="1" applyAlignment="1" applyProtection="1">
      <alignment horizontal="center" vertical="center"/>
      <protection locked="0"/>
    </xf>
    <xf numFmtId="0" fontId="12" fillId="0" borderId="0" xfId="0" applyFont="1" applyFill="1" applyAlignment="1" applyProtection="1">
      <alignment vertical="center"/>
      <protection locked="0"/>
    </xf>
    <xf numFmtId="0" fontId="12" fillId="0" borderId="0" xfId="0" applyFont="1" applyFill="1" applyBorder="1" applyAlignment="1" applyProtection="1">
      <alignment vertical="center"/>
      <protection locked="0"/>
    </xf>
    <xf numFmtId="165" fontId="12" fillId="0" borderId="0" xfId="0" applyNumberFormat="1" applyFont="1" applyFill="1" applyAlignment="1" applyProtection="1">
      <alignment vertical="center"/>
      <protection locked="0"/>
    </xf>
    <xf numFmtId="4" fontId="12" fillId="0" borderId="0" xfId="0" applyNumberFormat="1" applyFont="1" applyFill="1" applyAlignment="1" applyProtection="1">
      <alignment vertical="center"/>
      <protection locked="0"/>
    </xf>
    <xf numFmtId="0" fontId="12" fillId="0" borderId="0" xfId="0" applyFont="1" applyFill="1" applyBorder="1" applyAlignment="1" applyProtection="1">
      <alignment vertical="center"/>
      <protection locked="0"/>
    </xf>
    <xf numFmtId="0" fontId="11" fillId="0" borderId="1" xfId="0" applyFont="1" applyFill="1" applyBorder="1" applyAlignment="1" applyProtection="1">
      <alignment vertical="center"/>
      <protection locked="0"/>
    </xf>
    <xf numFmtId="0" fontId="12" fillId="0" borderId="0" xfId="0" applyFont="1" applyFill="1" applyAlignment="1" applyProtection="1">
      <alignment horizontal="right" vertical="center"/>
      <protection locked="0"/>
    </xf>
    <xf numFmtId="0" fontId="12"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right" vertical="center"/>
      <protection locked="0"/>
    </xf>
    <xf numFmtId="0" fontId="11" fillId="0" borderId="2" xfId="0" applyFont="1" applyFill="1" applyBorder="1" applyAlignment="1" applyProtection="1">
      <alignment vertical="center"/>
      <protection locked="0"/>
    </xf>
    <xf numFmtId="0" fontId="12" fillId="0" borderId="7" xfId="0" applyFont="1" applyFill="1" applyBorder="1" applyAlignment="1" applyProtection="1">
      <alignment vertical="center"/>
      <protection locked="0"/>
    </xf>
    <xf numFmtId="0" fontId="15" fillId="0" borderId="1" xfId="0" applyNumberFormat="1" applyFont="1" applyFill="1" applyBorder="1" applyAlignment="1" applyProtection="1">
      <alignment horizontal="center" vertical="center" wrapText="1"/>
    </xf>
    <xf numFmtId="0" fontId="17" fillId="0" borderId="0" xfId="0" applyNumberFormat="1" applyFont="1" applyFill="1" applyBorder="1" applyAlignment="1" applyProtection="1">
      <alignment vertical="center" wrapText="1"/>
    </xf>
    <xf numFmtId="0" fontId="12" fillId="0" borderId="0"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20" fillId="0" borderId="0" xfId="0" applyFont="1"/>
    <xf numFmtId="0" fontId="14" fillId="0" borderId="1" xfId="0" applyFont="1" applyBorder="1" applyAlignment="1">
      <alignment horizontal="center"/>
    </xf>
    <xf numFmtId="0" fontId="14" fillId="0" borderId="1" xfId="0" applyFont="1" applyBorder="1" applyAlignment="1">
      <alignment horizontal="left"/>
    </xf>
    <xf numFmtId="0" fontId="14" fillId="0" borderId="1" xfId="0" applyFont="1" applyBorder="1" applyAlignment="1">
      <alignment horizontal="right"/>
    </xf>
    <xf numFmtId="0" fontId="14" fillId="0" borderId="0" xfId="0" applyFont="1"/>
    <xf numFmtId="0" fontId="12" fillId="0" borderId="0" xfId="0" applyFont="1" applyFill="1"/>
    <xf numFmtId="0" fontId="12" fillId="0" borderId="1" xfId="0" applyFont="1" applyFill="1" applyBorder="1" applyAlignment="1">
      <alignment horizontal="center"/>
    </xf>
    <xf numFmtId="0" fontId="12" fillId="0" borderId="1" xfId="0" applyFont="1" applyFill="1" applyBorder="1" applyAlignment="1">
      <alignment vertical="center"/>
    </xf>
    <xf numFmtId="0" fontId="21" fillId="0" borderId="0" xfId="0" applyFont="1" applyBorder="1" applyAlignment="1">
      <alignment horizontal="right"/>
    </xf>
    <xf numFmtId="3" fontId="21" fillId="0" borderId="0" xfId="0" applyNumberFormat="1" applyFont="1" applyBorder="1" applyAlignment="1">
      <alignment horizontal="right"/>
    </xf>
    <xf numFmtId="0" fontId="12" fillId="0" borderId="0" xfId="0" applyFont="1" applyFill="1" applyBorder="1"/>
    <xf numFmtId="0" fontId="14" fillId="0" borderId="1" xfId="0" applyFont="1" applyBorder="1" applyAlignment="1">
      <alignment horizontal="center" vertical="center"/>
    </xf>
    <xf numFmtId="0" fontId="12" fillId="0" borderId="1" xfId="0" applyFont="1" applyFill="1" applyBorder="1" applyAlignment="1">
      <alignment horizontal="center" wrapText="1"/>
    </xf>
    <xf numFmtId="0" fontId="1" fillId="0" borderId="0" xfId="0" applyNumberFormat="1" applyFont="1" applyFill="1" applyBorder="1" applyAlignment="1" applyProtection="1">
      <alignment horizontal="center"/>
      <protection locked="0"/>
    </xf>
    <xf numFmtId="0" fontId="12" fillId="0" borderId="1" xfId="0" applyFont="1" applyFill="1" applyBorder="1" applyAlignment="1">
      <alignment horizontal="center" vertical="center" wrapText="1"/>
    </xf>
    <xf numFmtId="4" fontId="1" fillId="0" borderId="1" xfId="0" applyNumberFormat="1" applyFont="1" applyFill="1" applyBorder="1" applyAlignment="1" applyProtection="1">
      <protection locked="0"/>
    </xf>
    <xf numFmtId="4" fontId="1" fillId="0" borderId="1" xfId="0" applyNumberFormat="1" applyFont="1" applyFill="1" applyBorder="1" applyAlignment="1" applyProtection="1">
      <alignment wrapText="1"/>
      <protection locked="0"/>
    </xf>
    <xf numFmtId="4" fontId="1" fillId="0" borderId="5" xfId="0" applyNumberFormat="1" applyFont="1" applyFill="1" applyBorder="1" applyAlignment="1" applyProtection="1">
      <protection locked="0"/>
    </xf>
    <xf numFmtId="168" fontId="11" fillId="3" borderId="1" xfId="0" applyNumberFormat="1" applyFont="1" applyFill="1" applyBorder="1" applyAlignment="1" applyProtection="1">
      <alignment horizontal="center" vertical="center"/>
      <protection locked="0"/>
    </xf>
    <xf numFmtId="0" fontId="15" fillId="0" borderId="0" xfId="0" applyNumberFormat="1" applyFont="1" applyFill="1" applyBorder="1" applyAlignment="1" applyProtection="1">
      <alignment horizontal="center" vertical="center" wrapText="1"/>
    </xf>
    <xf numFmtId="0" fontId="1" fillId="0" borderId="0" xfId="0" applyNumberFormat="1" applyFont="1" applyFill="1" applyBorder="1" applyAlignment="1" applyProtection="1">
      <alignment horizontal="center"/>
      <protection locked="0"/>
    </xf>
    <xf numFmtId="0" fontId="19" fillId="0" borderId="0" xfId="0" applyFont="1" applyFill="1" applyBorder="1" applyAlignment="1" applyProtection="1">
      <alignment vertical="center"/>
      <protection locked="0"/>
    </xf>
    <xf numFmtId="0" fontId="10" fillId="0" borderId="0" xfId="0" applyFont="1" applyFill="1"/>
    <xf numFmtId="0" fontId="19" fillId="0" borderId="1" xfId="0" applyFont="1" applyFill="1" applyBorder="1" applyAlignment="1">
      <alignment vertical="center"/>
    </xf>
    <xf numFmtId="0" fontId="1" fillId="0" borderId="0" xfId="0" applyNumberFormat="1" applyFont="1" applyFill="1" applyBorder="1" applyAlignment="1" applyProtection="1">
      <alignment horizontal="center"/>
      <protection locked="0"/>
    </xf>
    <xf numFmtId="0" fontId="7" fillId="0" borderId="15" xfId="0" applyNumberFormat="1" applyFont="1" applyFill="1" applyBorder="1" applyAlignment="1" applyProtection="1">
      <alignment horizontal="center" vertical="top" wrapText="1"/>
      <protection locked="0"/>
    </xf>
    <xf numFmtId="0" fontId="19" fillId="0" borderId="0" xfId="0" applyFont="1" applyFill="1" applyBorder="1" applyAlignment="1">
      <alignment horizontal="center" vertical="center"/>
    </xf>
    <xf numFmtId="0" fontId="19" fillId="0" borderId="0" xfId="0" applyFont="1" applyFill="1" applyBorder="1" applyAlignment="1">
      <alignment vertical="center"/>
    </xf>
    <xf numFmtId="0" fontId="15"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textRotation="90" wrapText="1"/>
    </xf>
    <xf numFmtId="0" fontId="1" fillId="0" borderId="0" xfId="0" applyNumberFormat="1" applyFont="1" applyFill="1" applyBorder="1" applyAlignment="1" applyProtection="1">
      <alignment horizontal="center" wrapText="1"/>
    </xf>
    <xf numFmtId="0" fontId="19" fillId="0" borderId="1" xfId="0" applyFont="1" applyFill="1" applyBorder="1" applyAlignment="1" applyProtection="1">
      <alignment horizontal="center" vertical="center"/>
      <protection locked="0"/>
    </xf>
    <xf numFmtId="0" fontId="15" fillId="0" borderId="1" xfId="0" applyNumberFormat="1" applyFont="1" applyFill="1" applyBorder="1" applyAlignment="1" applyProtection="1">
      <alignment horizontal="center" vertical="center" wrapText="1"/>
    </xf>
    <xf numFmtId="0" fontId="10" fillId="0" borderId="0" xfId="0" applyFont="1" applyFill="1" applyProtection="1">
      <protection locked="0"/>
    </xf>
    <xf numFmtId="0" fontId="18" fillId="0" borderId="3" xfId="0" applyNumberFormat="1" applyFont="1" applyFill="1" applyBorder="1" applyAlignment="1" applyProtection="1">
      <alignment horizontal="center" vertical="top" wrapText="1"/>
      <protection locked="0"/>
    </xf>
    <xf numFmtId="0" fontId="18" fillId="2" borderId="3" xfId="0" applyNumberFormat="1" applyFont="1" applyFill="1" applyBorder="1" applyAlignment="1" applyProtection="1">
      <alignment horizontal="center" vertical="top" wrapText="1"/>
      <protection locked="0"/>
    </xf>
    <xf numFmtId="0" fontId="10" fillId="0" borderId="4" xfId="0" applyFont="1" applyFill="1" applyBorder="1" applyAlignment="1" applyProtection="1">
      <alignment horizontal="center" vertical="center"/>
      <protection locked="0"/>
    </xf>
    <xf numFmtId="0" fontId="18" fillId="0" borderId="3" xfId="0" applyNumberFormat="1" applyFont="1" applyFill="1" applyBorder="1" applyAlignment="1" applyProtection="1">
      <alignment vertical="top" wrapText="1"/>
      <protection locked="0"/>
    </xf>
    <xf numFmtId="0" fontId="19" fillId="0" borderId="3" xfId="0" applyFont="1" applyFill="1" applyBorder="1" applyAlignment="1" applyProtection="1">
      <alignment horizontal="center" vertical="center"/>
      <protection locked="0"/>
    </xf>
    <xf numFmtId="0" fontId="18" fillId="0" borderId="0" xfId="0" applyNumberFormat="1" applyFont="1" applyFill="1" applyBorder="1" applyAlignment="1" applyProtection="1">
      <alignment vertical="center" wrapText="1"/>
    </xf>
    <xf numFmtId="0" fontId="18" fillId="0" borderId="4" xfId="0" applyNumberFormat="1" applyFont="1" applyFill="1" applyBorder="1" applyAlignment="1" applyProtection="1">
      <alignment horizontal="center" vertical="top" wrapText="1"/>
      <protection locked="0"/>
    </xf>
    <xf numFmtId="0" fontId="9" fillId="0" borderId="1" xfId="1" applyFont="1" applyFill="1" applyBorder="1" applyAlignment="1">
      <alignment horizontal="center" vertical="center" wrapText="1"/>
    </xf>
    <xf numFmtId="3" fontId="9" fillId="0" borderId="1" xfId="0" applyNumberFormat="1" applyFont="1" applyFill="1" applyBorder="1" applyAlignment="1" applyProtection="1">
      <alignment horizontal="center" vertical="center" wrapText="1"/>
    </xf>
    <xf numFmtId="167" fontId="9" fillId="0" borderId="1" xfId="0" applyNumberFormat="1" applyFont="1" applyFill="1" applyBorder="1" applyAlignment="1" applyProtection="1">
      <alignment horizontal="center" vertical="center" wrapText="1"/>
    </xf>
    <xf numFmtId="49" fontId="28" fillId="0" borderId="1" xfId="1" applyNumberFormat="1" applyFont="1" applyFill="1" applyBorder="1" applyAlignment="1">
      <alignment horizontal="center" vertical="center" textRotation="90" wrapText="1"/>
    </xf>
    <xf numFmtId="0" fontId="2" fillId="0" borderId="0" xfId="0" applyFont="1" applyFill="1"/>
    <xf numFmtId="0" fontId="2" fillId="0" borderId="0" xfId="0" applyFont="1" applyFill="1" applyBorder="1" applyAlignment="1">
      <alignment horizontal="center"/>
    </xf>
    <xf numFmtId="0" fontId="2" fillId="0" borderId="0" xfId="0" applyFont="1" applyFill="1" applyAlignment="1"/>
    <xf numFmtId="0" fontId="29" fillId="0" borderId="0" xfId="0" applyFont="1" applyFill="1" applyBorder="1" applyAlignment="1">
      <alignment horizontal="center" vertical="center" textRotation="90" wrapText="1"/>
    </xf>
    <xf numFmtId="0" fontId="2" fillId="0" borderId="0" xfId="0" applyFont="1" applyFill="1" applyBorder="1" applyAlignment="1">
      <alignment horizontal="center" vertical="center" wrapText="1"/>
    </xf>
    <xf numFmtId="166" fontId="2" fillId="0" borderId="0" xfId="0" applyNumberFormat="1" applyFont="1" applyFill="1" applyBorder="1" applyAlignment="1">
      <alignment horizontal="center"/>
    </xf>
    <xf numFmtId="0" fontId="16" fillId="0" borderId="0" xfId="0" applyFont="1" applyFill="1" applyBorder="1" applyAlignment="1" applyProtection="1">
      <alignment vertical="top"/>
      <protection locked="0"/>
    </xf>
    <xf numFmtId="0" fontId="10" fillId="0" borderId="0" xfId="0" applyFont="1" applyFill="1" applyBorder="1" applyAlignment="1" applyProtection="1">
      <alignment vertical="center"/>
      <protection locked="0"/>
    </xf>
    <xf numFmtId="0" fontId="16" fillId="0" borderId="2" xfId="0" applyNumberFormat="1" applyFont="1" applyFill="1" applyBorder="1" applyAlignment="1" applyProtection="1">
      <alignment horizontal="left" vertical="center" wrapText="1"/>
    </xf>
    <xf numFmtId="0" fontId="2" fillId="0" borderId="1" xfId="0" applyFont="1" applyFill="1" applyBorder="1" applyAlignment="1">
      <alignment horizontal="center" vertical="center"/>
    </xf>
    <xf numFmtId="166" fontId="2" fillId="0" borderId="1" xfId="0" applyNumberFormat="1" applyFont="1" applyFill="1" applyBorder="1" applyAlignment="1">
      <alignment horizontal="center" vertical="center"/>
    </xf>
    <xf numFmtId="0" fontId="16" fillId="0" borderId="3" xfId="0" applyFont="1" applyFill="1" applyBorder="1" applyAlignment="1" applyProtection="1">
      <alignment vertical="top"/>
      <protection locked="0"/>
    </xf>
    <xf numFmtId="3" fontId="1" fillId="2" borderId="0" xfId="0" applyNumberFormat="1" applyFont="1" applyFill="1" applyBorder="1" applyAlignment="1" applyProtection="1">
      <alignment horizontal="center"/>
      <protection locked="0"/>
    </xf>
    <xf numFmtId="3" fontId="1" fillId="0" borderId="1" xfId="0" applyNumberFormat="1"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3" fontId="14" fillId="0" borderId="1" xfId="0" applyNumberFormat="1" applyFont="1" applyBorder="1" applyAlignment="1">
      <alignment horizontal="right"/>
    </xf>
    <xf numFmtId="3" fontId="12" fillId="0" borderId="1" xfId="0" applyNumberFormat="1" applyFont="1" applyFill="1" applyBorder="1" applyAlignment="1">
      <alignment vertical="center"/>
    </xf>
    <xf numFmtId="3" fontId="12" fillId="0" borderId="1" xfId="0" applyNumberFormat="1" applyFont="1" applyFill="1" applyBorder="1" applyAlignment="1" applyProtection="1">
      <alignment vertical="center"/>
      <protection locked="0"/>
    </xf>
    <xf numFmtId="3" fontId="12" fillId="0" borderId="0" xfId="0" applyNumberFormat="1" applyFont="1" applyFill="1" applyAlignment="1" applyProtection="1">
      <alignment vertical="center"/>
      <protection locked="0"/>
    </xf>
    <xf numFmtId="3" fontId="19" fillId="0" borderId="1" xfId="0" applyNumberFormat="1" applyFont="1" applyFill="1" applyBorder="1" applyAlignment="1" applyProtection="1">
      <alignment horizontal="center" vertical="center"/>
      <protection locked="0"/>
    </xf>
    <xf numFmtId="3" fontId="12" fillId="0" borderId="0" xfId="0" applyNumberFormat="1" applyFont="1" applyFill="1" applyAlignment="1" applyProtection="1">
      <alignment horizontal="center" vertical="center"/>
      <protection locked="0"/>
    </xf>
    <xf numFmtId="3" fontId="12" fillId="0" borderId="0" xfId="0" applyNumberFormat="1" applyFont="1" applyFill="1" applyAlignment="1" applyProtection="1">
      <alignment horizontal="right" vertical="center"/>
      <protection locked="0"/>
    </xf>
    <xf numFmtId="3" fontId="11" fillId="3" borderId="1" xfId="0" applyNumberFormat="1" applyFont="1" applyFill="1" applyBorder="1" applyAlignment="1" applyProtection="1">
      <alignment horizontal="center" vertical="center"/>
      <protection locked="0"/>
    </xf>
    <xf numFmtId="3" fontId="1" fillId="0" borderId="1" xfId="0" applyNumberFormat="1" applyFont="1" applyFill="1" applyBorder="1" applyAlignment="1" applyProtection="1">
      <alignment wrapText="1"/>
      <protection locked="0"/>
    </xf>
    <xf numFmtId="49" fontId="1" fillId="0" borderId="1" xfId="0" applyNumberFormat="1" applyFont="1" applyFill="1" applyBorder="1" applyAlignment="1" applyProtection="1">
      <alignment horizontal="center" vertical="center" wrapText="1"/>
    </xf>
    <xf numFmtId="0" fontId="2" fillId="0" borderId="0" xfId="0" applyFont="1" applyFill="1" applyAlignment="1" applyProtection="1">
      <alignment vertical="center"/>
      <protection locked="0"/>
    </xf>
    <xf numFmtId="0" fontId="14" fillId="0" borderId="1" xfId="0" applyFont="1" applyBorder="1" applyAlignment="1">
      <alignment horizontal="center" vertical="center" wrapText="1"/>
    </xf>
    <xf numFmtId="0" fontId="12" fillId="0" borderId="1" xfId="0" applyFont="1" applyFill="1" applyBorder="1" applyAlignment="1">
      <alignment horizontal="center" vertical="center"/>
    </xf>
    <xf numFmtId="3" fontId="12" fillId="0" borderId="1" xfId="0" applyNumberFormat="1" applyFont="1" applyFill="1" applyBorder="1" applyAlignment="1">
      <alignment horizontal="center" wrapText="1"/>
    </xf>
    <xf numFmtId="3" fontId="12" fillId="0" borderId="1" xfId="0" applyNumberFormat="1" applyFont="1" applyFill="1" applyBorder="1" applyAlignment="1">
      <alignment horizontal="center" wrapText="1"/>
    </xf>
    <xf numFmtId="0" fontId="12" fillId="0" borderId="1" xfId="0" applyFont="1" applyFill="1" applyBorder="1" applyAlignment="1">
      <alignment horizontal="center" vertical="center" wrapText="1"/>
    </xf>
    <xf numFmtId="0" fontId="18" fillId="2" borderId="0" xfId="0" applyFont="1" applyFill="1" applyAlignment="1" applyProtection="1">
      <alignment vertical="center"/>
    </xf>
    <xf numFmtId="0" fontId="18" fillId="2" borderId="1" xfId="0" applyFont="1" applyFill="1" applyBorder="1" applyAlignment="1" applyProtection="1">
      <alignment horizontal="center" vertical="center"/>
    </xf>
    <xf numFmtId="0" fontId="16" fillId="0" borderId="0" xfId="0" applyNumberFormat="1" applyFont="1" applyFill="1" applyBorder="1" applyAlignment="1" applyProtection="1">
      <alignment horizontal="center" vertical="center" wrapText="1"/>
    </xf>
    <xf numFmtId="1" fontId="18" fillId="2" borderId="0" xfId="0" applyNumberFormat="1" applyFont="1" applyFill="1" applyAlignment="1" applyProtection="1">
      <alignment vertical="center"/>
    </xf>
    <xf numFmtId="0" fontId="18" fillId="2" borderId="14"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xf>
    <xf numFmtId="3" fontId="1" fillId="2" borderId="1" xfId="0" applyNumberFormat="1"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1" fontId="1" fillId="2" borderId="1" xfId="0" applyNumberFormat="1" applyFont="1" applyFill="1" applyBorder="1" applyAlignment="1" applyProtection="1">
      <alignment horizontal="center" textRotation="90" wrapText="1" shrinkToFit="1"/>
    </xf>
    <xf numFmtId="0" fontId="1" fillId="2" borderId="0" xfId="0" applyNumberFormat="1" applyFont="1" applyFill="1" applyBorder="1" applyAlignment="1" applyProtection="1">
      <alignment horizontal="center" textRotation="90" wrapText="1"/>
    </xf>
    <xf numFmtId="0" fontId="1" fillId="2" borderId="1" xfId="0" applyFont="1" applyFill="1" applyBorder="1" applyAlignment="1" applyProtection="1">
      <alignment horizontal="right" vertical="center" textRotation="90" wrapText="1"/>
    </xf>
    <xf numFmtId="3" fontId="1" fillId="2" borderId="1" xfId="0" applyNumberFormat="1" applyFont="1" applyFill="1" applyBorder="1" applyAlignment="1" applyProtection="1">
      <alignment horizontal="right" vertical="center" textRotation="90" wrapText="1"/>
    </xf>
    <xf numFmtId="3" fontId="1" fillId="2" borderId="1" xfId="0" applyNumberFormat="1" applyFont="1" applyFill="1" applyBorder="1" applyAlignment="1" applyProtection="1">
      <alignment horizontal="center" vertical="center" textRotation="90" wrapText="1"/>
    </xf>
    <xf numFmtId="3" fontId="3" fillId="2" borderId="0" xfId="0" applyNumberFormat="1" applyFont="1" applyFill="1" applyBorder="1" applyAlignment="1" applyProtection="1">
      <alignment horizontal="center"/>
    </xf>
    <xf numFmtId="3" fontId="18" fillId="2" borderId="0" xfId="0" applyNumberFormat="1" applyFont="1" applyFill="1" applyAlignment="1" applyProtection="1">
      <alignment vertical="center"/>
    </xf>
    <xf numFmtId="0" fontId="30" fillId="2" borderId="0" xfId="0" applyFont="1" applyFill="1" applyAlignment="1" applyProtection="1">
      <alignment vertical="center"/>
    </xf>
    <xf numFmtId="0" fontId="19" fillId="0" borderId="3" xfId="0" applyFont="1" applyFill="1" applyBorder="1" applyAlignment="1" applyProtection="1">
      <alignment horizontal="center" vertical="top"/>
    </xf>
    <xf numFmtId="0" fontId="18" fillId="2" borderId="3" xfId="0" applyNumberFormat="1" applyFont="1" applyFill="1" applyBorder="1" applyAlignment="1" applyProtection="1">
      <alignment vertical="top" wrapText="1"/>
    </xf>
    <xf numFmtId="0" fontId="2" fillId="0" borderId="0" xfId="0" applyFont="1" applyFill="1" applyAlignment="1" applyProtection="1">
      <alignment horizontal="center" vertical="center"/>
    </xf>
    <xf numFmtId="0" fontId="2" fillId="0" borderId="0" xfId="0" applyFont="1" applyFill="1" applyProtection="1"/>
    <xf numFmtId="1" fontId="2" fillId="0" borderId="0" xfId="0" applyNumberFormat="1" applyFont="1" applyFill="1" applyProtection="1"/>
    <xf numFmtId="0" fontId="30" fillId="2" borderId="0" xfId="0" applyFont="1" applyFill="1" applyAlignment="1" applyProtection="1">
      <alignment horizontal="left" vertical="center" wrapText="1"/>
    </xf>
    <xf numFmtId="0" fontId="30" fillId="2" borderId="0" xfId="0" applyFont="1" applyFill="1" applyAlignment="1" applyProtection="1">
      <alignment horizontal="right" vertical="center" wrapText="1"/>
    </xf>
    <xf numFmtId="0" fontId="30" fillId="2" borderId="0" xfId="0" applyFont="1" applyFill="1" applyAlignment="1" applyProtection="1">
      <alignment vertical="center" wrapText="1"/>
    </xf>
    <xf numFmtId="3" fontId="30" fillId="2" borderId="0" xfId="0" applyNumberFormat="1" applyFont="1" applyFill="1" applyAlignment="1" applyProtection="1">
      <alignment vertical="center" wrapText="1"/>
    </xf>
    <xf numFmtId="0" fontId="1" fillId="2" borderId="1" xfId="0" applyFont="1" applyFill="1" applyBorder="1" applyAlignment="1" applyProtection="1">
      <alignment horizontal="center" vertical="center" wrapText="1"/>
    </xf>
    <xf numFmtId="3" fontId="11" fillId="7" borderId="1" xfId="0" applyNumberFormat="1" applyFont="1" applyFill="1" applyBorder="1" applyAlignment="1" applyProtection="1">
      <alignment horizontal="right" vertical="center"/>
      <protection locked="0"/>
    </xf>
    <xf numFmtId="0" fontId="12" fillId="0" borderId="0" xfId="0" applyFont="1" applyFill="1" applyBorder="1" applyAlignment="1" applyProtection="1">
      <alignment vertical="center"/>
      <protection locked="0"/>
    </xf>
    <xf numFmtId="0" fontId="11" fillId="2" borderId="3" xfId="0" applyFont="1" applyFill="1" applyBorder="1" applyAlignment="1" applyProtection="1">
      <alignment horizontal="right" vertical="center"/>
      <protection locked="0"/>
    </xf>
    <xf numFmtId="0" fontId="12" fillId="0" borderId="1" xfId="0"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protection locked="0"/>
    </xf>
    <xf numFmtId="3" fontId="1" fillId="0" borderId="1" xfId="0" applyNumberFormat="1" applyFont="1" applyFill="1" applyBorder="1" applyAlignment="1" applyProtection="1">
      <alignment horizontal="right"/>
      <protection locked="0"/>
    </xf>
    <xf numFmtId="3" fontId="1" fillId="0" borderId="1" xfId="0" applyNumberFormat="1" applyFont="1" applyFill="1" applyBorder="1" applyAlignment="1" applyProtection="1">
      <alignment horizontal="right" wrapText="1"/>
      <protection locked="0"/>
    </xf>
    <xf numFmtId="1" fontId="3" fillId="5" borderId="1" xfId="0" applyNumberFormat="1" applyFont="1" applyFill="1" applyBorder="1" applyAlignment="1" applyProtection="1">
      <alignment horizontal="right"/>
    </xf>
    <xf numFmtId="14" fontId="2" fillId="0" borderId="1" xfId="0" applyNumberFormat="1" applyFont="1" applyFill="1" applyBorder="1" applyAlignment="1" applyProtection="1">
      <alignment horizontal="right"/>
      <protection locked="0"/>
    </xf>
    <xf numFmtId="0" fontId="9" fillId="8" borderId="1" xfId="1" applyFont="1" applyFill="1" applyBorder="1" applyAlignment="1">
      <alignment horizontal="center" vertical="center" wrapText="1"/>
    </xf>
    <xf numFmtId="0" fontId="2" fillId="8" borderId="1" xfId="0" applyFont="1" applyFill="1" applyBorder="1" applyAlignment="1">
      <alignment horizontal="center" vertical="center"/>
    </xf>
    <xf numFmtId="166" fontId="2" fillId="8" borderId="1" xfId="0" applyNumberFormat="1" applyFont="1" applyFill="1" applyBorder="1" applyAlignment="1">
      <alignment horizontal="center" vertical="center"/>
    </xf>
    <xf numFmtId="3" fontId="1" fillId="9" borderId="1" xfId="0" applyNumberFormat="1" applyFont="1" applyFill="1" applyBorder="1" applyAlignment="1" applyProtection="1">
      <alignment wrapText="1"/>
      <protection locked="0"/>
    </xf>
    <xf numFmtId="3" fontId="12" fillId="2" borderId="1" xfId="0" applyNumberFormat="1" applyFont="1" applyFill="1" applyBorder="1" applyAlignment="1" applyProtection="1">
      <alignment vertical="center"/>
      <protection locked="0"/>
    </xf>
    <xf numFmtId="0" fontId="6" fillId="9" borderId="1" xfId="1" applyFont="1" applyFill="1" applyBorder="1" applyAlignment="1">
      <alignment horizontal="center" vertical="center" wrapText="1"/>
    </xf>
    <xf numFmtId="3" fontId="29" fillId="9" borderId="1" xfId="0" applyNumberFormat="1" applyFont="1" applyFill="1" applyBorder="1" applyAlignment="1">
      <alignment horizontal="center" vertical="center"/>
    </xf>
    <xf numFmtId="3" fontId="2" fillId="9" borderId="1" xfId="0" applyNumberFormat="1" applyFont="1" applyFill="1" applyBorder="1" applyAlignment="1">
      <alignment horizontal="center" vertical="center"/>
    </xf>
    <xf numFmtId="3" fontId="9" fillId="9" borderId="1" xfId="0" applyNumberFormat="1" applyFont="1" applyFill="1" applyBorder="1" applyAlignment="1" applyProtection="1">
      <alignment horizontal="center"/>
      <protection locked="0"/>
    </xf>
    <xf numFmtId="0" fontId="9" fillId="9" borderId="1" xfId="0" applyNumberFormat="1" applyFont="1" applyFill="1" applyBorder="1" applyAlignment="1" applyProtection="1">
      <alignment horizontal="center" wrapText="1"/>
      <protection locked="0"/>
    </xf>
    <xf numFmtId="4" fontId="9" fillId="9" borderId="1" xfId="0" applyNumberFormat="1" applyFont="1" applyFill="1" applyBorder="1" applyAlignment="1" applyProtection="1">
      <alignment horizontal="right"/>
      <protection locked="0"/>
    </xf>
    <xf numFmtId="3" fontId="9" fillId="9" borderId="1" xfId="0" applyNumberFormat="1" applyFont="1" applyFill="1" applyBorder="1" applyAlignment="1" applyProtection="1">
      <alignment horizontal="right"/>
      <protection locked="0"/>
    </xf>
    <xf numFmtId="3" fontId="9" fillId="9" borderId="0" xfId="0" applyNumberFormat="1" applyFont="1" applyFill="1" applyBorder="1" applyAlignment="1" applyProtection="1">
      <alignment horizontal="right"/>
      <protection locked="0"/>
    </xf>
    <xf numFmtId="3" fontId="1" fillId="9" borderId="1" xfId="0" applyNumberFormat="1" applyFont="1" applyFill="1" applyBorder="1" applyAlignment="1" applyProtection="1">
      <alignment horizontal="right"/>
      <protection locked="0"/>
    </xf>
    <xf numFmtId="3" fontId="1" fillId="9" borderId="1" xfId="0" applyNumberFormat="1" applyFont="1" applyFill="1" applyBorder="1" applyAlignment="1" applyProtection="1">
      <alignment horizontal="center"/>
      <protection locked="0"/>
    </xf>
    <xf numFmtId="0" fontId="1" fillId="9" borderId="1" xfId="0" applyNumberFormat="1" applyFont="1" applyFill="1" applyBorder="1" applyAlignment="1" applyProtection="1">
      <alignment horizontal="center" wrapText="1"/>
      <protection locked="0"/>
    </xf>
    <xf numFmtId="4" fontId="1" fillId="9" borderId="1" xfId="0" applyNumberFormat="1" applyFont="1" applyFill="1" applyBorder="1" applyAlignment="1" applyProtection="1">
      <alignment horizontal="right"/>
      <protection locked="0"/>
    </xf>
    <xf numFmtId="3" fontId="1" fillId="9" borderId="0" xfId="0" applyNumberFormat="1" applyFont="1" applyFill="1" applyBorder="1" applyAlignment="1" applyProtection="1">
      <alignment horizontal="center"/>
      <protection locked="0"/>
    </xf>
    <xf numFmtId="3" fontId="21" fillId="9" borderId="1" xfId="0" applyNumberFormat="1" applyFont="1" applyFill="1" applyBorder="1" applyAlignment="1">
      <alignment horizontal="right"/>
    </xf>
    <xf numFmtId="0" fontId="2" fillId="9" borderId="1" xfId="0" applyFont="1" applyFill="1" applyBorder="1" applyAlignment="1">
      <alignment horizontal="center" vertical="center" wrapText="1"/>
    </xf>
    <xf numFmtId="0" fontId="2" fillId="0" borderId="1" xfId="0" applyFont="1" applyFill="1" applyBorder="1" applyAlignment="1" applyProtection="1">
      <alignment vertical="center"/>
      <protection locked="0"/>
    </xf>
    <xf numFmtId="3" fontId="1" fillId="2" borderId="1" xfId="0" applyNumberFormat="1" applyFont="1" applyFill="1" applyBorder="1" applyAlignment="1" applyProtection="1">
      <alignment horizontal="right"/>
      <protection locked="0"/>
    </xf>
    <xf numFmtId="0" fontId="2" fillId="2" borderId="1" xfId="0" applyFont="1" applyFill="1" applyBorder="1" applyAlignment="1" applyProtection="1">
      <alignment horizontal="right"/>
      <protection locked="0"/>
    </xf>
    <xf numFmtId="0" fontId="2" fillId="2" borderId="1" xfId="0" applyFont="1" applyFill="1" applyBorder="1" applyAlignment="1" applyProtection="1">
      <alignment horizontal="left" wrapText="1"/>
      <protection locked="0"/>
    </xf>
    <xf numFmtId="0" fontId="1" fillId="0" borderId="0" xfId="0" applyNumberFormat="1" applyFont="1" applyFill="1" applyBorder="1" applyAlignment="1" applyProtection="1">
      <alignment horizontal="left" vertical="center"/>
      <protection locked="0"/>
    </xf>
    <xf numFmtId="14" fontId="2" fillId="2" borderId="1" xfId="0" applyNumberFormat="1" applyFont="1" applyFill="1" applyBorder="1" applyAlignment="1" applyProtection="1">
      <alignment horizontal="right"/>
      <protection locked="0"/>
    </xf>
    <xf numFmtId="3" fontId="1" fillId="9" borderId="1" xfId="0" applyNumberFormat="1" applyFont="1" applyFill="1" applyBorder="1" applyAlignment="1" applyProtection="1">
      <alignment vertical="center"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1" fillId="0" borderId="1" xfId="0" applyNumberFormat="1" applyFont="1" applyFill="1" applyBorder="1" applyAlignment="1" applyProtection="1">
      <alignment horizontal="center" vertical="center" wrapText="1"/>
    </xf>
    <xf numFmtId="3" fontId="1" fillId="0" borderId="1" xfId="0" applyNumberFormat="1" applyFont="1" applyFill="1" applyBorder="1" applyAlignment="1" applyProtection="1">
      <alignment vertical="center"/>
      <protection locked="0"/>
    </xf>
    <xf numFmtId="171" fontId="2" fillId="0" borderId="1" xfId="0" applyNumberFormat="1" applyFont="1" applyFill="1" applyBorder="1" applyAlignment="1" applyProtection="1">
      <alignment horizontal="center" vertical="center"/>
      <protection locked="0"/>
    </xf>
    <xf numFmtId="3" fontId="1" fillId="0" borderId="1" xfId="0" applyNumberFormat="1" applyFont="1" applyFill="1" applyBorder="1" applyAlignment="1" applyProtection="1">
      <alignment horizontal="center" vertical="center"/>
      <protection locked="0"/>
    </xf>
    <xf numFmtId="0" fontId="1" fillId="0" borderId="1" xfId="0" applyNumberFormat="1" applyFont="1" applyFill="1" applyBorder="1" applyAlignment="1" applyProtection="1">
      <alignment horizontal="center" vertical="center" wrapText="1"/>
    </xf>
    <xf numFmtId="0" fontId="12" fillId="0" borderId="1" xfId="0" applyFont="1" applyFill="1" applyBorder="1" applyAlignment="1">
      <alignment horizontal="center" vertical="center"/>
    </xf>
    <xf numFmtId="3" fontId="12" fillId="0" borderId="1" xfId="0" applyNumberFormat="1" applyFont="1" applyFill="1" applyBorder="1" applyAlignment="1" applyProtection="1">
      <alignment horizontal="right" vertical="center"/>
      <protection locked="0"/>
    </xf>
    <xf numFmtId="0" fontId="13" fillId="0" borderId="1" xfId="0" applyFont="1" applyFill="1" applyBorder="1" applyAlignment="1">
      <alignment horizontal="left" vertical="center" wrapText="1"/>
    </xf>
    <xf numFmtId="0" fontId="1" fillId="0" borderId="1" xfId="0" applyNumberFormat="1" applyFont="1" applyFill="1" applyBorder="1" applyAlignment="1" applyProtection="1">
      <alignment vertical="center" wrapText="1"/>
      <protection locked="0"/>
    </xf>
    <xf numFmtId="0" fontId="1" fillId="0" borderId="1" xfId="0" applyNumberFormat="1" applyFont="1" applyFill="1" applyBorder="1" applyAlignment="1" applyProtection="1">
      <alignment horizontal="center" vertical="center"/>
      <protection locked="0"/>
    </xf>
    <xf numFmtId="0" fontId="1" fillId="0" borderId="1" xfId="0" applyNumberFormat="1" applyFont="1" applyFill="1" applyBorder="1" applyAlignment="1" applyProtection="1">
      <alignment horizontal="center" vertical="center" wrapText="1"/>
      <protection locked="0"/>
    </xf>
    <xf numFmtId="3" fontId="1" fillId="0" borderId="1" xfId="0" applyNumberFormat="1" applyFont="1" applyFill="1" applyBorder="1" applyAlignment="1" applyProtection="1">
      <alignment horizontal="right" vertical="center" wrapText="1"/>
      <protection locked="0"/>
    </xf>
    <xf numFmtId="3" fontId="1" fillId="0" borderId="1" xfId="0" applyNumberFormat="1" applyFont="1" applyFill="1" applyBorder="1" applyAlignment="1" applyProtection="1">
      <alignment horizontal="right" vertical="center"/>
      <protection locked="0"/>
    </xf>
    <xf numFmtId="0" fontId="1" fillId="0" borderId="1" xfId="0" applyNumberFormat="1" applyFont="1" applyFill="1" applyBorder="1" applyAlignment="1" applyProtection="1">
      <alignment horizontal="right" vertical="center"/>
      <protection locked="0"/>
    </xf>
    <xf numFmtId="3" fontId="1" fillId="2" borderId="1" xfId="0" applyNumberFormat="1" applyFont="1" applyFill="1" applyBorder="1" applyAlignment="1" applyProtection="1">
      <alignment vertical="center"/>
      <protection locked="0"/>
    </xf>
    <xf numFmtId="49" fontId="14" fillId="0" borderId="1" xfId="0" applyNumberFormat="1" applyFont="1" applyFill="1" applyBorder="1" applyAlignment="1" applyProtection="1">
      <alignment horizontal="left" vertical="center" wrapText="1"/>
    </xf>
    <xf numFmtId="49" fontId="1" fillId="0" borderId="1" xfId="0" applyNumberFormat="1" applyFont="1" applyFill="1" applyBorder="1" applyAlignment="1" applyProtection="1">
      <alignment horizontal="left" vertical="center" wrapText="1"/>
    </xf>
    <xf numFmtId="0" fontId="1" fillId="0" borderId="1" xfId="0" applyNumberFormat="1" applyFont="1" applyFill="1" applyBorder="1" applyAlignment="1" applyProtection="1">
      <alignment horizontal="right" vertical="center" wrapText="1"/>
      <protection locked="0"/>
    </xf>
    <xf numFmtId="0" fontId="14" fillId="0" borderId="1" xfId="0" applyNumberFormat="1" applyFont="1" applyFill="1" applyBorder="1" applyAlignment="1" applyProtection="1">
      <alignment vertical="center" wrapText="1"/>
      <protection locked="0"/>
    </xf>
    <xf numFmtId="0" fontId="14" fillId="0" borderId="1"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right" vertical="center" wrapText="1"/>
      <protection locked="0"/>
    </xf>
    <xf numFmtId="0" fontId="12" fillId="0" borderId="1" xfId="0" applyFont="1" applyFill="1" applyBorder="1" applyAlignment="1">
      <alignment vertical="center" wrapText="1"/>
    </xf>
    <xf numFmtId="0" fontId="1" fillId="0" borderId="1" xfId="0" applyFont="1" applyFill="1" applyBorder="1" applyAlignment="1" applyProtection="1">
      <alignment horizontal="center" vertical="center" wrapText="1"/>
      <protection locked="0"/>
    </xf>
    <xf numFmtId="0" fontId="35" fillId="0"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1" fillId="0" borderId="1" xfId="0" quotePrefix="1" applyFont="1" applyFill="1" applyBorder="1" applyAlignment="1" applyProtection="1">
      <alignment horizontal="center" vertical="center" wrapText="1"/>
      <protection locked="0"/>
    </xf>
    <xf numFmtId="0" fontId="32" fillId="0" borderId="1" xfId="0" applyFont="1" applyFill="1" applyBorder="1" applyAlignment="1">
      <alignment horizontal="center" vertical="center"/>
    </xf>
    <xf numFmtId="0" fontId="32" fillId="0" borderId="1" xfId="0" applyFont="1" applyFill="1" applyBorder="1" applyAlignment="1">
      <alignment vertical="center"/>
    </xf>
    <xf numFmtId="0" fontId="9" fillId="0" borderId="1" xfId="0" applyFont="1" applyFill="1" applyBorder="1" applyAlignment="1" applyProtection="1">
      <alignment horizontal="center" vertical="center" wrapText="1"/>
      <protection locked="0"/>
    </xf>
    <xf numFmtId="0" fontId="36" fillId="0" borderId="1" xfId="0" applyFont="1" applyFill="1" applyBorder="1" applyAlignment="1">
      <alignment vertical="center"/>
    </xf>
    <xf numFmtId="14" fontId="2" fillId="2" borderId="1" xfId="0" applyNumberFormat="1" applyFont="1" applyFill="1" applyBorder="1" applyAlignment="1" applyProtection="1">
      <alignment horizontal="right" vertical="center"/>
      <protection locked="0"/>
    </xf>
    <xf numFmtId="3" fontId="1" fillId="2" borderId="1" xfId="0" applyNumberFormat="1" applyFont="1" applyFill="1" applyBorder="1" applyAlignment="1" applyProtection="1">
      <alignment horizontal="right" vertical="center"/>
      <protection locked="0"/>
    </xf>
    <xf numFmtId="0" fontId="1" fillId="0" borderId="1" xfId="0" applyNumberFormat="1" applyFont="1" applyFill="1" applyBorder="1" applyAlignment="1" applyProtection="1">
      <alignment horizontal="center" vertical="center" wrapText="1"/>
    </xf>
    <xf numFmtId="0" fontId="2" fillId="2"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left" vertical="center" wrapText="1"/>
      <protection locked="0"/>
    </xf>
    <xf numFmtId="171" fontId="2" fillId="0" borderId="1" xfId="0" applyNumberFormat="1" applyFont="1" applyFill="1" applyBorder="1" applyAlignment="1" applyProtection="1">
      <alignment horizontal="right" vertical="center"/>
      <protection locked="0"/>
    </xf>
    <xf numFmtId="0" fontId="12" fillId="0" borderId="1" xfId="0" applyFont="1" applyFill="1" applyBorder="1" applyAlignment="1" applyProtection="1">
      <alignment horizontal="center" vertical="center" wrapText="1"/>
      <protection locked="0"/>
    </xf>
    <xf numFmtId="0" fontId="31" fillId="0" borderId="0" xfId="0" applyFont="1"/>
    <xf numFmtId="1" fontId="31" fillId="0" borderId="0" xfId="0" applyNumberFormat="1" applyFont="1"/>
    <xf numFmtId="0" fontId="29" fillId="0" borderId="0" xfId="0" applyFont="1" applyFill="1" applyProtection="1">
      <protection locked="0"/>
    </xf>
    <xf numFmtId="1" fontId="29" fillId="0" borderId="0" xfId="0" applyNumberFormat="1" applyFont="1" applyFill="1" applyProtection="1">
      <protection locked="0"/>
    </xf>
    <xf numFmtId="0" fontId="29" fillId="0" borderId="0" xfId="0" applyFont="1" applyFill="1" applyAlignment="1" applyProtection="1">
      <alignment horizontal="center" vertical="center"/>
      <protection locked="0"/>
    </xf>
    <xf numFmtId="1" fontId="29" fillId="0" borderId="0" xfId="0" applyNumberFormat="1" applyFont="1" applyFill="1" applyAlignment="1" applyProtection="1">
      <alignment horizontal="center" vertical="center"/>
      <protection locked="0"/>
    </xf>
    <xf numFmtId="0" fontId="29" fillId="0" borderId="17" xfId="0" applyFont="1" applyFill="1" applyBorder="1" applyAlignment="1" applyProtection="1">
      <alignment horizontal="center" vertical="center" wrapText="1"/>
      <protection locked="0"/>
    </xf>
    <xf numFmtId="0" fontId="29" fillId="0" borderId="17" xfId="0" applyFont="1" applyFill="1" applyBorder="1" applyAlignment="1" applyProtection="1">
      <alignment horizontal="center" vertical="center"/>
      <protection locked="0"/>
    </xf>
    <xf numFmtId="0" fontId="29" fillId="0" borderId="17" xfId="0" applyFont="1" applyFill="1" applyBorder="1" applyAlignment="1" applyProtection="1">
      <alignment vertical="center"/>
      <protection locked="0"/>
    </xf>
    <xf numFmtId="3" fontId="29" fillId="0" borderId="17" xfId="0" applyNumberFormat="1" applyFont="1" applyFill="1" applyBorder="1" applyAlignment="1" applyProtection="1">
      <alignment vertical="center"/>
      <protection locked="0"/>
    </xf>
    <xf numFmtId="1" fontId="29" fillId="0" borderId="17" xfId="0" applyNumberFormat="1" applyFont="1" applyFill="1" applyBorder="1" applyAlignment="1" applyProtection="1">
      <alignment vertical="center"/>
      <protection locked="0"/>
    </xf>
    <xf numFmtId="0" fontId="1" fillId="0" borderId="1" xfId="0" applyNumberFormat="1" applyFont="1" applyFill="1" applyBorder="1" applyAlignment="1" applyProtection="1">
      <alignment horizontal="center" vertical="center" wrapText="1"/>
    </xf>
    <xf numFmtId="3" fontId="1" fillId="9" borderId="1" xfId="0" applyNumberFormat="1" applyFont="1" applyFill="1" applyBorder="1" applyAlignment="1" applyProtection="1">
      <alignment horizontal="right"/>
      <protection locked="0"/>
    </xf>
    <xf numFmtId="3" fontId="9" fillId="9" borderId="1" xfId="0" applyNumberFormat="1" applyFont="1" applyFill="1" applyBorder="1" applyAlignment="1" applyProtection="1">
      <alignment horizontal="right"/>
      <protection locked="0"/>
    </xf>
    <xf numFmtId="4" fontId="31" fillId="0" borderId="0" xfId="0" applyNumberFormat="1" applyFont="1"/>
    <xf numFmtId="4" fontId="29" fillId="0" borderId="17" xfId="0" applyNumberFormat="1" applyFont="1" applyFill="1" applyBorder="1" applyAlignment="1" applyProtection="1">
      <alignment vertical="center"/>
      <protection locked="0"/>
    </xf>
    <xf numFmtId="4" fontId="29" fillId="0" borderId="0" xfId="0" applyNumberFormat="1" applyFont="1" applyFill="1" applyProtection="1">
      <protection locked="0"/>
    </xf>
    <xf numFmtId="4" fontId="29" fillId="0" borderId="0" xfId="0" applyNumberFormat="1" applyFont="1" applyFill="1" applyAlignment="1" applyProtection="1">
      <alignment horizontal="center" vertical="center"/>
      <protection locked="0"/>
    </xf>
    <xf numFmtId="166" fontId="2" fillId="0" borderId="0" xfId="0" applyNumberFormat="1" applyFont="1" applyFill="1" applyBorder="1"/>
    <xf numFmtId="166" fontId="2" fillId="0" borderId="17" xfId="0" applyNumberFormat="1" applyFont="1" applyFill="1" applyBorder="1"/>
    <xf numFmtId="0" fontId="33" fillId="0" borderId="1" xfId="0" applyFont="1" applyFill="1" applyBorder="1" applyAlignment="1">
      <alignment vertical="center"/>
    </xf>
    <xf numFmtId="0" fontId="32" fillId="0" borderId="1" xfId="0" applyFont="1" applyFill="1" applyBorder="1"/>
    <xf numFmtId="0" fontId="33" fillId="0" borderId="1" xfId="0" applyFont="1" applyFill="1" applyBorder="1"/>
    <xf numFmtId="0" fontId="1" fillId="0" borderId="1" xfId="0" applyFont="1" applyFill="1" applyBorder="1" applyAlignment="1" applyProtection="1">
      <alignment horizontal="left" wrapText="1"/>
      <protection locked="0"/>
    </xf>
    <xf numFmtId="0" fontId="1" fillId="0" borderId="1" xfId="0" applyNumberFormat="1" applyFont="1" applyFill="1" applyBorder="1" applyAlignment="1" applyProtection="1">
      <alignment vertical="center"/>
      <protection locked="0"/>
    </xf>
    <xf numFmtId="0" fontId="37" fillId="0" borderId="18" xfId="0" applyFont="1" applyFill="1" applyBorder="1" applyAlignment="1"/>
    <xf numFmtId="0" fontId="1" fillId="10" borderId="1" xfId="0" applyNumberFormat="1" applyFont="1" applyFill="1" applyBorder="1" applyAlignment="1" applyProtection="1">
      <alignment horizontal="center" vertical="center" wrapText="1"/>
    </xf>
    <xf numFmtId="0" fontId="29" fillId="0" borderId="19" xfId="0" applyFont="1" applyFill="1" applyBorder="1" applyAlignment="1" applyProtection="1">
      <alignment horizontal="center" vertical="center" wrapText="1"/>
      <protection locked="0"/>
    </xf>
    <xf numFmtId="0" fontId="29" fillId="0" borderId="19" xfId="0" applyFont="1" applyFill="1" applyBorder="1" applyAlignment="1" applyProtection="1">
      <alignment horizontal="center" vertical="center"/>
      <protection locked="0"/>
    </xf>
    <xf numFmtId="3" fontId="29" fillId="0" borderId="19" xfId="0" applyNumberFormat="1" applyFont="1" applyFill="1" applyBorder="1" applyAlignment="1" applyProtection="1">
      <alignment vertical="center"/>
      <protection locked="0"/>
    </xf>
    <xf numFmtId="1" fontId="29" fillId="0" borderId="19" xfId="0" applyNumberFormat="1" applyFont="1" applyFill="1" applyBorder="1" applyAlignment="1" applyProtection="1">
      <alignment vertical="center"/>
      <protection locked="0"/>
    </xf>
    <xf numFmtId="4" fontId="29" fillId="0" borderId="19" xfId="0" applyNumberFormat="1" applyFont="1" applyFill="1" applyBorder="1" applyAlignment="1" applyProtection="1">
      <alignment vertical="center"/>
      <protection locked="0"/>
    </xf>
    <xf numFmtId="0" fontId="29" fillId="0" borderId="19" xfId="0" applyFont="1" applyFill="1" applyBorder="1" applyAlignment="1" applyProtection="1">
      <alignment vertical="center"/>
      <protection locked="0"/>
    </xf>
    <xf numFmtId="3" fontId="31" fillId="0" borderId="0" xfId="0" applyNumberFormat="1" applyFont="1" applyFill="1" applyBorder="1" applyProtection="1">
      <protection locked="0"/>
    </xf>
    <xf numFmtId="1" fontId="31" fillId="0" borderId="0" xfId="0" applyNumberFormat="1" applyFont="1" applyFill="1" applyBorder="1" applyProtection="1">
      <protection locked="0"/>
    </xf>
    <xf numFmtId="49" fontId="1" fillId="10" borderId="1" xfId="0" applyNumberFormat="1" applyFont="1" applyFill="1" applyBorder="1" applyAlignment="1" applyProtection="1">
      <alignment horizontal="left" wrapText="1"/>
    </xf>
    <xf numFmtId="49" fontId="1" fillId="10" borderId="1" xfId="0" applyNumberFormat="1" applyFont="1" applyFill="1" applyBorder="1" applyAlignment="1" applyProtection="1">
      <alignment horizontal="right" wrapText="1"/>
    </xf>
    <xf numFmtId="3" fontId="1" fillId="10" borderId="1" xfId="0" applyNumberFormat="1" applyFont="1" applyFill="1" applyBorder="1" applyAlignment="1" applyProtection="1">
      <alignment horizontal="right" wrapText="1"/>
    </xf>
    <xf numFmtId="49" fontId="1" fillId="10" borderId="1" xfId="0" applyNumberFormat="1" applyFont="1" applyFill="1" applyBorder="1" applyAlignment="1" applyProtection="1">
      <alignment horizontal="center" vertical="center" wrapText="1"/>
    </xf>
    <xf numFmtId="3" fontId="1" fillId="10" borderId="1" xfId="0" applyNumberFormat="1" applyFont="1" applyFill="1" applyBorder="1" applyAlignment="1" applyProtection="1">
      <alignment horizontal="right" wrapText="1"/>
      <protection locked="0"/>
    </xf>
    <xf numFmtId="3" fontId="1" fillId="10" borderId="1" xfId="0" applyNumberFormat="1" applyFont="1" applyFill="1" applyBorder="1" applyAlignment="1" applyProtection="1">
      <alignment horizontal="right"/>
      <protection locked="0"/>
    </xf>
    <xf numFmtId="0" fontId="9" fillId="10" borderId="1" xfId="0" applyNumberFormat="1" applyFont="1" applyFill="1" applyBorder="1" applyAlignment="1" applyProtection="1">
      <alignment horizontal="right" wrapText="1"/>
      <protection locked="0"/>
    </xf>
    <xf numFmtId="3" fontId="11" fillId="10" borderId="1" xfId="0" applyNumberFormat="1" applyFont="1" applyFill="1" applyBorder="1" applyAlignment="1" applyProtection="1">
      <alignment vertical="center"/>
    </xf>
    <xf numFmtId="168" fontId="12" fillId="10" borderId="0" xfId="0" applyNumberFormat="1" applyFont="1" applyFill="1" applyBorder="1" applyAlignment="1" applyProtection="1">
      <alignment vertical="center"/>
      <protection locked="0"/>
    </xf>
    <xf numFmtId="168" fontId="11" fillId="10" borderId="1" xfId="0" applyNumberFormat="1" applyFont="1" applyFill="1" applyBorder="1" applyAlignment="1" applyProtection="1">
      <alignment horizontal="center" vertical="center"/>
      <protection locked="0"/>
    </xf>
    <xf numFmtId="3" fontId="12" fillId="10" borderId="1" xfId="0" applyNumberFormat="1" applyFont="1" applyFill="1" applyBorder="1" applyAlignment="1" applyProtection="1">
      <alignment vertical="center"/>
    </xf>
    <xf numFmtId="3" fontId="11" fillId="10" borderId="1" xfId="0" applyNumberFormat="1" applyFont="1" applyFill="1" applyBorder="1" applyAlignment="1" applyProtection="1">
      <alignment vertical="center"/>
      <protection locked="0"/>
    </xf>
    <xf numFmtId="169" fontId="11" fillId="10" borderId="1" xfId="0" applyNumberFormat="1" applyFont="1" applyFill="1" applyBorder="1" applyAlignment="1" applyProtection="1">
      <alignment horizontal="right" vertical="center"/>
    </xf>
    <xf numFmtId="3" fontId="1" fillId="10" borderId="1" xfId="0" applyNumberFormat="1" applyFont="1" applyFill="1" applyBorder="1" applyAlignment="1" applyProtection="1">
      <alignment vertical="center" wrapText="1"/>
      <protection locked="0"/>
    </xf>
    <xf numFmtId="3" fontId="3" fillId="10" borderId="1" xfId="0" applyNumberFormat="1" applyFont="1" applyFill="1" applyBorder="1" applyAlignment="1" applyProtection="1">
      <alignment horizontal="right"/>
      <protection locked="0"/>
    </xf>
    <xf numFmtId="3" fontId="12" fillId="10" borderId="1" xfId="0" applyNumberFormat="1" applyFont="1" applyFill="1" applyBorder="1" applyAlignment="1" applyProtection="1">
      <alignment vertical="center"/>
      <protection locked="0"/>
    </xf>
    <xf numFmtId="3" fontId="11" fillId="10" borderId="0" xfId="0" applyNumberFormat="1" applyFont="1" applyFill="1" applyBorder="1" applyAlignment="1" applyProtection="1">
      <alignment vertical="center"/>
      <protection locked="0"/>
    </xf>
    <xf numFmtId="3" fontId="11" fillId="10" borderId="1" xfId="0" applyNumberFormat="1" applyFont="1" applyFill="1" applyBorder="1" applyAlignment="1" applyProtection="1">
      <alignment horizontal="center" vertical="center"/>
      <protection locked="0"/>
    </xf>
    <xf numFmtId="3" fontId="11" fillId="10" borderId="1" xfId="0" applyNumberFormat="1" applyFont="1" applyFill="1" applyBorder="1" applyAlignment="1" applyProtection="1">
      <alignment horizontal="right" vertical="center"/>
      <protection locked="0"/>
    </xf>
    <xf numFmtId="3" fontId="11" fillId="10" borderId="3" xfId="0" applyNumberFormat="1" applyFont="1" applyFill="1" applyBorder="1" applyAlignment="1" applyProtection="1">
      <alignment horizontal="right" vertical="center"/>
      <protection locked="0"/>
    </xf>
    <xf numFmtId="170" fontId="1" fillId="10" borderId="1" xfId="0" applyNumberFormat="1" applyFont="1" applyFill="1" applyBorder="1" applyAlignment="1" applyProtection="1">
      <alignment horizontal="left" wrapText="1"/>
    </xf>
    <xf numFmtId="1" fontId="1" fillId="10" borderId="1" xfId="0" applyNumberFormat="1" applyFont="1" applyFill="1" applyBorder="1" applyAlignment="1" applyProtection="1">
      <alignment horizontal="right" wrapText="1"/>
    </xf>
    <xf numFmtId="170" fontId="1" fillId="10" borderId="1" xfId="0" applyNumberFormat="1" applyFont="1" applyFill="1" applyBorder="1" applyAlignment="1" applyProtection="1">
      <alignment horizontal="right" wrapText="1"/>
    </xf>
    <xf numFmtId="3" fontId="2" fillId="0" borderId="1" xfId="0" applyNumberFormat="1" applyFont="1" applyFill="1" applyBorder="1" applyAlignment="1">
      <alignment horizontal="center" vertical="center"/>
    </xf>
    <xf numFmtId="0" fontId="38" fillId="0" borderId="0" xfId="0" applyFont="1"/>
    <xf numFmtId="0" fontId="38" fillId="0" borderId="0" xfId="0" applyFont="1" applyAlignment="1">
      <alignment horizontal="center" vertical="center"/>
    </xf>
    <xf numFmtId="0" fontId="39" fillId="0" borderId="0" xfId="0" applyFont="1" applyAlignment="1">
      <alignment horizontal="center" vertical="center"/>
    </xf>
    <xf numFmtId="0" fontId="39" fillId="0" borderId="0" xfId="0" applyFont="1" applyAlignment="1">
      <alignment horizontal="center"/>
    </xf>
    <xf numFmtId="0" fontId="38" fillId="2" borderId="1" xfId="0" applyFont="1" applyFill="1" applyBorder="1" applyAlignment="1">
      <alignment horizontal="right"/>
    </xf>
    <xf numFmtId="0" fontId="38" fillId="2" borderId="1" xfId="0" applyFont="1" applyFill="1" applyBorder="1" applyAlignment="1">
      <alignment horizontal="left" vertical="center" wrapText="1"/>
    </xf>
    <xf numFmtId="0" fontId="38" fillId="2" borderId="1" xfId="0" applyFont="1" applyFill="1" applyBorder="1" applyAlignment="1">
      <alignment horizontal="left" vertical="center"/>
    </xf>
    <xf numFmtId="0" fontId="40" fillId="2" borderId="1" xfId="0" applyFont="1" applyFill="1" applyBorder="1" applyAlignment="1">
      <alignment horizontal="right"/>
    </xf>
    <xf numFmtId="0" fontId="40" fillId="2" borderId="0" xfId="0" applyFont="1" applyFill="1" applyBorder="1" applyAlignment="1">
      <alignment horizontal="right"/>
    </xf>
    <xf numFmtId="0" fontId="38" fillId="2" borderId="0" xfId="0" applyFont="1" applyFill="1" applyBorder="1" applyAlignment="1">
      <alignment horizontal="left" vertical="center"/>
    </xf>
    <xf numFmtId="3" fontId="38" fillId="2" borderId="0" xfId="0" applyNumberFormat="1" applyFont="1" applyFill="1" applyBorder="1" applyAlignment="1">
      <alignment horizontal="center"/>
    </xf>
    <xf numFmtId="0" fontId="12" fillId="0" borderId="1" xfId="0" applyFont="1" applyFill="1" applyBorder="1" applyAlignment="1" applyProtection="1">
      <alignment horizontal="left" vertical="center"/>
      <protection locked="0"/>
    </xf>
    <xf numFmtId="0" fontId="11" fillId="5" borderId="2" xfId="0" applyFont="1" applyFill="1" applyBorder="1" applyAlignment="1" applyProtection="1">
      <alignment horizontal="right" vertical="center"/>
      <protection locked="0"/>
    </xf>
    <xf numFmtId="0" fontId="11" fillId="5" borderId="3" xfId="0" applyFont="1" applyFill="1" applyBorder="1" applyAlignment="1" applyProtection="1">
      <alignment horizontal="right" vertical="center"/>
      <protection locked="0"/>
    </xf>
    <xf numFmtId="0" fontId="11" fillId="5" borderId="4" xfId="0" applyFont="1" applyFill="1" applyBorder="1" applyAlignment="1" applyProtection="1">
      <alignment horizontal="right" vertical="center"/>
      <protection locked="0"/>
    </xf>
    <xf numFmtId="0" fontId="12" fillId="0" borderId="5" xfId="0" applyFont="1" applyFill="1" applyBorder="1" applyAlignment="1" applyProtection="1">
      <alignment horizontal="center" vertical="center" wrapText="1"/>
      <protection locked="0"/>
    </xf>
    <xf numFmtId="0" fontId="12" fillId="0" borderId="6"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12" fillId="0" borderId="15" xfId="0" applyFont="1" applyFill="1" applyBorder="1" applyAlignment="1" applyProtection="1">
      <alignment horizontal="center" vertical="center" wrapText="1"/>
      <protection locked="0"/>
    </xf>
    <xf numFmtId="0" fontId="12" fillId="0" borderId="11"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12" fillId="0" borderId="13" xfId="0" applyFont="1" applyFill="1" applyBorder="1" applyAlignment="1" applyProtection="1">
      <alignment horizontal="center" vertical="center" wrapText="1"/>
      <protection locked="0"/>
    </xf>
    <xf numFmtId="0" fontId="12" fillId="0" borderId="8" xfId="0" applyFont="1" applyFill="1" applyBorder="1" applyAlignment="1" applyProtection="1">
      <alignment horizontal="center" vertical="center" wrapText="1"/>
      <protection locked="0"/>
    </xf>
    <xf numFmtId="0" fontId="12" fillId="0" borderId="14" xfId="0" applyFont="1" applyFill="1" applyBorder="1" applyAlignment="1" applyProtection="1">
      <alignment horizontal="center" vertical="center" wrapText="1"/>
      <protection locked="0"/>
    </xf>
    <xf numFmtId="0" fontId="12" fillId="0" borderId="9" xfId="0" applyFont="1" applyFill="1" applyBorder="1" applyAlignment="1" applyProtection="1">
      <alignment horizontal="center" vertical="center" wrapText="1"/>
      <protection locked="0"/>
    </xf>
    <xf numFmtId="0" fontId="13" fillId="0" borderId="2" xfId="0" applyFont="1" applyFill="1" applyBorder="1" applyAlignment="1" applyProtection="1">
      <alignment horizontal="left" vertical="center" wrapText="1"/>
      <protection locked="0"/>
    </xf>
    <xf numFmtId="0" fontId="13" fillId="0" borderId="3" xfId="0" applyFont="1" applyFill="1" applyBorder="1" applyAlignment="1" applyProtection="1">
      <alignment horizontal="left" vertical="center" wrapText="1"/>
      <protection locked="0"/>
    </xf>
    <xf numFmtId="0" fontId="13" fillId="0" borderId="4" xfId="0" applyFont="1" applyFill="1" applyBorder="1" applyAlignment="1" applyProtection="1">
      <alignment horizontal="left" vertical="center" wrapText="1"/>
      <protection locked="0"/>
    </xf>
    <xf numFmtId="0" fontId="12" fillId="2" borderId="1" xfId="0" applyFont="1" applyFill="1" applyBorder="1" applyAlignment="1" applyProtection="1">
      <alignment horizontal="left" vertical="center"/>
      <protection locked="0"/>
    </xf>
    <xf numFmtId="0" fontId="13" fillId="0" borderId="1" xfId="0" applyFont="1" applyFill="1" applyBorder="1" applyAlignment="1" applyProtection="1">
      <alignment horizontal="left"/>
      <protection locked="0"/>
    </xf>
    <xf numFmtId="0" fontId="12" fillId="0" borderId="2" xfId="0" applyFont="1" applyFill="1" applyBorder="1" applyAlignment="1" applyProtection="1">
      <alignment horizontal="left" vertical="center"/>
      <protection locked="0"/>
    </xf>
    <xf numFmtId="0" fontId="12" fillId="0" borderId="3" xfId="0" applyFont="1" applyFill="1" applyBorder="1" applyAlignment="1" applyProtection="1">
      <alignment horizontal="left" vertical="center"/>
      <protection locked="0"/>
    </xf>
    <xf numFmtId="0" fontId="12" fillId="0" borderId="4" xfId="0" applyFont="1" applyFill="1" applyBorder="1" applyAlignment="1" applyProtection="1">
      <alignment horizontal="left" vertical="center"/>
      <protection locked="0"/>
    </xf>
    <xf numFmtId="0" fontId="12" fillId="0" borderId="15" xfId="0" applyFont="1" applyFill="1" applyBorder="1" applyAlignment="1" applyProtection="1">
      <alignment horizontal="center" vertical="center"/>
      <protection locked="0"/>
    </xf>
    <xf numFmtId="0" fontId="12" fillId="0" borderId="8" xfId="0" applyFont="1" applyFill="1" applyBorder="1" applyAlignment="1" applyProtection="1">
      <alignment horizontal="center" vertical="center"/>
      <protection locked="0"/>
    </xf>
    <xf numFmtId="0" fontId="12" fillId="0" borderId="14" xfId="0"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0" fontId="11" fillId="3" borderId="1"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13" fillId="0" borderId="2" xfId="0" applyFont="1" applyFill="1" applyBorder="1" applyAlignment="1" applyProtection="1">
      <alignment horizontal="left"/>
      <protection locked="0"/>
    </xf>
    <xf numFmtId="0" fontId="13" fillId="0" borderId="3" xfId="0" applyFont="1" applyFill="1" applyBorder="1" applyAlignment="1" applyProtection="1">
      <alignment horizontal="left"/>
      <protection locked="0"/>
    </xf>
    <xf numFmtId="0" fontId="13" fillId="0" borderId="4" xfId="0" applyFont="1" applyFill="1" applyBorder="1" applyAlignment="1" applyProtection="1">
      <alignment horizontal="left"/>
      <protection locked="0"/>
    </xf>
    <xf numFmtId="0" fontId="11" fillId="3" borderId="1" xfId="0" applyFont="1" applyFill="1" applyBorder="1" applyAlignment="1" applyProtection="1">
      <alignment horizontal="left" vertical="center"/>
      <protection locked="0"/>
    </xf>
    <xf numFmtId="0" fontId="16" fillId="0" borderId="2" xfId="0" applyFont="1" applyFill="1" applyBorder="1" applyAlignment="1" applyProtection="1">
      <alignment horizontal="center" vertical="top"/>
      <protection locked="0"/>
    </xf>
    <xf numFmtId="0" fontId="16" fillId="0" borderId="3" xfId="0" applyFont="1" applyFill="1" applyBorder="1" applyAlignment="1" applyProtection="1">
      <alignment horizontal="center" vertical="top"/>
      <protection locked="0"/>
    </xf>
    <xf numFmtId="0" fontId="16" fillId="0" borderId="4" xfId="0" applyFont="1" applyFill="1" applyBorder="1" applyAlignment="1" applyProtection="1">
      <alignment horizontal="center" vertical="top"/>
      <protection locked="0"/>
    </xf>
    <xf numFmtId="0" fontId="11" fillId="6" borderId="2" xfId="0" applyFont="1" applyFill="1" applyBorder="1" applyAlignment="1" applyProtection="1">
      <alignment horizontal="right" vertical="center"/>
      <protection locked="0"/>
    </xf>
    <xf numFmtId="0" fontId="11" fillId="6" borderId="3" xfId="0" applyFont="1" applyFill="1" applyBorder="1" applyAlignment="1" applyProtection="1">
      <alignment horizontal="right" vertical="center"/>
      <protection locked="0"/>
    </xf>
    <xf numFmtId="0" fontId="11" fillId="6" borderId="4" xfId="0" applyFont="1" applyFill="1" applyBorder="1" applyAlignment="1" applyProtection="1">
      <alignment horizontal="right" vertical="center"/>
      <protection locked="0"/>
    </xf>
    <xf numFmtId="0" fontId="27" fillId="0" borderId="5" xfId="0" applyFont="1" applyFill="1" applyBorder="1" applyAlignment="1" applyProtection="1">
      <alignment horizontal="center" vertical="center" textRotation="90" wrapText="1"/>
      <protection locked="0"/>
    </xf>
    <xf numFmtId="0" fontId="27" fillId="0" borderId="16" xfId="0" applyFont="1" applyFill="1" applyBorder="1" applyAlignment="1" applyProtection="1">
      <alignment horizontal="center" vertical="center" textRotation="90" wrapText="1"/>
      <protection locked="0"/>
    </xf>
    <xf numFmtId="0" fontId="27" fillId="0" borderId="6" xfId="0" applyFont="1" applyFill="1" applyBorder="1" applyAlignment="1" applyProtection="1">
      <alignment horizontal="center" vertical="center" textRotation="90" wrapText="1"/>
      <protection locked="0"/>
    </xf>
    <xf numFmtId="0" fontId="27" fillId="0" borderId="1" xfId="0" applyFont="1" applyFill="1" applyBorder="1" applyAlignment="1" applyProtection="1">
      <alignment horizontal="center" vertical="center" textRotation="90" wrapText="1"/>
      <protection locked="0"/>
    </xf>
    <xf numFmtId="0" fontId="11" fillId="0" borderId="1" xfId="0" applyFont="1" applyFill="1" applyBorder="1" applyAlignment="1" applyProtection="1">
      <alignment horizontal="center" vertical="center"/>
      <protection locked="0"/>
    </xf>
    <xf numFmtId="0" fontId="10" fillId="0" borderId="0" xfId="0" applyFont="1" applyFill="1" applyAlignment="1" applyProtection="1">
      <alignment horizontal="center" vertical="center"/>
      <protection locked="0"/>
    </xf>
    <xf numFmtId="0" fontId="19" fillId="0" borderId="1" xfId="0" applyFont="1" applyFill="1" applyBorder="1" applyAlignment="1" applyProtection="1">
      <alignment horizontal="center" vertical="center"/>
      <protection locked="0"/>
    </xf>
    <xf numFmtId="0" fontId="11" fillId="10" borderId="1" xfId="0" applyFont="1" applyFill="1" applyBorder="1" applyAlignment="1" applyProtection="1">
      <alignment horizontal="center" vertical="center"/>
      <protection locked="0"/>
    </xf>
    <xf numFmtId="0" fontId="12" fillId="0" borderId="5" xfId="0" applyFont="1" applyFill="1" applyBorder="1" applyAlignment="1" applyProtection="1">
      <alignment horizontal="center" vertical="center"/>
      <protection locked="0"/>
    </xf>
    <xf numFmtId="0" fontId="12" fillId="0" borderId="16" xfId="0" applyFont="1" applyFill="1" applyBorder="1" applyAlignment="1" applyProtection="1">
      <alignment horizontal="center" vertical="center"/>
      <protection locked="0"/>
    </xf>
    <xf numFmtId="0" fontId="12" fillId="0" borderId="6" xfId="0"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protection locked="0"/>
    </xf>
    <xf numFmtId="0" fontId="19" fillId="0" borderId="2" xfId="0" applyFont="1" applyFill="1" applyBorder="1" applyAlignment="1" applyProtection="1">
      <alignment horizontal="center" vertical="center"/>
      <protection locked="0"/>
    </xf>
    <xf numFmtId="0" fontId="19" fillId="0" borderId="4" xfId="0" applyFont="1" applyFill="1" applyBorder="1" applyAlignment="1" applyProtection="1">
      <alignment horizontal="center" vertical="center"/>
      <protection locked="0"/>
    </xf>
    <xf numFmtId="0" fontId="18" fillId="0" borderId="2" xfId="0" applyNumberFormat="1" applyFont="1" applyFill="1" applyBorder="1" applyAlignment="1" applyProtection="1">
      <alignment horizontal="center" vertical="center" wrapText="1"/>
    </xf>
    <xf numFmtId="0" fontId="18" fillId="0" borderId="3" xfId="0" applyNumberFormat="1" applyFont="1" applyFill="1" applyBorder="1" applyAlignment="1" applyProtection="1">
      <alignment horizontal="center" vertical="center" wrapText="1"/>
    </xf>
    <xf numFmtId="0" fontId="18" fillId="0" borderId="4" xfId="0" applyNumberFormat="1" applyFont="1" applyFill="1" applyBorder="1" applyAlignment="1" applyProtection="1">
      <alignment horizontal="center" vertical="center" wrapText="1"/>
    </xf>
    <xf numFmtId="0" fontId="19" fillId="0" borderId="3" xfId="0" applyFont="1" applyFill="1" applyBorder="1" applyAlignment="1" applyProtection="1">
      <alignment horizontal="center" vertical="top"/>
      <protection locked="0"/>
    </xf>
    <xf numFmtId="167" fontId="5" fillId="0" borderId="5" xfId="0" applyNumberFormat="1" applyFont="1" applyFill="1" applyBorder="1" applyAlignment="1" applyProtection="1">
      <alignment horizontal="center" vertical="center" wrapText="1"/>
    </xf>
    <xf numFmtId="167" fontId="5" fillId="0" borderId="6" xfId="0" applyNumberFormat="1" applyFont="1" applyFill="1" applyBorder="1" applyAlignment="1" applyProtection="1">
      <alignment horizontal="center" vertical="center" wrapText="1"/>
    </xf>
    <xf numFmtId="0" fontId="4" fillId="2" borderId="1" xfId="0" applyNumberFormat="1" applyFont="1" applyFill="1" applyBorder="1" applyAlignment="1" applyProtection="1">
      <alignment horizontal="center" vertical="center" wrapText="1"/>
    </xf>
    <xf numFmtId="0" fontId="16" fillId="10" borderId="2" xfId="0" applyNumberFormat="1" applyFont="1" applyFill="1" applyBorder="1" applyAlignment="1" applyProtection="1">
      <alignment horizontal="center" vertical="center" wrapText="1"/>
    </xf>
    <xf numFmtId="0" fontId="16" fillId="10" borderId="4" xfId="0" applyNumberFormat="1" applyFont="1" applyFill="1" applyBorder="1" applyAlignment="1" applyProtection="1">
      <alignment horizontal="center" vertical="center" wrapText="1"/>
    </xf>
    <xf numFmtId="0" fontId="34" fillId="0" borderId="2" xfId="0" applyFont="1" applyFill="1" applyBorder="1" applyAlignment="1" applyProtection="1">
      <alignment horizontal="center" vertical="top" wrapText="1"/>
      <protection locked="0"/>
    </xf>
    <xf numFmtId="0" fontId="34" fillId="0" borderId="3" xfId="0" applyFont="1" applyFill="1" applyBorder="1" applyAlignment="1" applyProtection="1">
      <alignment horizontal="center" vertical="top" wrapText="1"/>
      <protection locked="0"/>
    </xf>
    <xf numFmtId="0" fontId="7" fillId="0" borderId="3" xfId="0" applyNumberFormat="1" applyFont="1" applyFill="1" applyBorder="1" applyAlignment="1" applyProtection="1">
      <alignment horizontal="center" vertical="top" wrapText="1"/>
      <protection locked="0"/>
    </xf>
    <xf numFmtId="0" fontId="1" fillId="0" borderId="0" xfId="0" applyNumberFormat="1" applyFont="1" applyFill="1" applyBorder="1" applyAlignment="1" applyProtection="1">
      <alignment horizontal="center"/>
      <protection locked="0"/>
    </xf>
    <xf numFmtId="0" fontId="3" fillId="10" borderId="1" xfId="0" applyNumberFormat="1" applyFont="1" applyFill="1" applyBorder="1" applyAlignment="1" applyProtection="1">
      <alignment horizontal="center" wrapText="1"/>
    </xf>
    <xf numFmtId="3" fontId="4" fillId="0" borderId="1" xfId="0"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textRotation="90" wrapText="1"/>
    </xf>
    <xf numFmtId="0" fontId="4" fillId="0" borderId="1"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textRotation="90" wrapText="1"/>
    </xf>
    <xf numFmtId="0" fontId="4" fillId="0" borderId="6" xfId="0" applyNumberFormat="1" applyFont="1" applyFill="1" applyBorder="1" applyAlignment="1" applyProtection="1">
      <alignment horizontal="center" vertical="center" textRotation="90" wrapText="1"/>
    </xf>
    <xf numFmtId="0" fontId="4" fillId="2" borderId="1" xfId="0" applyFont="1" applyFill="1" applyBorder="1" applyAlignment="1" applyProtection="1">
      <alignment horizontal="center" vertical="center"/>
      <protection locked="0"/>
    </xf>
    <xf numFmtId="0" fontId="4" fillId="2" borderId="5" xfId="0" applyNumberFormat="1" applyFont="1" applyFill="1" applyBorder="1" applyAlignment="1" applyProtection="1">
      <alignment horizontal="center" vertical="center" wrapText="1"/>
    </xf>
    <xf numFmtId="0" fontId="4" fillId="2" borderId="6" xfId="0" applyNumberFormat="1" applyFont="1" applyFill="1" applyBorder="1" applyAlignment="1" applyProtection="1">
      <alignment horizontal="center" vertical="center" wrapText="1"/>
    </xf>
    <xf numFmtId="0" fontId="3" fillId="10" borderId="2" xfId="0" applyNumberFormat="1" applyFont="1" applyFill="1" applyBorder="1" applyAlignment="1" applyProtection="1">
      <alignment horizontal="center" wrapText="1"/>
      <protection locked="0"/>
    </xf>
    <xf numFmtId="0" fontId="3" fillId="10" borderId="3" xfId="0" applyNumberFormat="1" applyFont="1" applyFill="1" applyBorder="1" applyAlignment="1" applyProtection="1">
      <alignment horizontal="center" wrapText="1"/>
      <protection locked="0"/>
    </xf>
    <xf numFmtId="0" fontId="3" fillId="10" borderId="4" xfId="0" applyNumberFormat="1" applyFont="1" applyFill="1" applyBorder="1" applyAlignment="1" applyProtection="1">
      <alignment horizontal="center" wrapText="1"/>
      <protection locked="0"/>
    </xf>
    <xf numFmtId="0" fontId="12" fillId="0" borderId="1" xfId="0" applyFont="1" applyFill="1" applyBorder="1" applyAlignment="1">
      <alignment horizontal="center" vertical="center"/>
    </xf>
    <xf numFmtId="3" fontId="12" fillId="0" borderId="1" xfId="0" applyNumberFormat="1" applyFont="1" applyFill="1" applyBorder="1" applyAlignment="1">
      <alignment horizontal="center" wrapText="1"/>
    </xf>
    <xf numFmtId="4" fontId="12" fillId="0" borderId="1" xfId="0" applyNumberFormat="1" applyFont="1" applyFill="1" applyBorder="1" applyAlignment="1">
      <alignment horizontal="center" wrapText="1"/>
    </xf>
    <xf numFmtId="0" fontId="14"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xf>
    <xf numFmtId="0" fontId="19" fillId="0" borderId="1" xfId="0" applyFont="1" applyFill="1" applyBorder="1" applyAlignment="1">
      <alignment horizontal="center" vertical="center"/>
    </xf>
    <xf numFmtId="0" fontId="11" fillId="9" borderId="1" xfId="0" applyFont="1" applyFill="1" applyBorder="1" applyAlignment="1">
      <alignment horizontal="right"/>
    </xf>
    <xf numFmtId="0" fontId="12" fillId="0" borderId="1" xfId="0" applyFont="1" applyFill="1" applyBorder="1" applyAlignment="1">
      <alignment horizontal="left" vertical="center"/>
    </xf>
    <xf numFmtId="3" fontId="11" fillId="9" borderId="1" xfId="0" applyNumberFormat="1" applyFont="1" applyFill="1" applyBorder="1" applyAlignment="1">
      <alignment horizontal="center" wrapText="1"/>
    </xf>
    <xf numFmtId="4" fontId="11" fillId="9" borderId="1" xfId="0" applyNumberFormat="1" applyFont="1" applyFill="1" applyBorder="1" applyAlignment="1">
      <alignment horizontal="center" wrapText="1"/>
    </xf>
    <xf numFmtId="0" fontId="6" fillId="5" borderId="1" xfId="0" applyFont="1" applyFill="1" applyBorder="1" applyAlignment="1">
      <alignment horizontal="center" vertical="center" textRotation="90" wrapText="1"/>
    </xf>
    <xf numFmtId="0" fontId="21" fillId="9" borderId="1" xfId="0" applyFont="1" applyFill="1" applyBorder="1" applyAlignment="1">
      <alignment horizontal="right"/>
    </xf>
    <xf numFmtId="0" fontId="12" fillId="0" borderId="0" xfId="0" applyFont="1" applyFill="1" applyAlignment="1">
      <alignment horizontal="center"/>
    </xf>
    <xf numFmtId="0" fontId="11" fillId="9" borderId="2" xfId="0" applyFont="1" applyFill="1" applyBorder="1" applyAlignment="1">
      <alignment horizontal="right"/>
    </xf>
    <xf numFmtId="0" fontId="11" fillId="9" borderId="3" xfId="0" applyFont="1" applyFill="1" applyBorder="1" applyAlignment="1">
      <alignment horizontal="right"/>
    </xf>
    <xf numFmtId="0" fontId="11" fillId="9" borderId="4" xfId="0" applyFont="1" applyFill="1" applyBorder="1" applyAlignment="1">
      <alignment horizontal="right"/>
    </xf>
    <xf numFmtId="0" fontId="11" fillId="2" borderId="3" xfId="0" applyFont="1" applyFill="1" applyBorder="1" applyAlignment="1" applyProtection="1">
      <alignment horizontal="center" vertical="center" wrapText="1"/>
      <protection locked="0"/>
    </xf>
    <xf numFmtId="0" fontId="11" fillId="7" borderId="1" xfId="0" applyFont="1" applyFill="1" applyBorder="1" applyAlignment="1" applyProtection="1">
      <alignment horizontal="left" vertical="center"/>
      <protection locked="0"/>
    </xf>
    <xf numFmtId="0" fontId="12" fillId="0" borderId="3"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protection locked="0"/>
    </xf>
    <xf numFmtId="0" fontId="11" fillId="4" borderId="10" xfId="0" applyFont="1" applyFill="1" applyBorder="1" applyAlignment="1" applyProtection="1">
      <alignment horizontal="center" vertical="center" wrapText="1"/>
      <protection locked="0"/>
    </xf>
    <xf numFmtId="0" fontId="11" fillId="4" borderId="15" xfId="0" applyFont="1" applyFill="1" applyBorder="1" applyAlignment="1" applyProtection="1">
      <alignment horizontal="center" vertical="center" wrapText="1"/>
      <protection locked="0"/>
    </xf>
    <xf numFmtId="0" fontId="11" fillId="4" borderId="11" xfId="0" applyFont="1" applyFill="1" applyBorder="1" applyAlignment="1" applyProtection="1">
      <alignment horizontal="center" vertical="center" wrapText="1"/>
      <protection locked="0"/>
    </xf>
    <xf numFmtId="0" fontId="11" fillId="4" borderId="12" xfId="0" applyFont="1" applyFill="1" applyBorder="1" applyAlignment="1" applyProtection="1">
      <alignment horizontal="center" vertical="center" wrapText="1"/>
      <protection locked="0"/>
    </xf>
    <xf numFmtId="0" fontId="11" fillId="4" borderId="0" xfId="0" applyFont="1" applyFill="1" applyBorder="1" applyAlignment="1" applyProtection="1">
      <alignment horizontal="center" vertical="center" wrapText="1"/>
      <protection locked="0"/>
    </xf>
    <xf numFmtId="0" fontId="11" fillId="4" borderId="13" xfId="0" applyFont="1" applyFill="1" applyBorder="1" applyAlignment="1" applyProtection="1">
      <alignment horizontal="center" vertical="center" wrapText="1"/>
      <protection locked="0"/>
    </xf>
    <xf numFmtId="0" fontId="11" fillId="4" borderId="8" xfId="0" applyFont="1" applyFill="1" applyBorder="1" applyAlignment="1" applyProtection="1">
      <alignment horizontal="center" vertical="center" wrapText="1"/>
      <protection locked="0"/>
    </xf>
    <xf numFmtId="0" fontId="11" fillId="4" borderId="14" xfId="0" applyFont="1" applyFill="1" applyBorder="1" applyAlignment="1" applyProtection="1">
      <alignment horizontal="center" vertical="center" wrapText="1"/>
      <protection locked="0"/>
    </xf>
    <xf numFmtId="0" fontId="11" fillId="4" borderId="9" xfId="0" applyFont="1" applyFill="1" applyBorder="1" applyAlignment="1" applyProtection="1">
      <alignment horizontal="center" vertical="center" wrapText="1"/>
      <protection locked="0"/>
    </xf>
    <xf numFmtId="0" fontId="13" fillId="4" borderId="1" xfId="0"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protection locked="0"/>
    </xf>
    <xf numFmtId="0" fontId="13" fillId="4" borderId="2" xfId="0" applyFont="1" applyFill="1" applyBorder="1" applyAlignment="1" applyProtection="1">
      <alignment horizontal="left" vertical="center" wrapText="1"/>
      <protection locked="0"/>
    </xf>
    <xf numFmtId="0" fontId="13" fillId="4" borderId="3" xfId="0" applyFont="1" applyFill="1" applyBorder="1" applyAlignment="1" applyProtection="1">
      <alignment horizontal="left" vertical="center"/>
      <protection locked="0"/>
    </xf>
    <xf numFmtId="0" fontId="13" fillId="4" borderId="4" xfId="0" applyFont="1" applyFill="1" applyBorder="1" applyAlignment="1" applyProtection="1">
      <alignment horizontal="left" vertical="center"/>
      <protection locked="0"/>
    </xf>
    <xf numFmtId="0" fontId="13" fillId="4" borderId="2" xfId="0" applyFont="1" applyFill="1" applyBorder="1" applyAlignment="1" applyProtection="1">
      <alignment horizontal="left" vertical="center"/>
      <protection locked="0"/>
    </xf>
    <xf numFmtId="0" fontId="11" fillId="4" borderId="2" xfId="0" applyFont="1" applyFill="1" applyBorder="1" applyAlignment="1" applyProtection="1">
      <alignment horizontal="right" vertical="center"/>
      <protection locked="0"/>
    </xf>
    <xf numFmtId="0" fontId="11" fillId="4" borderId="3" xfId="0" applyFont="1" applyFill="1" applyBorder="1" applyAlignment="1" applyProtection="1">
      <alignment horizontal="right" vertical="center"/>
      <protection locked="0"/>
    </xf>
    <xf numFmtId="0" fontId="11" fillId="4" borderId="4" xfId="0" applyFont="1" applyFill="1" applyBorder="1" applyAlignment="1" applyProtection="1">
      <alignment horizontal="right" vertical="center"/>
      <protection locked="0"/>
    </xf>
    <xf numFmtId="0" fontId="11" fillId="3" borderId="2" xfId="0" applyFont="1" applyFill="1" applyBorder="1" applyAlignment="1" applyProtection="1">
      <alignment horizontal="right" vertical="center"/>
      <protection locked="0"/>
    </xf>
    <xf numFmtId="0" fontId="11" fillId="3" borderId="3" xfId="0" applyFont="1" applyFill="1" applyBorder="1" applyAlignment="1" applyProtection="1">
      <alignment horizontal="right" vertical="center"/>
      <protection locked="0"/>
    </xf>
    <xf numFmtId="0" fontId="11" fillId="3" borderId="4" xfId="0" applyFont="1" applyFill="1" applyBorder="1" applyAlignment="1" applyProtection="1">
      <alignment horizontal="right" vertical="center"/>
      <protection locked="0"/>
    </xf>
    <xf numFmtId="0" fontId="11" fillId="6" borderId="1" xfId="0" applyFont="1" applyFill="1" applyBorder="1" applyAlignment="1" applyProtection="1">
      <alignment horizontal="right" vertical="center"/>
      <protection locked="0"/>
    </xf>
    <xf numFmtId="0" fontId="19" fillId="0" borderId="2" xfId="0" applyFont="1" applyFill="1" applyBorder="1" applyAlignment="1" applyProtection="1">
      <alignment horizontal="center" vertical="center" wrapText="1"/>
      <protection locked="0"/>
    </xf>
    <xf numFmtId="0" fontId="19" fillId="0" borderId="3" xfId="0" applyFont="1" applyFill="1" applyBorder="1" applyAlignment="1" applyProtection="1">
      <alignment horizontal="center" vertical="center" wrapText="1"/>
      <protection locked="0"/>
    </xf>
    <xf numFmtId="0" fontId="19" fillId="0" borderId="4" xfId="0" applyFont="1" applyFill="1" applyBorder="1" applyAlignment="1" applyProtection="1">
      <alignment horizontal="center" vertical="center" wrapText="1"/>
      <protection locked="0"/>
    </xf>
    <xf numFmtId="0" fontId="12" fillId="0" borderId="0" xfId="0" applyFont="1" applyFill="1" applyAlignment="1" applyProtection="1">
      <alignment horizontal="center" vertical="center"/>
      <protection locked="0"/>
    </xf>
    <xf numFmtId="0" fontId="16" fillId="10" borderId="1" xfId="0" applyNumberFormat="1" applyFont="1" applyFill="1" applyBorder="1" applyAlignment="1" applyProtection="1">
      <alignment horizontal="center" vertical="center" wrapText="1"/>
    </xf>
    <xf numFmtId="0" fontId="18" fillId="2" borderId="1" xfId="0" applyFont="1" applyFill="1" applyBorder="1" applyAlignment="1" applyProtection="1">
      <alignment horizontal="center" vertical="center"/>
    </xf>
    <xf numFmtId="0" fontId="3" fillId="2" borderId="1" xfId="0" applyFont="1" applyFill="1" applyBorder="1" applyAlignment="1" applyProtection="1">
      <alignment horizontal="center" vertical="center" wrapText="1"/>
    </xf>
    <xf numFmtId="1" fontId="4" fillId="2" borderId="1" xfId="0" applyNumberFormat="1" applyFont="1" applyFill="1" applyBorder="1" applyAlignment="1" applyProtection="1">
      <alignment horizontal="center" vertical="center" wrapText="1"/>
    </xf>
    <xf numFmtId="0" fontId="19" fillId="0" borderId="2" xfId="0" applyFont="1" applyFill="1" applyBorder="1" applyAlignment="1" applyProtection="1">
      <alignment horizontal="center" vertical="top"/>
    </xf>
    <xf numFmtId="0" fontId="19" fillId="0" borderId="3" xfId="0" applyFont="1" applyFill="1" applyBorder="1" applyAlignment="1" applyProtection="1">
      <alignment horizontal="center" vertical="top"/>
    </xf>
    <xf numFmtId="0" fontId="18" fillId="2" borderId="3" xfId="0" applyNumberFormat="1" applyFont="1" applyFill="1" applyBorder="1" applyAlignment="1" applyProtection="1">
      <alignment horizontal="center" vertical="top" wrapText="1"/>
    </xf>
    <xf numFmtId="0" fontId="18" fillId="2" borderId="4" xfId="0" applyNumberFormat="1" applyFont="1" applyFill="1" applyBorder="1" applyAlignment="1" applyProtection="1">
      <alignment horizontal="center" vertical="top" wrapText="1"/>
    </xf>
    <xf numFmtId="0" fontId="4" fillId="2" borderId="1" xfId="0" applyFont="1" applyFill="1" applyBorder="1" applyAlignment="1" applyProtection="1">
      <alignment horizontal="center" vertical="center"/>
    </xf>
    <xf numFmtId="0" fontId="1" fillId="2"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3" fontId="3" fillId="5" borderId="1" xfId="0" applyNumberFormat="1" applyFont="1" applyFill="1" applyBorder="1" applyAlignment="1" applyProtection="1">
      <alignment horizontal="center" wrapText="1"/>
    </xf>
    <xf numFmtId="3" fontId="3" fillId="5" borderId="2" xfId="0" applyNumberFormat="1" applyFont="1" applyFill="1" applyBorder="1" applyAlignment="1" applyProtection="1">
      <alignment horizontal="center" wrapText="1"/>
    </xf>
    <xf numFmtId="3" fontId="3" fillId="5" borderId="3" xfId="0" applyNumberFormat="1" applyFont="1" applyFill="1" applyBorder="1" applyAlignment="1" applyProtection="1">
      <alignment horizontal="center" wrapText="1"/>
    </xf>
    <xf numFmtId="3" fontId="3" fillId="5" borderId="4" xfId="0" applyNumberFormat="1" applyFont="1" applyFill="1" applyBorder="1" applyAlignment="1" applyProtection="1">
      <alignment horizontal="center" wrapText="1"/>
    </xf>
    <xf numFmtId="3" fontId="1" fillId="2" borderId="1"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xf>
    <xf numFmtId="0" fontId="1" fillId="0" borderId="5" xfId="0" applyNumberFormat="1" applyFont="1" applyFill="1" applyBorder="1" applyAlignment="1" applyProtection="1">
      <alignment horizontal="center" vertical="center" wrapText="1"/>
    </xf>
    <xf numFmtId="0" fontId="1" fillId="0" borderId="16" xfId="0" applyNumberFormat="1" applyFont="1" applyFill="1" applyBorder="1" applyAlignment="1" applyProtection="1">
      <alignment horizontal="center" vertical="center" wrapText="1"/>
    </xf>
    <xf numFmtId="0" fontId="1" fillId="0" borderId="6" xfId="0" applyNumberFormat="1" applyFont="1" applyFill="1" applyBorder="1" applyAlignment="1" applyProtection="1">
      <alignment horizontal="center" vertical="center" wrapText="1"/>
    </xf>
    <xf numFmtId="0" fontId="3" fillId="9" borderId="10" xfId="0" applyNumberFormat="1" applyFont="1" applyFill="1" applyBorder="1" applyAlignment="1" applyProtection="1">
      <alignment horizontal="center" vertical="center" wrapText="1"/>
    </xf>
    <xf numFmtId="0" fontId="3" fillId="9" borderId="11" xfId="0" applyNumberFormat="1" applyFont="1" applyFill="1" applyBorder="1" applyAlignment="1" applyProtection="1">
      <alignment horizontal="center" vertical="center" wrapText="1"/>
    </xf>
    <xf numFmtId="0" fontId="3" fillId="9" borderId="12" xfId="0" applyNumberFormat="1" applyFont="1" applyFill="1" applyBorder="1" applyAlignment="1" applyProtection="1">
      <alignment horizontal="center" vertical="center" wrapText="1"/>
    </xf>
    <xf numFmtId="0" fontId="3" fillId="9" borderId="13" xfId="0" applyNumberFormat="1" applyFont="1" applyFill="1" applyBorder="1" applyAlignment="1" applyProtection="1">
      <alignment horizontal="center" vertical="center" wrapText="1"/>
    </xf>
    <xf numFmtId="0" fontId="3" fillId="9" borderId="8" xfId="0" applyNumberFormat="1" applyFont="1" applyFill="1" applyBorder="1" applyAlignment="1" applyProtection="1">
      <alignment horizontal="center" vertical="center" wrapText="1"/>
    </xf>
    <xf numFmtId="0" fontId="3" fillId="9" borderId="9" xfId="0" applyNumberFormat="1" applyFont="1" applyFill="1" applyBorder="1" applyAlignment="1" applyProtection="1">
      <alignment horizontal="center" vertical="center" wrapText="1"/>
    </xf>
    <xf numFmtId="0" fontId="2" fillId="0" borderId="0" xfId="0" applyFont="1" applyFill="1" applyAlignment="1" applyProtection="1">
      <alignment horizontal="left" wrapText="1"/>
      <protection locked="0"/>
    </xf>
    <xf numFmtId="0" fontId="19" fillId="2" borderId="2" xfId="0" applyFont="1" applyFill="1" applyBorder="1" applyAlignment="1">
      <alignment horizontal="center" vertical="center"/>
    </xf>
    <xf numFmtId="0" fontId="19" fillId="2" borderId="4"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9" borderId="1" xfId="0" applyFont="1" applyFill="1" applyBorder="1" applyAlignment="1">
      <alignment horizontal="center" vertical="center"/>
    </xf>
    <xf numFmtId="0" fontId="2" fillId="9" borderId="2" xfId="0" applyFont="1" applyFill="1" applyBorder="1" applyAlignment="1">
      <alignment horizontal="center" vertical="center" wrapText="1"/>
    </xf>
    <xf numFmtId="0" fontId="2" fillId="9" borderId="4" xfId="0" applyFont="1" applyFill="1" applyBorder="1" applyAlignment="1">
      <alignment horizontal="center" vertical="center" wrapText="1"/>
    </xf>
    <xf numFmtId="0" fontId="9" fillId="8" borderId="2" xfId="1" applyFont="1" applyFill="1" applyBorder="1" applyAlignment="1">
      <alignment horizontal="center" vertical="center" wrapText="1"/>
    </xf>
    <xf numFmtId="0" fontId="9" fillId="8" borderId="4" xfId="1" applyFont="1" applyFill="1" applyBorder="1" applyAlignment="1">
      <alignment horizontal="center" vertical="center" wrapText="1"/>
    </xf>
    <xf numFmtId="166" fontId="2" fillId="8" borderId="2" xfId="0" applyNumberFormat="1" applyFont="1" applyFill="1" applyBorder="1" applyAlignment="1">
      <alignment horizontal="center" vertical="center"/>
    </xf>
    <xf numFmtId="166" fontId="2" fillId="8" borderId="4" xfId="0" applyNumberFormat="1" applyFont="1" applyFill="1" applyBorder="1" applyAlignment="1">
      <alignment horizontal="center" vertical="center"/>
    </xf>
    <xf numFmtId="166" fontId="2" fillId="0" borderId="2" xfId="0" applyNumberFormat="1" applyFont="1" applyFill="1" applyBorder="1" applyAlignment="1">
      <alignment horizontal="center" vertical="center"/>
    </xf>
    <xf numFmtId="166" fontId="2" fillId="0" borderId="4" xfId="0" applyNumberFormat="1" applyFont="1" applyFill="1" applyBorder="1" applyAlignment="1">
      <alignment horizontal="center" vertical="center"/>
    </xf>
    <xf numFmtId="0" fontId="19" fillId="2" borderId="1" xfId="0" applyFont="1" applyFill="1" applyBorder="1" applyAlignment="1">
      <alignment horizontal="center" vertical="center"/>
    </xf>
    <xf numFmtId="0" fontId="16" fillId="0" borderId="1" xfId="0" applyNumberFormat="1" applyFont="1" applyFill="1" applyBorder="1" applyAlignment="1" applyProtection="1">
      <alignment horizontal="center" vertical="center" wrapText="1"/>
    </xf>
    <xf numFmtId="0" fontId="2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 fillId="0" borderId="1" xfId="0" applyNumberFormat="1" applyFont="1" applyFill="1" applyBorder="1" applyAlignment="1" applyProtection="1">
      <alignment horizontal="center" vertical="center" wrapText="1"/>
    </xf>
    <xf numFmtId="0" fontId="29" fillId="8" borderId="5" xfId="0" applyFont="1" applyFill="1" applyBorder="1" applyAlignment="1">
      <alignment horizontal="center" vertical="center"/>
    </xf>
    <xf numFmtId="0" fontId="29" fillId="8" borderId="16" xfId="0" applyFont="1" applyFill="1" applyBorder="1" applyAlignment="1">
      <alignment horizontal="center" vertical="center"/>
    </xf>
    <xf numFmtId="0" fontId="19" fillId="0" borderId="2" xfId="0" applyFont="1" applyFill="1" applyBorder="1" applyAlignment="1" applyProtection="1">
      <alignment horizontal="center" vertical="top"/>
      <protection locked="0"/>
    </xf>
    <xf numFmtId="0" fontId="19" fillId="3" borderId="5" xfId="0" applyFont="1" applyFill="1" applyBorder="1" applyAlignment="1" applyProtection="1">
      <alignment horizontal="center" vertical="center" textRotation="90" wrapText="1"/>
      <protection locked="0"/>
    </xf>
    <xf numFmtId="0" fontId="19" fillId="3" borderId="16" xfId="0" applyFont="1" applyFill="1" applyBorder="1" applyAlignment="1" applyProtection="1">
      <alignment horizontal="center" vertical="center" textRotation="90" wrapText="1"/>
      <protection locked="0"/>
    </xf>
    <xf numFmtId="0" fontId="19" fillId="3" borderId="6" xfId="0" applyFont="1" applyFill="1" applyBorder="1" applyAlignment="1" applyProtection="1">
      <alignment horizontal="center" vertical="center" textRotation="90" wrapText="1"/>
      <protection locked="0"/>
    </xf>
    <xf numFmtId="0" fontId="19" fillId="4" borderId="5" xfId="0" applyFont="1" applyFill="1" applyBorder="1" applyAlignment="1" applyProtection="1">
      <alignment horizontal="center" vertical="center" textRotation="90" wrapText="1"/>
      <protection locked="0"/>
    </xf>
    <xf numFmtId="0" fontId="19" fillId="4" borderId="16" xfId="0" applyFont="1" applyFill="1" applyBorder="1" applyAlignment="1" applyProtection="1">
      <alignment horizontal="center" vertical="center" textRotation="90" wrapText="1"/>
      <protection locked="0"/>
    </xf>
    <xf numFmtId="0" fontId="19" fillId="4" borderId="6" xfId="0" applyFont="1" applyFill="1" applyBorder="1" applyAlignment="1" applyProtection="1">
      <alignment horizontal="center" vertical="center" textRotation="90" wrapText="1"/>
      <protection locked="0"/>
    </xf>
    <xf numFmtId="0" fontId="18" fillId="0" borderId="3" xfId="0" applyNumberFormat="1" applyFont="1" applyFill="1" applyBorder="1" applyAlignment="1" applyProtection="1">
      <alignment horizontal="center" vertical="top" wrapText="1"/>
      <protection locked="0"/>
    </xf>
    <xf numFmtId="0" fontId="6" fillId="9" borderId="2" xfId="0" applyNumberFormat="1" applyFont="1" applyFill="1" applyBorder="1" applyAlignment="1" applyProtection="1">
      <alignment horizontal="center" wrapText="1"/>
    </xf>
    <xf numFmtId="0" fontId="6" fillId="9" borderId="3" xfId="0" applyNumberFormat="1" applyFont="1" applyFill="1" applyBorder="1" applyAlignment="1" applyProtection="1">
      <alignment horizontal="center" wrapText="1"/>
    </xf>
    <xf numFmtId="0" fontId="6" fillId="9" borderId="4" xfId="0" applyNumberFormat="1" applyFont="1" applyFill="1" applyBorder="1" applyAlignment="1" applyProtection="1">
      <alignment horizontal="center" wrapText="1"/>
    </xf>
    <xf numFmtId="0" fontId="3" fillId="9" borderId="2" xfId="0" applyNumberFormat="1" applyFont="1" applyFill="1" applyBorder="1" applyAlignment="1" applyProtection="1">
      <alignment horizontal="center" wrapText="1"/>
    </xf>
    <xf numFmtId="0" fontId="3" fillId="9" borderId="3" xfId="0" applyNumberFormat="1" applyFont="1" applyFill="1" applyBorder="1" applyAlignment="1" applyProtection="1">
      <alignment horizontal="center" wrapText="1"/>
    </xf>
    <xf numFmtId="0" fontId="3" fillId="9" borderId="4" xfId="0" applyNumberFormat="1" applyFont="1" applyFill="1" applyBorder="1" applyAlignment="1" applyProtection="1">
      <alignment horizontal="center" wrapText="1"/>
    </xf>
    <xf numFmtId="3" fontId="9" fillId="9" borderId="2" xfId="0" applyNumberFormat="1" applyFont="1" applyFill="1" applyBorder="1" applyAlignment="1" applyProtection="1">
      <alignment horizontal="center"/>
      <protection locked="0"/>
    </xf>
    <xf numFmtId="3" fontId="9" fillId="9" borderId="3" xfId="0" applyNumberFormat="1" applyFont="1" applyFill="1" applyBorder="1" applyAlignment="1" applyProtection="1">
      <alignment horizontal="center"/>
      <protection locked="0"/>
    </xf>
    <xf numFmtId="3" fontId="9" fillId="9" borderId="4" xfId="0" applyNumberFormat="1" applyFont="1" applyFill="1" applyBorder="1" applyAlignment="1" applyProtection="1">
      <alignment horizontal="center"/>
      <protection locked="0"/>
    </xf>
    <xf numFmtId="3" fontId="1" fillId="9" borderId="2" xfId="0" applyNumberFormat="1" applyFont="1" applyFill="1" applyBorder="1" applyAlignment="1" applyProtection="1">
      <alignment horizontal="center"/>
      <protection locked="0"/>
    </xf>
    <xf numFmtId="3" fontId="1" fillId="9" borderId="3" xfId="0" applyNumberFormat="1" applyFont="1" applyFill="1" applyBorder="1" applyAlignment="1" applyProtection="1">
      <alignment horizontal="center"/>
      <protection locked="0"/>
    </xf>
    <xf numFmtId="3" fontId="1" fillId="9" borderId="4" xfId="0" applyNumberFormat="1" applyFont="1" applyFill="1" applyBorder="1" applyAlignment="1" applyProtection="1">
      <alignment horizontal="center"/>
      <protection locked="0"/>
    </xf>
    <xf numFmtId="0" fontId="11" fillId="10" borderId="2" xfId="0" applyFont="1" applyFill="1" applyBorder="1" applyAlignment="1" applyProtection="1">
      <alignment horizontal="center" vertical="center"/>
      <protection locked="0"/>
    </xf>
    <xf numFmtId="0" fontId="11" fillId="10" borderId="4" xfId="0" applyFont="1" applyFill="1" applyBorder="1" applyAlignment="1" applyProtection="1">
      <alignment horizontal="center" vertical="center"/>
      <protection locked="0"/>
    </xf>
    <xf numFmtId="3" fontId="1" fillId="9" borderId="1" xfId="0" applyNumberFormat="1" applyFont="1" applyFill="1" applyBorder="1" applyAlignment="1" applyProtection="1">
      <alignment horizontal="right"/>
      <protection locked="0"/>
    </xf>
    <xf numFmtId="0" fontId="9" fillId="9" borderId="1" xfId="0" applyNumberFormat="1" applyFont="1" applyFill="1" applyBorder="1" applyAlignment="1" applyProtection="1">
      <alignment horizontal="center"/>
      <protection locked="0"/>
    </xf>
    <xf numFmtId="0" fontId="1" fillId="9" borderId="1" xfId="0" applyNumberFormat="1" applyFont="1" applyFill="1" applyBorder="1" applyAlignment="1" applyProtection="1">
      <alignment horizontal="center"/>
      <protection locked="0"/>
    </xf>
    <xf numFmtId="0" fontId="6" fillId="0" borderId="1" xfId="1" applyFont="1" applyFill="1" applyBorder="1" applyAlignment="1">
      <alignment horizontal="center" vertical="center" wrapText="1"/>
    </xf>
    <xf numFmtId="3" fontId="9" fillId="9" borderId="1" xfId="0" applyNumberFormat="1" applyFont="1" applyFill="1" applyBorder="1" applyAlignment="1" applyProtection="1">
      <alignment horizontal="right"/>
      <protection locked="0"/>
    </xf>
    <xf numFmtId="3" fontId="31" fillId="0" borderId="1" xfId="0" applyNumberFormat="1" applyFont="1" applyFill="1" applyBorder="1" applyAlignment="1" applyProtection="1">
      <alignment horizontal="center" vertical="center"/>
      <protection locked="0"/>
    </xf>
    <xf numFmtId="3" fontId="31" fillId="0" borderId="1" xfId="0" applyNumberFormat="1" applyFont="1" applyFill="1" applyBorder="1" applyAlignment="1" applyProtection="1">
      <alignment horizontal="center" vertical="center" wrapText="1"/>
      <protection locked="0"/>
    </xf>
    <xf numFmtId="1" fontId="31" fillId="0" borderId="1" xfId="0" applyNumberFormat="1" applyFont="1" applyFill="1" applyBorder="1" applyAlignment="1" applyProtection="1">
      <alignment horizontal="center" vertical="center" wrapText="1"/>
      <protection locked="0"/>
    </xf>
    <xf numFmtId="3" fontId="1" fillId="10" borderId="1" xfId="0" applyNumberFormat="1" applyFont="1" applyFill="1" applyBorder="1" applyAlignment="1" applyProtection="1">
      <alignment horizontal="center"/>
      <protection locked="0"/>
    </xf>
    <xf numFmtId="0" fontId="1" fillId="10" borderId="1" xfId="0" applyNumberFormat="1" applyFont="1" applyFill="1" applyBorder="1" applyAlignment="1" applyProtection="1">
      <alignment horizontal="center"/>
      <protection locked="0"/>
    </xf>
    <xf numFmtId="3" fontId="1" fillId="10" borderId="2" xfId="0" applyNumberFormat="1" applyFont="1" applyFill="1" applyBorder="1" applyAlignment="1" applyProtection="1">
      <alignment horizontal="center"/>
      <protection locked="0"/>
    </xf>
    <xf numFmtId="3" fontId="1" fillId="10" borderId="3" xfId="0" applyNumberFormat="1" applyFont="1" applyFill="1" applyBorder="1" applyAlignment="1" applyProtection="1">
      <alignment horizontal="center"/>
      <protection locked="0"/>
    </xf>
    <xf numFmtId="3" fontId="1" fillId="10" borderId="4" xfId="0" applyNumberFormat="1" applyFont="1" applyFill="1" applyBorder="1" applyAlignment="1" applyProtection="1">
      <alignment horizontal="center"/>
      <protection locked="0"/>
    </xf>
    <xf numFmtId="0" fontId="1" fillId="0" borderId="14" xfId="0" applyNumberFormat="1" applyFont="1" applyFill="1" applyBorder="1" applyAlignment="1" applyProtection="1">
      <alignment horizontal="center" vertical="center" wrapText="1"/>
    </xf>
    <xf numFmtId="0" fontId="19" fillId="0" borderId="3" xfId="0" applyFont="1" applyFill="1" applyBorder="1" applyAlignment="1" applyProtection="1">
      <alignment horizontal="center" vertical="center"/>
      <protection locked="0"/>
    </xf>
    <xf numFmtId="0" fontId="38" fillId="0" borderId="0" xfId="0" applyFont="1" applyAlignment="1">
      <alignment horizontal="center" vertical="center"/>
    </xf>
    <xf numFmtId="0" fontId="38" fillId="0" borderId="0" xfId="0" applyFont="1" applyAlignment="1">
      <alignment horizontal="center"/>
    </xf>
    <xf numFmtId="0" fontId="39" fillId="0" borderId="0" xfId="0" applyFont="1" applyAlignment="1">
      <alignment horizontal="center"/>
    </xf>
    <xf numFmtId="0" fontId="38" fillId="0" borderId="2" xfId="0" applyFont="1" applyBorder="1" applyAlignment="1">
      <alignment horizontal="left" vertical="top"/>
    </xf>
    <xf numFmtId="0" fontId="38" fillId="0" borderId="4" xfId="0" applyFont="1" applyBorder="1" applyAlignment="1">
      <alignment horizontal="left" vertical="top"/>
    </xf>
    <xf numFmtId="0" fontId="38" fillId="0" borderId="1" xfId="0" applyFont="1" applyBorder="1"/>
    <xf numFmtId="0" fontId="38" fillId="0" borderId="0" xfId="0" applyFont="1" applyAlignment="1">
      <alignment horizontal="left" vertical="top"/>
    </xf>
    <xf numFmtId="0" fontId="38" fillId="0" borderId="0" xfId="0" applyFont="1" applyAlignment="1">
      <alignment horizontal="center" wrapText="1"/>
    </xf>
    <xf numFmtId="0" fontId="38" fillId="0" borderId="1" xfId="0" applyFont="1" applyBorder="1" applyAlignment="1">
      <alignment vertical="top"/>
    </xf>
    <xf numFmtId="3" fontId="38" fillId="2" borderId="2" xfId="0" applyNumberFormat="1" applyFont="1" applyFill="1" applyBorder="1" applyAlignment="1">
      <alignment horizontal="center"/>
    </xf>
    <xf numFmtId="3" fontId="38" fillId="2" borderId="3" xfId="0" applyNumberFormat="1" applyFont="1" applyFill="1" applyBorder="1" applyAlignment="1">
      <alignment horizontal="center"/>
    </xf>
    <xf numFmtId="3" fontId="38" fillId="2" borderId="4" xfId="0" applyNumberFormat="1" applyFont="1" applyFill="1" applyBorder="1" applyAlignment="1">
      <alignment horizontal="center"/>
    </xf>
    <xf numFmtId="0" fontId="38" fillId="0" borderId="0" xfId="0" applyFont="1" applyAlignment="1">
      <alignment horizontal="left" vertical="top" wrapText="1"/>
    </xf>
    <xf numFmtId="0" fontId="38" fillId="0" borderId="0" xfId="0" applyFont="1" applyAlignment="1">
      <alignment horizontal="justify" wrapText="1"/>
    </xf>
    <xf numFmtId="0" fontId="43" fillId="0" borderId="0" xfId="0" applyFont="1" applyAlignment="1">
      <alignment horizontal="justify" wrapText="1"/>
    </xf>
  </cellXfs>
  <cellStyles count="24">
    <cellStyle name="Binlik Ayracı 2" xfId="2"/>
    <cellStyle name="Binlik Ayracı 2 2" xfId="3"/>
    <cellStyle name="Normal" xfId="0" builtinId="0"/>
    <cellStyle name="Normal 10" xfId="4"/>
    <cellStyle name="Normal 10 2" xfId="5"/>
    <cellStyle name="Normal 11" xfId="6"/>
    <cellStyle name="Normal 12" xfId="7"/>
    <cellStyle name="Normal 13" xfId="8"/>
    <cellStyle name="Normal 14" xfId="9"/>
    <cellStyle name="Normal 2" xfId="1"/>
    <cellStyle name="Normal 2 2" xfId="10"/>
    <cellStyle name="Normal 2 2 2" xfId="11"/>
    <cellStyle name="Normal 2 3" xfId="12"/>
    <cellStyle name="Normal 3" xfId="13"/>
    <cellStyle name="Normal 4" xfId="14"/>
    <cellStyle name="Normal 5" xfId="15"/>
    <cellStyle name="Normal 5 2" xfId="16"/>
    <cellStyle name="Normal 5 2 2" xfId="17"/>
    <cellStyle name="Normal 5 3" xfId="18"/>
    <cellStyle name="Normal 6" xfId="19"/>
    <cellStyle name="Normal 7" xfId="20"/>
    <cellStyle name="Normal 8" xfId="21"/>
    <cellStyle name="Normal 9" xfId="22"/>
    <cellStyle name="Virgül 2" xfId="23"/>
  </cellStyles>
  <dxfs count="43">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FF0000"/>
      </font>
    </dxf>
    <dxf>
      <font>
        <color rgb="FFFFC000"/>
      </font>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FF0000"/>
      </font>
    </dxf>
    <dxf>
      <font>
        <color rgb="FFFFC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FFCC"/>
      <color rgb="FFE5E1E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ilal%20TANER/AppData/Local/Temp/2016%20Programlar&#305;/BURDUR%20-%202016%20TEMEL%20E&#286;&#304;T&#304;M%20YAPIM%20PROGRAM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KYTDB48\Public\Documents\2016%20MEB%20YATIRIMLARI\2016%20TEMEL%20E&#286;&#304;T&#304;M%20KURUMLARI%20YAPIM%20PROGRAMI%20YK&#214;&#304;DB\K&#220;TAHY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LI BÜTÇ T-1"/>
      <sheetName val="YPM PRG T-2"/>
      <sheetName val="YAP PRG DİĞ HARC T-3"/>
      <sheetName val="YIL SONU BÜTÇ T-4"/>
      <sheetName val="ARSA PLANI T-5"/>
      <sheetName val="DERSLİK İHT T-6"/>
      <sheetName val="EK YPM PRG T-7"/>
      <sheetName val="DNM İZLM T-8"/>
      <sheetName val="Sayfa1"/>
    </sheetNames>
    <sheetDataSet>
      <sheetData sheetId="0"/>
      <sheetData sheetId="1"/>
      <sheetData sheetId="2" refreshError="1"/>
      <sheetData sheetId="3" refreshError="1"/>
      <sheetData sheetId="4" refreshError="1"/>
      <sheetData sheetId="5" refreshError="1"/>
      <sheetData sheetId="6" refreshError="1"/>
      <sheetData sheetId="7"/>
      <sheetData sheetId="8">
        <row r="1">
          <cell r="A1" t="str">
            <v>ADANA</v>
          </cell>
        </row>
        <row r="2">
          <cell r="A2" t="str">
            <v>ADIYAMAN</v>
          </cell>
        </row>
        <row r="3">
          <cell r="A3" t="str">
            <v>AFYONKARAHİSAR</v>
          </cell>
        </row>
        <row r="4">
          <cell r="A4" t="str">
            <v>AĞRI</v>
          </cell>
        </row>
        <row r="5">
          <cell r="A5" t="str">
            <v>AKSARAY</v>
          </cell>
        </row>
        <row r="6">
          <cell r="A6" t="str">
            <v>AMASYA</v>
          </cell>
        </row>
        <row r="7">
          <cell r="A7" t="str">
            <v>ANKARA</v>
          </cell>
        </row>
        <row r="8">
          <cell r="A8" t="str">
            <v>ANTALYA</v>
          </cell>
        </row>
        <row r="9">
          <cell r="A9" t="str">
            <v>ARDAHAN</v>
          </cell>
        </row>
        <row r="10">
          <cell r="A10" t="str">
            <v>ARTVİN</v>
          </cell>
        </row>
        <row r="11">
          <cell r="A11" t="str">
            <v>AYDIN</v>
          </cell>
        </row>
        <row r="12">
          <cell r="A12" t="str">
            <v>BALIKESİR</v>
          </cell>
        </row>
        <row r="13">
          <cell r="A13" t="str">
            <v>BARTIN</v>
          </cell>
        </row>
        <row r="14">
          <cell r="A14" t="str">
            <v>BATMAN</v>
          </cell>
        </row>
        <row r="15">
          <cell r="A15" t="str">
            <v>BAYBURT</v>
          </cell>
        </row>
        <row r="16">
          <cell r="A16" t="str">
            <v>BİLECİK</v>
          </cell>
        </row>
        <row r="17">
          <cell r="A17" t="str">
            <v>BİNGÖL</v>
          </cell>
        </row>
        <row r="18">
          <cell r="A18" t="str">
            <v>BİTLİS</v>
          </cell>
        </row>
        <row r="19">
          <cell r="A19" t="str">
            <v>BOLU</v>
          </cell>
        </row>
        <row r="20">
          <cell r="A20" t="str">
            <v>BURDUR</v>
          </cell>
        </row>
        <row r="21">
          <cell r="A21" t="str">
            <v>BURSA</v>
          </cell>
        </row>
        <row r="22">
          <cell r="A22" t="str">
            <v>ÇANAKKALE</v>
          </cell>
        </row>
        <row r="23">
          <cell r="A23" t="str">
            <v>ÇANKIRI</v>
          </cell>
        </row>
        <row r="24">
          <cell r="A24" t="str">
            <v>ÇORUM</v>
          </cell>
        </row>
        <row r="25">
          <cell r="A25" t="str">
            <v>DENİZLİ</v>
          </cell>
        </row>
        <row r="26">
          <cell r="A26" t="str">
            <v>DİYARBAKIR</v>
          </cell>
        </row>
        <row r="27">
          <cell r="A27" t="str">
            <v>DÜZCE</v>
          </cell>
        </row>
        <row r="28">
          <cell r="A28" t="str">
            <v>EDİRNE</v>
          </cell>
        </row>
        <row r="29">
          <cell r="A29" t="str">
            <v>ELAZIĞ</v>
          </cell>
        </row>
        <row r="30">
          <cell r="A30" t="str">
            <v>ERZİNCAN</v>
          </cell>
        </row>
        <row r="31">
          <cell r="A31" t="str">
            <v>ERZURUM</v>
          </cell>
        </row>
        <row r="32">
          <cell r="A32" t="str">
            <v>ESKİŞEHİR</v>
          </cell>
        </row>
        <row r="33">
          <cell r="A33" t="str">
            <v>GAZİANTEP</v>
          </cell>
        </row>
        <row r="34">
          <cell r="A34" t="str">
            <v>GİRESUN</v>
          </cell>
        </row>
        <row r="35">
          <cell r="A35" t="str">
            <v>GÜMÜŞHANE</v>
          </cell>
        </row>
        <row r="36">
          <cell r="A36" t="str">
            <v>HAKKARİ</v>
          </cell>
        </row>
        <row r="37">
          <cell r="A37" t="str">
            <v>HATAY</v>
          </cell>
        </row>
        <row r="38">
          <cell r="A38" t="str">
            <v>IĞDIR</v>
          </cell>
        </row>
        <row r="39">
          <cell r="A39" t="str">
            <v>ISPARTA</v>
          </cell>
        </row>
        <row r="40">
          <cell r="A40" t="str">
            <v>İSTANBUL</v>
          </cell>
        </row>
        <row r="41">
          <cell r="A41" t="str">
            <v>İZMİR</v>
          </cell>
        </row>
        <row r="42">
          <cell r="A42" t="str">
            <v>KAHRAMANMARAŞ</v>
          </cell>
        </row>
        <row r="43">
          <cell r="A43" t="str">
            <v>KARABÜK</v>
          </cell>
        </row>
        <row r="44">
          <cell r="A44" t="str">
            <v>KARAMAN</v>
          </cell>
        </row>
        <row r="45">
          <cell r="A45" t="str">
            <v>KARS</v>
          </cell>
        </row>
        <row r="46">
          <cell r="A46" t="str">
            <v>KASTAMONU</v>
          </cell>
        </row>
        <row r="47">
          <cell r="A47" t="str">
            <v>KAYSERİ</v>
          </cell>
        </row>
        <row r="48">
          <cell r="A48" t="str">
            <v>KIRIKKALE</v>
          </cell>
        </row>
        <row r="49">
          <cell r="A49" t="str">
            <v>KIRKLARELİ</v>
          </cell>
        </row>
        <row r="50">
          <cell r="A50" t="str">
            <v>KIRŞEHİR</v>
          </cell>
        </row>
        <row r="51">
          <cell r="A51" t="str">
            <v>KİLİS</v>
          </cell>
        </row>
        <row r="52">
          <cell r="A52" t="str">
            <v>KOCAELİ</v>
          </cell>
        </row>
        <row r="53">
          <cell r="A53" t="str">
            <v>KONYA</v>
          </cell>
        </row>
        <row r="54">
          <cell r="A54" t="str">
            <v>KÜTAHYA</v>
          </cell>
        </row>
        <row r="55">
          <cell r="A55" t="str">
            <v>MALATYA</v>
          </cell>
        </row>
        <row r="56">
          <cell r="A56" t="str">
            <v>MANİSA</v>
          </cell>
        </row>
        <row r="57">
          <cell r="A57" t="str">
            <v>MARDİN</v>
          </cell>
        </row>
        <row r="58">
          <cell r="A58" t="str">
            <v>MERSİN</v>
          </cell>
        </row>
        <row r="59">
          <cell r="A59" t="str">
            <v>MUĞLA</v>
          </cell>
        </row>
        <row r="60">
          <cell r="A60" t="str">
            <v>MUŞ</v>
          </cell>
        </row>
        <row r="61">
          <cell r="A61" t="str">
            <v>NEVŞEHİR</v>
          </cell>
        </row>
        <row r="62">
          <cell r="A62" t="str">
            <v>NİĞDE</v>
          </cell>
        </row>
        <row r="63">
          <cell r="A63" t="str">
            <v>ORDU</v>
          </cell>
        </row>
        <row r="64">
          <cell r="A64" t="str">
            <v>OSMANİYE</v>
          </cell>
        </row>
        <row r="65">
          <cell r="A65" t="str">
            <v>RİZE</v>
          </cell>
        </row>
        <row r="66">
          <cell r="A66" t="str">
            <v>SAKARYA</v>
          </cell>
        </row>
        <row r="67">
          <cell r="A67" t="str">
            <v>SAMSUN</v>
          </cell>
        </row>
        <row r="68">
          <cell r="A68" t="str">
            <v>SİİRT</v>
          </cell>
        </row>
        <row r="69">
          <cell r="A69" t="str">
            <v>SİNOP</v>
          </cell>
        </row>
        <row r="70">
          <cell r="A70" t="str">
            <v>SİVAS</v>
          </cell>
        </row>
        <row r="71">
          <cell r="A71" t="str">
            <v>ŞANLIURFA</v>
          </cell>
        </row>
        <row r="72">
          <cell r="A72" t="str">
            <v>ŞIRNAK</v>
          </cell>
        </row>
        <row r="73">
          <cell r="A73" t="str">
            <v>TEKİRDAĞ</v>
          </cell>
        </row>
        <row r="74">
          <cell r="A74" t="str">
            <v>TOKAT</v>
          </cell>
        </row>
        <row r="75">
          <cell r="A75" t="str">
            <v>TRABZON</v>
          </cell>
        </row>
        <row r="76">
          <cell r="A76" t="str">
            <v>TUNCELİ</v>
          </cell>
        </row>
        <row r="77">
          <cell r="A77" t="str">
            <v>UŞAK</v>
          </cell>
        </row>
        <row r="78">
          <cell r="A78" t="str">
            <v>VAN</v>
          </cell>
        </row>
        <row r="79">
          <cell r="A79" t="str">
            <v>YALOVA</v>
          </cell>
        </row>
        <row r="80">
          <cell r="A80" t="str">
            <v>YOZGAT</v>
          </cell>
        </row>
        <row r="81">
          <cell r="A81" t="str">
            <v>ZONGULDAK</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LI BÜTÇ T-1"/>
      <sheetName val="YPM PRG T-2"/>
      <sheetName val="YAP PRG DİĞ HARC T-3"/>
      <sheetName val="YIL SONU BÜTÇ T-4"/>
      <sheetName val="ARSA PLANI T-5"/>
      <sheetName val="DERSLİK İHT T-6"/>
      <sheetName val="EK YPM PRG T-7"/>
      <sheetName val="DNM İZLM T-8"/>
      <sheetName val="Sayfa1"/>
    </sheetNames>
    <sheetDataSet>
      <sheetData sheetId="0"/>
      <sheetData sheetId="1"/>
      <sheetData sheetId="2"/>
      <sheetData sheetId="3"/>
      <sheetData sheetId="4"/>
      <sheetData sheetId="5"/>
      <sheetData sheetId="6"/>
      <sheetData sheetId="7"/>
      <sheetData sheetId="8">
        <row r="1">
          <cell r="B1" t="str">
            <v>AO</v>
          </cell>
          <cell r="C1" t="str">
            <v>DEVAM</v>
          </cell>
          <cell r="D1">
            <v>2008</v>
          </cell>
        </row>
        <row r="2">
          <cell r="B2" t="str">
            <v>İO</v>
          </cell>
          <cell r="C2" t="str">
            <v>YENİ</v>
          </cell>
          <cell r="D2">
            <v>2009</v>
          </cell>
        </row>
        <row r="3">
          <cell r="B3" t="str">
            <v>OO</v>
          </cell>
          <cell r="D3">
            <v>2010</v>
          </cell>
        </row>
        <row r="4">
          <cell r="B4" t="str">
            <v>İHO</v>
          </cell>
          <cell r="D4">
            <v>2011</v>
          </cell>
        </row>
        <row r="5">
          <cell r="B5" t="str">
            <v>YBO</v>
          </cell>
          <cell r="D5">
            <v>2012</v>
          </cell>
        </row>
        <row r="6">
          <cell r="D6">
            <v>2013</v>
          </cell>
        </row>
        <row r="7">
          <cell r="D7">
            <v>2014</v>
          </cell>
        </row>
        <row r="8">
          <cell r="D8">
            <v>2015</v>
          </cell>
        </row>
        <row r="9">
          <cell r="D9">
            <v>2016</v>
          </cell>
        </row>
        <row r="10">
          <cell r="D10">
            <v>2017</v>
          </cell>
        </row>
        <row r="11">
          <cell r="D11">
            <v>2018</v>
          </cell>
        </row>
      </sheetData>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tabColor theme="3"/>
    <pageSetUpPr fitToPage="1"/>
  </sheetPr>
  <dimension ref="A1:O55"/>
  <sheetViews>
    <sheetView showZeros="0" tabSelected="1" view="pageBreakPreview" zoomScale="70" zoomScaleNormal="100" zoomScaleSheetLayoutView="70" workbookViewId="0">
      <selection activeCell="K51" sqref="K51"/>
    </sheetView>
  </sheetViews>
  <sheetFormatPr defaultRowHeight="12.75"/>
  <cols>
    <col min="1" max="1" width="7.42578125" style="46" customWidth="1"/>
    <col min="2" max="2" width="9.140625" style="46"/>
    <col min="3" max="3" width="9.5703125" style="46" customWidth="1"/>
    <col min="4" max="4" width="11.7109375" style="46" customWidth="1"/>
    <col min="5" max="7" width="9.140625" style="46"/>
    <col min="8" max="8" width="13.140625" style="46" customWidth="1"/>
    <col min="9" max="9" width="20.85546875" style="46" customWidth="1"/>
    <col min="10" max="10" width="10.85546875" style="46" bestFit="1" customWidth="1"/>
    <col min="11" max="11" width="14.42578125" style="46" customWidth="1"/>
    <col min="12" max="13" width="9.140625" style="46"/>
    <col min="14" max="14" width="15.140625" style="46" customWidth="1"/>
    <col min="15" max="255" width="9.140625" style="46"/>
    <col min="256" max="256" width="7.140625" style="46" customWidth="1"/>
    <col min="257" max="262" width="9.140625" style="46"/>
    <col min="263" max="263" width="17.28515625" style="46" customWidth="1"/>
    <col min="264" max="264" width="19.140625" style="46" customWidth="1"/>
    <col min="265" max="266" width="9.140625" style="46"/>
    <col min="267" max="267" width="14.42578125" style="46" customWidth="1"/>
    <col min="268" max="269" width="9.140625" style="46"/>
    <col min="270" max="270" width="15.140625" style="46" customWidth="1"/>
    <col min="271" max="511" width="9.140625" style="46"/>
    <col min="512" max="512" width="7.140625" style="46" customWidth="1"/>
    <col min="513" max="518" width="9.140625" style="46"/>
    <col min="519" max="519" width="17.28515625" style="46" customWidth="1"/>
    <col min="520" max="520" width="19.140625" style="46" customWidth="1"/>
    <col min="521" max="522" width="9.140625" style="46"/>
    <col min="523" max="523" width="14.42578125" style="46" customWidth="1"/>
    <col min="524" max="525" width="9.140625" style="46"/>
    <col min="526" max="526" width="15.140625" style="46" customWidth="1"/>
    <col min="527" max="767" width="9.140625" style="46"/>
    <col min="768" max="768" width="7.140625" style="46" customWidth="1"/>
    <col min="769" max="774" width="9.140625" style="46"/>
    <col min="775" max="775" width="17.28515625" style="46" customWidth="1"/>
    <col min="776" max="776" width="19.140625" style="46" customWidth="1"/>
    <col min="777" max="778" width="9.140625" style="46"/>
    <col min="779" max="779" width="14.42578125" style="46" customWidth="1"/>
    <col min="780" max="781" width="9.140625" style="46"/>
    <col min="782" max="782" width="15.140625" style="46" customWidth="1"/>
    <col min="783" max="1023" width="9.140625" style="46"/>
    <col min="1024" max="1024" width="7.140625" style="46" customWidth="1"/>
    <col min="1025" max="1030" width="9.140625" style="46"/>
    <col min="1031" max="1031" width="17.28515625" style="46" customWidth="1"/>
    <col min="1032" max="1032" width="19.140625" style="46" customWidth="1"/>
    <col min="1033" max="1034" width="9.140625" style="46"/>
    <col min="1035" max="1035" width="14.42578125" style="46" customWidth="1"/>
    <col min="1036" max="1037" width="9.140625" style="46"/>
    <col min="1038" max="1038" width="15.140625" style="46" customWidth="1"/>
    <col min="1039" max="1279" width="9.140625" style="46"/>
    <col min="1280" max="1280" width="7.140625" style="46" customWidth="1"/>
    <col min="1281" max="1286" width="9.140625" style="46"/>
    <col min="1287" max="1287" width="17.28515625" style="46" customWidth="1"/>
    <col min="1288" max="1288" width="19.140625" style="46" customWidth="1"/>
    <col min="1289" max="1290" width="9.140625" style="46"/>
    <col min="1291" max="1291" width="14.42578125" style="46" customWidth="1"/>
    <col min="1292" max="1293" width="9.140625" style="46"/>
    <col min="1294" max="1294" width="15.140625" style="46" customWidth="1"/>
    <col min="1295" max="1535" width="9.140625" style="46"/>
    <col min="1536" max="1536" width="7.140625" style="46" customWidth="1"/>
    <col min="1537" max="1542" width="9.140625" style="46"/>
    <col min="1543" max="1543" width="17.28515625" style="46" customWidth="1"/>
    <col min="1544" max="1544" width="19.140625" style="46" customWidth="1"/>
    <col min="1545" max="1546" width="9.140625" style="46"/>
    <col min="1547" max="1547" width="14.42578125" style="46" customWidth="1"/>
    <col min="1548" max="1549" width="9.140625" style="46"/>
    <col min="1550" max="1550" width="15.140625" style="46" customWidth="1"/>
    <col min="1551" max="1791" width="9.140625" style="46"/>
    <col min="1792" max="1792" width="7.140625" style="46" customWidth="1"/>
    <col min="1793" max="1798" width="9.140625" style="46"/>
    <col min="1799" max="1799" width="17.28515625" style="46" customWidth="1"/>
    <col min="1800" max="1800" width="19.140625" style="46" customWidth="1"/>
    <col min="1801" max="1802" width="9.140625" style="46"/>
    <col min="1803" max="1803" width="14.42578125" style="46" customWidth="1"/>
    <col min="1804" max="1805" width="9.140625" style="46"/>
    <col min="1806" max="1806" width="15.140625" style="46" customWidth="1"/>
    <col min="1807" max="2047" width="9.140625" style="46"/>
    <col min="2048" max="2048" width="7.140625" style="46" customWidth="1"/>
    <col min="2049" max="2054" width="9.140625" style="46"/>
    <col min="2055" max="2055" width="17.28515625" style="46" customWidth="1"/>
    <col min="2056" max="2056" width="19.140625" style="46" customWidth="1"/>
    <col min="2057" max="2058" width="9.140625" style="46"/>
    <col min="2059" max="2059" width="14.42578125" style="46" customWidth="1"/>
    <col min="2060" max="2061" width="9.140625" style="46"/>
    <col min="2062" max="2062" width="15.140625" style="46" customWidth="1"/>
    <col min="2063" max="2303" width="9.140625" style="46"/>
    <col min="2304" max="2304" width="7.140625" style="46" customWidth="1"/>
    <col min="2305" max="2310" width="9.140625" style="46"/>
    <col min="2311" max="2311" width="17.28515625" style="46" customWidth="1"/>
    <col min="2312" max="2312" width="19.140625" style="46" customWidth="1"/>
    <col min="2313" max="2314" width="9.140625" style="46"/>
    <col min="2315" max="2315" width="14.42578125" style="46" customWidth="1"/>
    <col min="2316" max="2317" width="9.140625" style="46"/>
    <col min="2318" max="2318" width="15.140625" style="46" customWidth="1"/>
    <col min="2319" max="2559" width="9.140625" style="46"/>
    <col min="2560" max="2560" width="7.140625" style="46" customWidth="1"/>
    <col min="2561" max="2566" width="9.140625" style="46"/>
    <col min="2567" max="2567" width="17.28515625" style="46" customWidth="1"/>
    <col min="2568" max="2568" width="19.140625" style="46" customWidth="1"/>
    <col min="2569" max="2570" width="9.140625" style="46"/>
    <col min="2571" max="2571" width="14.42578125" style="46" customWidth="1"/>
    <col min="2572" max="2573" width="9.140625" style="46"/>
    <col min="2574" max="2574" width="15.140625" style="46" customWidth="1"/>
    <col min="2575" max="2815" width="9.140625" style="46"/>
    <col min="2816" max="2816" width="7.140625" style="46" customWidth="1"/>
    <col min="2817" max="2822" width="9.140625" style="46"/>
    <col min="2823" max="2823" width="17.28515625" style="46" customWidth="1"/>
    <col min="2824" max="2824" width="19.140625" style="46" customWidth="1"/>
    <col min="2825" max="2826" width="9.140625" style="46"/>
    <col min="2827" max="2827" width="14.42578125" style="46" customWidth="1"/>
    <col min="2828" max="2829" width="9.140625" style="46"/>
    <col min="2830" max="2830" width="15.140625" style="46" customWidth="1"/>
    <col min="2831" max="3071" width="9.140625" style="46"/>
    <col min="3072" max="3072" width="7.140625" style="46" customWidth="1"/>
    <col min="3073" max="3078" width="9.140625" style="46"/>
    <col min="3079" max="3079" width="17.28515625" style="46" customWidth="1"/>
    <col min="3080" max="3080" width="19.140625" style="46" customWidth="1"/>
    <col min="3081" max="3082" width="9.140625" style="46"/>
    <col min="3083" max="3083" width="14.42578125" style="46" customWidth="1"/>
    <col min="3084" max="3085" width="9.140625" style="46"/>
    <col min="3086" max="3086" width="15.140625" style="46" customWidth="1"/>
    <col min="3087" max="3327" width="9.140625" style="46"/>
    <col min="3328" max="3328" width="7.140625" style="46" customWidth="1"/>
    <col min="3329" max="3334" width="9.140625" style="46"/>
    <col min="3335" max="3335" width="17.28515625" style="46" customWidth="1"/>
    <col min="3336" max="3336" width="19.140625" style="46" customWidth="1"/>
    <col min="3337" max="3338" width="9.140625" style="46"/>
    <col min="3339" max="3339" width="14.42578125" style="46" customWidth="1"/>
    <col min="3340" max="3341" width="9.140625" style="46"/>
    <col min="3342" max="3342" width="15.140625" style="46" customWidth="1"/>
    <col min="3343" max="3583" width="9.140625" style="46"/>
    <col min="3584" max="3584" width="7.140625" style="46" customWidth="1"/>
    <col min="3585" max="3590" width="9.140625" style="46"/>
    <col min="3591" max="3591" width="17.28515625" style="46" customWidth="1"/>
    <col min="3592" max="3592" width="19.140625" style="46" customWidth="1"/>
    <col min="3593" max="3594" width="9.140625" style="46"/>
    <col min="3595" max="3595" width="14.42578125" style="46" customWidth="1"/>
    <col min="3596" max="3597" width="9.140625" style="46"/>
    <col min="3598" max="3598" width="15.140625" style="46" customWidth="1"/>
    <col min="3599" max="3839" width="9.140625" style="46"/>
    <col min="3840" max="3840" width="7.140625" style="46" customWidth="1"/>
    <col min="3841" max="3846" width="9.140625" style="46"/>
    <col min="3847" max="3847" width="17.28515625" style="46" customWidth="1"/>
    <col min="3848" max="3848" width="19.140625" style="46" customWidth="1"/>
    <col min="3849" max="3850" width="9.140625" style="46"/>
    <col min="3851" max="3851" width="14.42578125" style="46" customWidth="1"/>
    <col min="3852" max="3853" width="9.140625" style="46"/>
    <col min="3854" max="3854" width="15.140625" style="46" customWidth="1"/>
    <col min="3855" max="4095" width="9.140625" style="46"/>
    <col min="4096" max="4096" width="7.140625" style="46" customWidth="1"/>
    <col min="4097" max="4102" width="9.140625" style="46"/>
    <col min="4103" max="4103" width="17.28515625" style="46" customWidth="1"/>
    <col min="4104" max="4104" width="19.140625" style="46" customWidth="1"/>
    <col min="4105" max="4106" width="9.140625" style="46"/>
    <col min="4107" max="4107" width="14.42578125" style="46" customWidth="1"/>
    <col min="4108" max="4109" width="9.140625" style="46"/>
    <col min="4110" max="4110" width="15.140625" style="46" customWidth="1"/>
    <col min="4111" max="4351" width="9.140625" style="46"/>
    <col min="4352" max="4352" width="7.140625" style="46" customWidth="1"/>
    <col min="4353" max="4358" width="9.140625" style="46"/>
    <col min="4359" max="4359" width="17.28515625" style="46" customWidth="1"/>
    <col min="4360" max="4360" width="19.140625" style="46" customWidth="1"/>
    <col min="4361" max="4362" width="9.140625" style="46"/>
    <col min="4363" max="4363" width="14.42578125" style="46" customWidth="1"/>
    <col min="4364" max="4365" width="9.140625" style="46"/>
    <col min="4366" max="4366" width="15.140625" style="46" customWidth="1"/>
    <col min="4367" max="4607" width="9.140625" style="46"/>
    <col min="4608" max="4608" width="7.140625" style="46" customWidth="1"/>
    <col min="4609" max="4614" width="9.140625" style="46"/>
    <col min="4615" max="4615" width="17.28515625" style="46" customWidth="1"/>
    <col min="4616" max="4616" width="19.140625" style="46" customWidth="1"/>
    <col min="4617" max="4618" width="9.140625" style="46"/>
    <col min="4619" max="4619" width="14.42578125" style="46" customWidth="1"/>
    <col min="4620" max="4621" width="9.140625" style="46"/>
    <col min="4622" max="4622" width="15.140625" style="46" customWidth="1"/>
    <col min="4623" max="4863" width="9.140625" style="46"/>
    <col min="4864" max="4864" width="7.140625" style="46" customWidth="1"/>
    <col min="4865" max="4870" width="9.140625" style="46"/>
    <col min="4871" max="4871" width="17.28515625" style="46" customWidth="1"/>
    <col min="4872" max="4872" width="19.140625" style="46" customWidth="1"/>
    <col min="4873" max="4874" width="9.140625" style="46"/>
    <col min="4875" max="4875" width="14.42578125" style="46" customWidth="1"/>
    <col min="4876" max="4877" width="9.140625" style="46"/>
    <col min="4878" max="4878" width="15.140625" style="46" customWidth="1"/>
    <col min="4879" max="5119" width="9.140625" style="46"/>
    <col min="5120" max="5120" width="7.140625" style="46" customWidth="1"/>
    <col min="5121" max="5126" width="9.140625" style="46"/>
    <col min="5127" max="5127" width="17.28515625" style="46" customWidth="1"/>
    <col min="5128" max="5128" width="19.140625" style="46" customWidth="1"/>
    <col min="5129" max="5130" width="9.140625" style="46"/>
    <col min="5131" max="5131" width="14.42578125" style="46" customWidth="1"/>
    <col min="5132" max="5133" width="9.140625" style="46"/>
    <col min="5134" max="5134" width="15.140625" style="46" customWidth="1"/>
    <col min="5135" max="5375" width="9.140625" style="46"/>
    <col min="5376" max="5376" width="7.140625" style="46" customWidth="1"/>
    <col min="5377" max="5382" width="9.140625" style="46"/>
    <col min="5383" max="5383" width="17.28515625" style="46" customWidth="1"/>
    <col min="5384" max="5384" width="19.140625" style="46" customWidth="1"/>
    <col min="5385" max="5386" width="9.140625" style="46"/>
    <col min="5387" max="5387" width="14.42578125" style="46" customWidth="1"/>
    <col min="5388" max="5389" width="9.140625" style="46"/>
    <col min="5390" max="5390" width="15.140625" style="46" customWidth="1"/>
    <col min="5391" max="5631" width="9.140625" style="46"/>
    <col min="5632" max="5632" width="7.140625" style="46" customWidth="1"/>
    <col min="5633" max="5638" width="9.140625" style="46"/>
    <col min="5639" max="5639" width="17.28515625" style="46" customWidth="1"/>
    <col min="5640" max="5640" width="19.140625" style="46" customWidth="1"/>
    <col min="5641" max="5642" width="9.140625" style="46"/>
    <col min="5643" max="5643" width="14.42578125" style="46" customWidth="1"/>
    <col min="5644" max="5645" width="9.140625" style="46"/>
    <col min="5646" max="5646" width="15.140625" style="46" customWidth="1"/>
    <col min="5647" max="5887" width="9.140625" style="46"/>
    <col min="5888" max="5888" width="7.140625" style="46" customWidth="1"/>
    <col min="5889" max="5894" width="9.140625" style="46"/>
    <col min="5895" max="5895" width="17.28515625" style="46" customWidth="1"/>
    <col min="5896" max="5896" width="19.140625" style="46" customWidth="1"/>
    <col min="5897" max="5898" width="9.140625" style="46"/>
    <col min="5899" max="5899" width="14.42578125" style="46" customWidth="1"/>
    <col min="5900" max="5901" width="9.140625" style="46"/>
    <col min="5902" max="5902" width="15.140625" style="46" customWidth="1"/>
    <col min="5903" max="6143" width="9.140625" style="46"/>
    <col min="6144" max="6144" width="7.140625" style="46" customWidth="1"/>
    <col min="6145" max="6150" width="9.140625" style="46"/>
    <col min="6151" max="6151" width="17.28515625" style="46" customWidth="1"/>
    <col min="6152" max="6152" width="19.140625" style="46" customWidth="1"/>
    <col min="6153" max="6154" width="9.140625" style="46"/>
    <col min="6155" max="6155" width="14.42578125" style="46" customWidth="1"/>
    <col min="6156" max="6157" width="9.140625" style="46"/>
    <col min="6158" max="6158" width="15.140625" style="46" customWidth="1"/>
    <col min="6159" max="6399" width="9.140625" style="46"/>
    <col min="6400" max="6400" width="7.140625" style="46" customWidth="1"/>
    <col min="6401" max="6406" width="9.140625" style="46"/>
    <col min="6407" max="6407" width="17.28515625" style="46" customWidth="1"/>
    <col min="6408" max="6408" width="19.140625" style="46" customWidth="1"/>
    <col min="6409" max="6410" width="9.140625" style="46"/>
    <col min="6411" max="6411" width="14.42578125" style="46" customWidth="1"/>
    <col min="6412" max="6413" width="9.140625" style="46"/>
    <col min="6414" max="6414" width="15.140625" style="46" customWidth="1"/>
    <col min="6415" max="6655" width="9.140625" style="46"/>
    <col min="6656" max="6656" width="7.140625" style="46" customWidth="1"/>
    <col min="6657" max="6662" width="9.140625" style="46"/>
    <col min="6663" max="6663" width="17.28515625" style="46" customWidth="1"/>
    <col min="6664" max="6664" width="19.140625" style="46" customWidth="1"/>
    <col min="6665" max="6666" width="9.140625" style="46"/>
    <col min="6667" max="6667" width="14.42578125" style="46" customWidth="1"/>
    <col min="6668" max="6669" width="9.140625" style="46"/>
    <col min="6670" max="6670" width="15.140625" style="46" customWidth="1"/>
    <col min="6671" max="6911" width="9.140625" style="46"/>
    <col min="6912" max="6912" width="7.140625" style="46" customWidth="1"/>
    <col min="6913" max="6918" width="9.140625" style="46"/>
    <col min="6919" max="6919" width="17.28515625" style="46" customWidth="1"/>
    <col min="6920" max="6920" width="19.140625" style="46" customWidth="1"/>
    <col min="6921" max="6922" width="9.140625" style="46"/>
    <col min="6923" max="6923" width="14.42578125" style="46" customWidth="1"/>
    <col min="6924" max="6925" width="9.140625" style="46"/>
    <col min="6926" max="6926" width="15.140625" style="46" customWidth="1"/>
    <col min="6927" max="7167" width="9.140625" style="46"/>
    <col min="7168" max="7168" width="7.140625" style="46" customWidth="1"/>
    <col min="7169" max="7174" width="9.140625" style="46"/>
    <col min="7175" max="7175" width="17.28515625" style="46" customWidth="1"/>
    <col min="7176" max="7176" width="19.140625" style="46" customWidth="1"/>
    <col min="7177" max="7178" width="9.140625" style="46"/>
    <col min="7179" max="7179" width="14.42578125" style="46" customWidth="1"/>
    <col min="7180" max="7181" width="9.140625" style="46"/>
    <col min="7182" max="7182" width="15.140625" style="46" customWidth="1"/>
    <col min="7183" max="7423" width="9.140625" style="46"/>
    <col min="7424" max="7424" width="7.140625" style="46" customWidth="1"/>
    <col min="7425" max="7430" width="9.140625" style="46"/>
    <col min="7431" max="7431" width="17.28515625" style="46" customWidth="1"/>
    <col min="7432" max="7432" width="19.140625" style="46" customWidth="1"/>
    <col min="7433" max="7434" width="9.140625" style="46"/>
    <col min="7435" max="7435" width="14.42578125" style="46" customWidth="1"/>
    <col min="7436" max="7437" width="9.140625" style="46"/>
    <col min="7438" max="7438" width="15.140625" style="46" customWidth="1"/>
    <col min="7439" max="7679" width="9.140625" style="46"/>
    <col min="7680" max="7680" width="7.140625" style="46" customWidth="1"/>
    <col min="7681" max="7686" width="9.140625" style="46"/>
    <col min="7687" max="7687" width="17.28515625" style="46" customWidth="1"/>
    <col min="7688" max="7688" width="19.140625" style="46" customWidth="1"/>
    <col min="7689" max="7690" width="9.140625" style="46"/>
    <col min="7691" max="7691" width="14.42578125" style="46" customWidth="1"/>
    <col min="7692" max="7693" width="9.140625" style="46"/>
    <col min="7694" max="7694" width="15.140625" style="46" customWidth="1"/>
    <col min="7695" max="7935" width="9.140625" style="46"/>
    <col min="7936" max="7936" width="7.140625" style="46" customWidth="1"/>
    <col min="7937" max="7942" width="9.140625" style="46"/>
    <col min="7943" max="7943" width="17.28515625" style="46" customWidth="1"/>
    <col min="7944" max="7944" width="19.140625" style="46" customWidth="1"/>
    <col min="7945" max="7946" width="9.140625" style="46"/>
    <col min="7947" max="7947" width="14.42578125" style="46" customWidth="1"/>
    <col min="7948" max="7949" width="9.140625" style="46"/>
    <col min="7950" max="7950" width="15.140625" style="46" customWidth="1"/>
    <col min="7951" max="8191" width="9.140625" style="46"/>
    <col min="8192" max="8192" width="7.140625" style="46" customWidth="1"/>
    <col min="8193" max="8198" width="9.140625" style="46"/>
    <col min="8199" max="8199" width="17.28515625" style="46" customWidth="1"/>
    <col min="8200" max="8200" width="19.140625" style="46" customWidth="1"/>
    <col min="8201" max="8202" width="9.140625" style="46"/>
    <col min="8203" max="8203" width="14.42578125" style="46" customWidth="1"/>
    <col min="8204" max="8205" width="9.140625" style="46"/>
    <col min="8206" max="8206" width="15.140625" style="46" customWidth="1"/>
    <col min="8207" max="8447" width="9.140625" style="46"/>
    <col min="8448" max="8448" width="7.140625" style="46" customWidth="1"/>
    <col min="8449" max="8454" width="9.140625" style="46"/>
    <col min="8455" max="8455" width="17.28515625" style="46" customWidth="1"/>
    <col min="8456" max="8456" width="19.140625" style="46" customWidth="1"/>
    <col min="8457" max="8458" width="9.140625" style="46"/>
    <col min="8459" max="8459" width="14.42578125" style="46" customWidth="1"/>
    <col min="8460" max="8461" width="9.140625" style="46"/>
    <col min="8462" max="8462" width="15.140625" style="46" customWidth="1"/>
    <col min="8463" max="8703" width="9.140625" style="46"/>
    <col min="8704" max="8704" width="7.140625" style="46" customWidth="1"/>
    <col min="8705" max="8710" width="9.140625" style="46"/>
    <col min="8711" max="8711" width="17.28515625" style="46" customWidth="1"/>
    <col min="8712" max="8712" width="19.140625" style="46" customWidth="1"/>
    <col min="8713" max="8714" width="9.140625" style="46"/>
    <col min="8715" max="8715" width="14.42578125" style="46" customWidth="1"/>
    <col min="8716" max="8717" width="9.140625" style="46"/>
    <col min="8718" max="8718" width="15.140625" style="46" customWidth="1"/>
    <col min="8719" max="8959" width="9.140625" style="46"/>
    <col min="8960" max="8960" width="7.140625" style="46" customWidth="1"/>
    <col min="8961" max="8966" width="9.140625" style="46"/>
    <col min="8967" max="8967" width="17.28515625" style="46" customWidth="1"/>
    <col min="8968" max="8968" width="19.140625" style="46" customWidth="1"/>
    <col min="8969" max="8970" width="9.140625" style="46"/>
    <col min="8971" max="8971" width="14.42578125" style="46" customWidth="1"/>
    <col min="8972" max="8973" width="9.140625" style="46"/>
    <col min="8974" max="8974" width="15.140625" style="46" customWidth="1"/>
    <col min="8975" max="9215" width="9.140625" style="46"/>
    <col min="9216" max="9216" width="7.140625" style="46" customWidth="1"/>
    <col min="9217" max="9222" width="9.140625" style="46"/>
    <col min="9223" max="9223" width="17.28515625" style="46" customWidth="1"/>
    <col min="9224" max="9224" width="19.140625" style="46" customWidth="1"/>
    <col min="9225" max="9226" width="9.140625" style="46"/>
    <col min="9227" max="9227" width="14.42578125" style="46" customWidth="1"/>
    <col min="9228" max="9229" width="9.140625" style="46"/>
    <col min="9230" max="9230" width="15.140625" style="46" customWidth="1"/>
    <col min="9231" max="9471" width="9.140625" style="46"/>
    <col min="9472" max="9472" width="7.140625" style="46" customWidth="1"/>
    <col min="9473" max="9478" width="9.140625" style="46"/>
    <col min="9479" max="9479" width="17.28515625" style="46" customWidth="1"/>
    <col min="9480" max="9480" width="19.140625" style="46" customWidth="1"/>
    <col min="9481" max="9482" width="9.140625" style="46"/>
    <col min="9483" max="9483" width="14.42578125" style="46" customWidth="1"/>
    <col min="9484" max="9485" width="9.140625" style="46"/>
    <col min="9486" max="9486" width="15.140625" style="46" customWidth="1"/>
    <col min="9487" max="9727" width="9.140625" style="46"/>
    <col min="9728" max="9728" width="7.140625" style="46" customWidth="1"/>
    <col min="9729" max="9734" width="9.140625" style="46"/>
    <col min="9735" max="9735" width="17.28515625" style="46" customWidth="1"/>
    <col min="9736" max="9736" width="19.140625" style="46" customWidth="1"/>
    <col min="9737" max="9738" width="9.140625" style="46"/>
    <col min="9739" max="9739" width="14.42578125" style="46" customWidth="1"/>
    <col min="9740" max="9741" width="9.140625" style="46"/>
    <col min="9742" max="9742" width="15.140625" style="46" customWidth="1"/>
    <col min="9743" max="9983" width="9.140625" style="46"/>
    <col min="9984" max="9984" width="7.140625" style="46" customWidth="1"/>
    <col min="9985" max="9990" width="9.140625" style="46"/>
    <col min="9991" max="9991" width="17.28515625" style="46" customWidth="1"/>
    <col min="9992" max="9992" width="19.140625" style="46" customWidth="1"/>
    <col min="9993" max="9994" width="9.140625" style="46"/>
    <col min="9995" max="9995" width="14.42578125" style="46" customWidth="1"/>
    <col min="9996" max="9997" width="9.140625" style="46"/>
    <col min="9998" max="9998" width="15.140625" style="46" customWidth="1"/>
    <col min="9999" max="10239" width="9.140625" style="46"/>
    <col min="10240" max="10240" width="7.140625" style="46" customWidth="1"/>
    <col min="10241" max="10246" width="9.140625" style="46"/>
    <col min="10247" max="10247" width="17.28515625" style="46" customWidth="1"/>
    <col min="10248" max="10248" width="19.140625" style="46" customWidth="1"/>
    <col min="10249" max="10250" width="9.140625" style="46"/>
    <col min="10251" max="10251" width="14.42578125" style="46" customWidth="1"/>
    <col min="10252" max="10253" width="9.140625" style="46"/>
    <col min="10254" max="10254" width="15.140625" style="46" customWidth="1"/>
    <col min="10255" max="10495" width="9.140625" style="46"/>
    <col min="10496" max="10496" width="7.140625" style="46" customWidth="1"/>
    <col min="10497" max="10502" width="9.140625" style="46"/>
    <col min="10503" max="10503" width="17.28515625" style="46" customWidth="1"/>
    <col min="10504" max="10504" width="19.140625" style="46" customWidth="1"/>
    <col min="10505" max="10506" width="9.140625" style="46"/>
    <col min="10507" max="10507" width="14.42578125" style="46" customWidth="1"/>
    <col min="10508" max="10509" width="9.140625" style="46"/>
    <col min="10510" max="10510" width="15.140625" style="46" customWidth="1"/>
    <col min="10511" max="10751" width="9.140625" style="46"/>
    <col min="10752" max="10752" width="7.140625" style="46" customWidth="1"/>
    <col min="10753" max="10758" width="9.140625" style="46"/>
    <col min="10759" max="10759" width="17.28515625" style="46" customWidth="1"/>
    <col min="10760" max="10760" width="19.140625" style="46" customWidth="1"/>
    <col min="10761" max="10762" width="9.140625" style="46"/>
    <col min="10763" max="10763" width="14.42578125" style="46" customWidth="1"/>
    <col min="10764" max="10765" width="9.140625" style="46"/>
    <col min="10766" max="10766" width="15.140625" style="46" customWidth="1"/>
    <col min="10767" max="11007" width="9.140625" style="46"/>
    <col min="11008" max="11008" width="7.140625" style="46" customWidth="1"/>
    <col min="11009" max="11014" width="9.140625" style="46"/>
    <col min="11015" max="11015" width="17.28515625" style="46" customWidth="1"/>
    <col min="11016" max="11016" width="19.140625" style="46" customWidth="1"/>
    <col min="11017" max="11018" width="9.140625" style="46"/>
    <col min="11019" max="11019" width="14.42578125" style="46" customWidth="1"/>
    <col min="11020" max="11021" width="9.140625" style="46"/>
    <col min="11022" max="11022" width="15.140625" style="46" customWidth="1"/>
    <col min="11023" max="11263" width="9.140625" style="46"/>
    <col min="11264" max="11264" width="7.140625" style="46" customWidth="1"/>
    <col min="11265" max="11270" width="9.140625" style="46"/>
    <col min="11271" max="11271" width="17.28515625" style="46" customWidth="1"/>
    <col min="11272" max="11272" width="19.140625" style="46" customWidth="1"/>
    <col min="11273" max="11274" width="9.140625" style="46"/>
    <col min="11275" max="11275" width="14.42578125" style="46" customWidth="1"/>
    <col min="11276" max="11277" width="9.140625" style="46"/>
    <col min="11278" max="11278" width="15.140625" style="46" customWidth="1"/>
    <col min="11279" max="11519" width="9.140625" style="46"/>
    <col min="11520" max="11520" width="7.140625" style="46" customWidth="1"/>
    <col min="11521" max="11526" width="9.140625" style="46"/>
    <col min="11527" max="11527" width="17.28515625" style="46" customWidth="1"/>
    <col min="11528" max="11528" width="19.140625" style="46" customWidth="1"/>
    <col min="11529" max="11530" width="9.140625" style="46"/>
    <col min="11531" max="11531" width="14.42578125" style="46" customWidth="1"/>
    <col min="11532" max="11533" width="9.140625" style="46"/>
    <col min="11534" max="11534" width="15.140625" style="46" customWidth="1"/>
    <col min="11535" max="11775" width="9.140625" style="46"/>
    <col min="11776" max="11776" width="7.140625" style="46" customWidth="1"/>
    <col min="11777" max="11782" width="9.140625" style="46"/>
    <col min="11783" max="11783" width="17.28515625" style="46" customWidth="1"/>
    <col min="11784" max="11784" width="19.140625" style="46" customWidth="1"/>
    <col min="11785" max="11786" width="9.140625" style="46"/>
    <col min="11787" max="11787" width="14.42578125" style="46" customWidth="1"/>
    <col min="11788" max="11789" width="9.140625" style="46"/>
    <col min="11790" max="11790" width="15.140625" style="46" customWidth="1"/>
    <col min="11791" max="12031" width="9.140625" style="46"/>
    <col min="12032" max="12032" width="7.140625" style="46" customWidth="1"/>
    <col min="12033" max="12038" width="9.140625" style="46"/>
    <col min="12039" max="12039" width="17.28515625" style="46" customWidth="1"/>
    <col min="12040" max="12040" width="19.140625" style="46" customWidth="1"/>
    <col min="12041" max="12042" width="9.140625" style="46"/>
    <col min="12043" max="12043" width="14.42578125" style="46" customWidth="1"/>
    <col min="12044" max="12045" width="9.140625" style="46"/>
    <col min="12046" max="12046" width="15.140625" style="46" customWidth="1"/>
    <col min="12047" max="12287" width="9.140625" style="46"/>
    <col min="12288" max="12288" width="7.140625" style="46" customWidth="1"/>
    <col min="12289" max="12294" width="9.140625" style="46"/>
    <col min="12295" max="12295" width="17.28515625" style="46" customWidth="1"/>
    <col min="12296" max="12296" width="19.140625" style="46" customWidth="1"/>
    <col min="12297" max="12298" width="9.140625" style="46"/>
    <col min="12299" max="12299" width="14.42578125" style="46" customWidth="1"/>
    <col min="12300" max="12301" width="9.140625" style="46"/>
    <col min="12302" max="12302" width="15.140625" style="46" customWidth="1"/>
    <col min="12303" max="12543" width="9.140625" style="46"/>
    <col min="12544" max="12544" width="7.140625" style="46" customWidth="1"/>
    <col min="12545" max="12550" width="9.140625" style="46"/>
    <col min="12551" max="12551" width="17.28515625" style="46" customWidth="1"/>
    <col min="12552" max="12552" width="19.140625" style="46" customWidth="1"/>
    <col min="12553" max="12554" width="9.140625" style="46"/>
    <col min="12555" max="12555" width="14.42578125" style="46" customWidth="1"/>
    <col min="12556" max="12557" width="9.140625" style="46"/>
    <col min="12558" max="12558" width="15.140625" style="46" customWidth="1"/>
    <col min="12559" max="12799" width="9.140625" style="46"/>
    <col min="12800" max="12800" width="7.140625" style="46" customWidth="1"/>
    <col min="12801" max="12806" width="9.140625" style="46"/>
    <col min="12807" max="12807" width="17.28515625" style="46" customWidth="1"/>
    <col min="12808" max="12808" width="19.140625" style="46" customWidth="1"/>
    <col min="12809" max="12810" width="9.140625" style="46"/>
    <col min="12811" max="12811" width="14.42578125" style="46" customWidth="1"/>
    <col min="12812" max="12813" width="9.140625" style="46"/>
    <col min="12814" max="12814" width="15.140625" style="46" customWidth="1"/>
    <col min="12815" max="13055" width="9.140625" style="46"/>
    <col min="13056" max="13056" width="7.140625" style="46" customWidth="1"/>
    <col min="13057" max="13062" width="9.140625" style="46"/>
    <col min="13063" max="13063" width="17.28515625" style="46" customWidth="1"/>
    <col min="13064" max="13064" width="19.140625" style="46" customWidth="1"/>
    <col min="13065" max="13066" width="9.140625" style="46"/>
    <col min="13067" max="13067" width="14.42578125" style="46" customWidth="1"/>
    <col min="13068" max="13069" width="9.140625" style="46"/>
    <col min="13070" max="13070" width="15.140625" style="46" customWidth="1"/>
    <col min="13071" max="13311" width="9.140625" style="46"/>
    <col min="13312" max="13312" width="7.140625" style="46" customWidth="1"/>
    <col min="13313" max="13318" width="9.140625" style="46"/>
    <col min="13319" max="13319" width="17.28515625" style="46" customWidth="1"/>
    <col min="13320" max="13320" width="19.140625" style="46" customWidth="1"/>
    <col min="13321" max="13322" width="9.140625" style="46"/>
    <col min="13323" max="13323" width="14.42578125" style="46" customWidth="1"/>
    <col min="13324" max="13325" width="9.140625" style="46"/>
    <col min="13326" max="13326" width="15.140625" style="46" customWidth="1"/>
    <col min="13327" max="13567" width="9.140625" style="46"/>
    <col min="13568" max="13568" width="7.140625" style="46" customWidth="1"/>
    <col min="13569" max="13574" width="9.140625" style="46"/>
    <col min="13575" max="13575" width="17.28515625" style="46" customWidth="1"/>
    <col min="13576" max="13576" width="19.140625" style="46" customWidth="1"/>
    <col min="13577" max="13578" width="9.140625" style="46"/>
    <col min="13579" max="13579" width="14.42578125" style="46" customWidth="1"/>
    <col min="13580" max="13581" width="9.140625" style="46"/>
    <col min="13582" max="13582" width="15.140625" style="46" customWidth="1"/>
    <col min="13583" max="13823" width="9.140625" style="46"/>
    <col min="13824" max="13824" width="7.140625" style="46" customWidth="1"/>
    <col min="13825" max="13830" width="9.140625" style="46"/>
    <col min="13831" max="13831" width="17.28515625" style="46" customWidth="1"/>
    <col min="13832" max="13832" width="19.140625" style="46" customWidth="1"/>
    <col min="13833" max="13834" width="9.140625" style="46"/>
    <col min="13835" max="13835" width="14.42578125" style="46" customWidth="1"/>
    <col min="13836" max="13837" width="9.140625" style="46"/>
    <col min="13838" max="13838" width="15.140625" style="46" customWidth="1"/>
    <col min="13839" max="14079" width="9.140625" style="46"/>
    <col min="14080" max="14080" width="7.140625" style="46" customWidth="1"/>
    <col min="14081" max="14086" width="9.140625" style="46"/>
    <col min="14087" max="14087" width="17.28515625" style="46" customWidth="1"/>
    <col min="14088" max="14088" width="19.140625" style="46" customWidth="1"/>
    <col min="14089" max="14090" width="9.140625" style="46"/>
    <col min="14091" max="14091" width="14.42578125" style="46" customWidth="1"/>
    <col min="14092" max="14093" width="9.140625" style="46"/>
    <col min="14094" max="14094" width="15.140625" style="46" customWidth="1"/>
    <col min="14095" max="14335" width="9.140625" style="46"/>
    <col min="14336" max="14336" width="7.140625" style="46" customWidth="1"/>
    <col min="14337" max="14342" width="9.140625" style="46"/>
    <col min="14343" max="14343" width="17.28515625" style="46" customWidth="1"/>
    <col min="14344" max="14344" width="19.140625" style="46" customWidth="1"/>
    <col min="14345" max="14346" width="9.140625" style="46"/>
    <col min="14347" max="14347" width="14.42578125" style="46" customWidth="1"/>
    <col min="14348" max="14349" width="9.140625" style="46"/>
    <col min="14350" max="14350" width="15.140625" style="46" customWidth="1"/>
    <col min="14351" max="14591" width="9.140625" style="46"/>
    <col min="14592" max="14592" width="7.140625" style="46" customWidth="1"/>
    <col min="14593" max="14598" width="9.140625" style="46"/>
    <col min="14599" max="14599" width="17.28515625" style="46" customWidth="1"/>
    <col min="14600" max="14600" width="19.140625" style="46" customWidth="1"/>
    <col min="14601" max="14602" width="9.140625" style="46"/>
    <col min="14603" max="14603" width="14.42578125" style="46" customWidth="1"/>
    <col min="14604" max="14605" width="9.140625" style="46"/>
    <col min="14606" max="14606" width="15.140625" style="46" customWidth="1"/>
    <col min="14607" max="14847" width="9.140625" style="46"/>
    <col min="14848" max="14848" width="7.140625" style="46" customWidth="1"/>
    <col min="14849" max="14854" width="9.140625" style="46"/>
    <col min="14855" max="14855" width="17.28515625" style="46" customWidth="1"/>
    <col min="14856" max="14856" width="19.140625" style="46" customWidth="1"/>
    <col min="14857" max="14858" width="9.140625" style="46"/>
    <col min="14859" max="14859" width="14.42578125" style="46" customWidth="1"/>
    <col min="14860" max="14861" width="9.140625" style="46"/>
    <col min="14862" max="14862" width="15.140625" style="46" customWidth="1"/>
    <col min="14863" max="15103" width="9.140625" style="46"/>
    <col min="15104" max="15104" width="7.140625" style="46" customWidth="1"/>
    <col min="15105" max="15110" width="9.140625" style="46"/>
    <col min="15111" max="15111" width="17.28515625" style="46" customWidth="1"/>
    <col min="15112" max="15112" width="19.140625" style="46" customWidth="1"/>
    <col min="15113" max="15114" width="9.140625" style="46"/>
    <col min="15115" max="15115" width="14.42578125" style="46" customWidth="1"/>
    <col min="15116" max="15117" width="9.140625" style="46"/>
    <col min="15118" max="15118" width="15.140625" style="46" customWidth="1"/>
    <col min="15119" max="15359" width="9.140625" style="46"/>
    <col min="15360" max="15360" width="7.140625" style="46" customWidth="1"/>
    <col min="15361" max="15366" width="9.140625" style="46"/>
    <col min="15367" max="15367" width="17.28515625" style="46" customWidth="1"/>
    <col min="15368" max="15368" width="19.140625" style="46" customWidth="1"/>
    <col min="15369" max="15370" width="9.140625" style="46"/>
    <col min="15371" max="15371" width="14.42578125" style="46" customWidth="1"/>
    <col min="15372" max="15373" width="9.140625" style="46"/>
    <col min="15374" max="15374" width="15.140625" style="46" customWidth="1"/>
    <col min="15375" max="15615" width="9.140625" style="46"/>
    <col min="15616" max="15616" width="7.140625" style="46" customWidth="1"/>
    <col min="15617" max="15622" width="9.140625" style="46"/>
    <col min="15623" max="15623" width="17.28515625" style="46" customWidth="1"/>
    <col min="15624" max="15624" width="19.140625" style="46" customWidth="1"/>
    <col min="15625" max="15626" width="9.140625" style="46"/>
    <col min="15627" max="15627" width="14.42578125" style="46" customWidth="1"/>
    <col min="15628" max="15629" width="9.140625" style="46"/>
    <col min="15630" max="15630" width="15.140625" style="46" customWidth="1"/>
    <col min="15631" max="15871" width="9.140625" style="46"/>
    <col min="15872" max="15872" width="7.140625" style="46" customWidth="1"/>
    <col min="15873" max="15878" width="9.140625" style="46"/>
    <col min="15879" max="15879" width="17.28515625" style="46" customWidth="1"/>
    <col min="15880" max="15880" width="19.140625" style="46" customWidth="1"/>
    <col min="15881" max="15882" width="9.140625" style="46"/>
    <col min="15883" max="15883" width="14.42578125" style="46" customWidth="1"/>
    <col min="15884" max="15885" width="9.140625" style="46"/>
    <col min="15886" max="15886" width="15.140625" style="46" customWidth="1"/>
    <col min="15887" max="16127" width="9.140625" style="46"/>
    <col min="16128" max="16128" width="7.140625" style="46" customWidth="1"/>
    <col min="16129" max="16134" width="9.140625" style="46"/>
    <col min="16135" max="16135" width="17.28515625" style="46" customWidth="1"/>
    <col min="16136" max="16136" width="19.140625" style="46" customWidth="1"/>
    <col min="16137" max="16138" width="9.140625" style="46"/>
    <col min="16139" max="16139" width="14.42578125" style="46" customWidth="1"/>
    <col min="16140" max="16141" width="9.140625" style="46"/>
    <col min="16142" max="16142" width="15.140625" style="46" customWidth="1"/>
    <col min="16143" max="16383" width="9.140625" style="46"/>
    <col min="16384" max="16384" width="9.140625" style="46" customWidth="1"/>
  </cols>
  <sheetData>
    <row r="1" spans="1:9" ht="18" customHeight="1">
      <c r="A1" s="356" t="s">
        <v>205</v>
      </c>
      <c r="B1" s="356"/>
      <c r="C1" s="356"/>
      <c r="D1" s="356"/>
      <c r="E1" s="356"/>
      <c r="F1" s="356"/>
      <c r="G1" s="356"/>
      <c r="H1" s="356"/>
      <c r="I1" s="94" t="s">
        <v>43</v>
      </c>
    </row>
    <row r="2" spans="1:9" ht="6.6" customHeight="1">
      <c r="A2" s="355"/>
      <c r="B2" s="355"/>
      <c r="C2" s="355"/>
      <c r="D2" s="355"/>
      <c r="E2" s="355"/>
      <c r="F2" s="355"/>
      <c r="G2" s="355"/>
      <c r="H2" s="355"/>
      <c r="I2" s="47"/>
    </row>
    <row r="3" spans="1:9" ht="18" customHeight="1">
      <c r="A3" s="57" t="s">
        <v>9</v>
      </c>
      <c r="B3" s="357"/>
      <c r="C3" s="357"/>
      <c r="D3" s="52"/>
      <c r="E3" s="52"/>
      <c r="F3" s="48"/>
      <c r="G3" s="48"/>
      <c r="H3" s="48"/>
      <c r="I3" s="54"/>
    </row>
    <row r="4" spans="1:9" ht="6" customHeight="1">
      <c r="A4" s="58"/>
      <c r="B4" s="55"/>
      <c r="C4" s="55"/>
      <c r="D4" s="55"/>
      <c r="E4" s="52"/>
      <c r="F4" s="48"/>
      <c r="G4" s="48"/>
      <c r="H4" s="48"/>
      <c r="I4" s="54"/>
    </row>
    <row r="5" spans="1:9" s="48" customFormat="1" ht="15" customHeight="1">
      <c r="A5" s="337" t="s">
        <v>70</v>
      </c>
      <c r="B5" s="337"/>
      <c r="C5" s="337"/>
      <c r="D5" s="337"/>
      <c r="E5" s="337"/>
      <c r="F5" s="337"/>
      <c r="G5" s="337"/>
      <c r="H5" s="337"/>
      <c r="I5" s="81" t="s">
        <v>65</v>
      </c>
    </row>
    <row r="6" spans="1:9" s="48" customFormat="1" ht="15" customHeight="1">
      <c r="A6" s="358">
        <v>1</v>
      </c>
      <c r="B6" s="316" t="s">
        <v>191</v>
      </c>
      <c r="C6" s="317"/>
      <c r="D6" s="318"/>
      <c r="E6" s="325" t="s">
        <v>187</v>
      </c>
      <c r="F6" s="326"/>
      <c r="G6" s="326"/>
      <c r="H6" s="327"/>
      <c r="I6" s="125"/>
    </row>
    <row r="7" spans="1:9" s="48" customFormat="1" ht="15" customHeight="1">
      <c r="A7" s="359"/>
      <c r="B7" s="319"/>
      <c r="C7" s="320"/>
      <c r="D7" s="321"/>
      <c r="E7" s="325" t="s">
        <v>188</v>
      </c>
      <c r="F7" s="326"/>
      <c r="G7" s="326"/>
      <c r="H7" s="327"/>
      <c r="I7" s="125"/>
    </row>
    <row r="8" spans="1:9" s="48" customFormat="1" ht="15" customHeight="1">
      <c r="A8" s="359"/>
      <c r="B8" s="319"/>
      <c r="C8" s="320"/>
      <c r="D8" s="321"/>
      <c r="E8" s="325" t="s">
        <v>189</v>
      </c>
      <c r="F8" s="326"/>
      <c r="G8" s="326"/>
      <c r="H8" s="327"/>
      <c r="I8" s="125"/>
    </row>
    <row r="9" spans="1:9" s="48" customFormat="1" ht="15" customHeight="1">
      <c r="A9" s="360"/>
      <c r="B9" s="322"/>
      <c r="C9" s="323"/>
      <c r="D9" s="324"/>
      <c r="E9" s="325" t="s">
        <v>183</v>
      </c>
      <c r="F9" s="326"/>
      <c r="G9" s="326"/>
      <c r="H9" s="327"/>
      <c r="I9" s="125"/>
    </row>
    <row r="10" spans="1:9" s="48" customFormat="1" ht="15" customHeight="1">
      <c r="A10" s="361">
        <v>2</v>
      </c>
      <c r="B10" s="316" t="s">
        <v>184</v>
      </c>
      <c r="C10" s="317"/>
      <c r="D10" s="318"/>
      <c r="E10" s="329" t="s">
        <v>81</v>
      </c>
      <c r="F10" s="329"/>
      <c r="G10" s="329"/>
      <c r="H10" s="329"/>
      <c r="I10" s="125"/>
    </row>
    <row r="11" spans="1:9" s="48" customFormat="1" ht="15" customHeight="1">
      <c r="A11" s="361"/>
      <c r="B11" s="322"/>
      <c r="C11" s="323"/>
      <c r="D11" s="324"/>
      <c r="E11" s="329" t="s">
        <v>36</v>
      </c>
      <c r="F11" s="329" t="s">
        <v>72</v>
      </c>
      <c r="G11" s="329"/>
      <c r="H11" s="329"/>
      <c r="I11" s="125"/>
    </row>
    <row r="12" spans="1:9" s="48" customFormat="1" ht="15" customHeight="1">
      <c r="A12" s="339">
        <v>3</v>
      </c>
      <c r="B12" s="316" t="s">
        <v>190</v>
      </c>
      <c r="C12" s="317"/>
      <c r="D12" s="318"/>
      <c r="E12" s="329" t="s">
        <v>158</v>
      </c>
      <c r="F12" s="329"/>
      <c r="G12" s="329"/>
      <c r="H12" s="329"/>
      <c r="I12" s="209"/>
    </row>
    <row r="13" spans="1:9" s="48" customFormat="1" ht="15" customHeight="1">
      <c r="A13" s="339"/>
      <c r="B13" s="319"/>
      <c r="C13" s="320"/>
      <c r="D13" s="321"/>
      <c r="E13" s="340" t="s">
        <v>74</v>
      </c>
      <c r="F13" s="341" t="s">
        <v>72</v>
      </c>
      <c r="G13" s="341"/>
      <c r="H13" s="342"/>
      <c r="I13" s="209"/>
    </row>
    <row r="14" spans="1:9" s="48" customFormat="1" ht="15" customHeight="1">
      <c r="A14" s="339"/>
      <c r="B14" s="319"/>
      <c r="C14" s="320"/>
      <c r="D14" s="321"/>
      <c r="E14" s="329" t="s">
        <v>73</v>
      </c>
      <c r="F14" s="329" t="s">
        <v>73</v>
      </c>
      <c r="G14" s="329"/>
      <c r="H14" s="329"/>
      <c r="I14" s="209"/>
    </row>
    <row r="15" spans="1:9" s="48" customFormat="1" ht="15" customHeight="1">
      <c r="A15" s="339"/>
      <c r="B15" s="322"/>
      <c r="C15" s="323"/>
      <c r="D15" s="324"/>
      <c r="E15" s="340" t="s">
        <v>36</v>
      </c>
      <c r="F15" s="341" t="s">
        <v>72</v>
      </c>
      <c r="G15" s="341"/>
      <c r="H15" s="342"/>
      <c r="I15" s="209"/>
    </row>
    <row r="16" spans="1:9" s="48" customFormat="1" ht="15" customHeight="1">
      <c r="A16" s="358">
        <v>4</v>
      </c>
      <c r="B16" s="316" t="s">
        <v>185</v>
      </c>
      <c r="C16" s="333"/>
      <c r="D16" s="333"/>
      <c r="E16" s="329" t="s">
        <v>81</v>
      </c>
      <c r="F16" s="329"/>
      <c r="G16" s="329"/>
      <c r="H16" s="329"/>
      <c r="I16" s="125"/>
    </row>
    <row r="17" spans="1:9" s="48" customFormat="1" ht="15" customHeight="1">
      <c r="A17" s="360"/>
      <c r="B17" s="334"/>
      <c r="C17" s="335"/>
      <c r="D17" s="335"/>
      <c r="E17" s="329" t="s">
        <v>36</v>
      </c>
      <c r="F17" s="329" t="s">
        <v>72</v>
      </c>
      <c r="G17" s="329"/>
      <c r="H17" s="329"/>
      <c r="I17" s="125"/>
    </row>
    <row r="18" spans="1:9" s="48" customFormat="1" ht="15" customHeight="1">
      <c r="A18" s="314">
        <v>5</v>
      </c>
      <c r="B18" s="316" t="s">
        <v>186</v>
      </c>
      <c r="C18" s="317"/>
      <c r="D18" s="317"/>
      <c r="E18" s="329" t="s">
        <v>81</v>
      </c>
      <c r="F18" s="329"/>
      <c r="G18" s="329"/>
      <c r="H18" s="329"/>
      <c r="I18" s="125"/>
    </row>
    <row r="19" spans="1:9" s="48" customFormat="1" ht="15" customHeight="1">
      <c r="A19" s="315"/>
      <c r="B19" s="322"/>
      <c r="C19" s="323"/>
      <c r="D19" s="323"/>
      <c r="E19" s="329" t="s">
        <v>36</v>
      </c>
      <c r="F19" s="329" t="s">
        <v>72</v>
      </c>
      <c r="G19" s="329"/>
      <c r="H19" s="329"/>
      <c r="I19" s="209"/>
    </row>
    <row r="20" spans="1:9" s="48" customFormat="1" ht="15" customHeight="1">
      <c r="A20" s="168">
        <v>6</v>
      </c>
      <c r="B20" s="330" t="s">
        <v>75</v>
      </c>
      <c r="C20" s="331"/>
      <c r="D20" s="331"/>
      <c r="E20" s="331"/>
      <c r="F20" s="331"/>
      <c r="G20" s="331"/>
      <c r="H20" s="332"/>
      <c r="I20" s="125"/>
    </row>
    <row r="21" spans="1:9" s="48" customFormat="1" ht="15" customHeight="1">
      <c r="A21" s="347" t="s">
        <v>30</v>
      </c>
      <c r="B21" s="348"/>
      <c r="C21" s="348"/>
      <c r="D21" s="348"/>
      <c r="E21" s="348"/>
      <c r="F21" s="348"/>
      <c r="G21" s="348"/>
      <c r="H21" s="349"/>
      <c r="I21" s="282">
        <f>SUM(I6:I20)</f>
        <v>0</v>
      </c>
    </row>
    <row r="22" spans="1:9" s="48" customFormat="1" ht="6" customHeight="1">
      <c r="C22" s="336"/>
      <c r="D22" s="336"/>
      <c r="I22" s="283"/>
    </row>
    <row r="23" spans="1:9" s="48" customFormat="1" ht="15" customHeight="1">
      <c r="A23" s="337" t="s">
        <v>67</v>
      </c>
      <c r="B23" s="337"/>
      <c r="C23" s="337"/>
      <c r="D23" s="337"/>
      <c r="E23" s="337"/>
      <c r="F23" s="337"/>
      <c r="G23" s="337"/>
      <c r="H23" s="337"/>
      <c r="I23" s="284" t="s">
        <v>65</v>
      </c>
    </row>
    <row r="24" spans="1:9" s="48" customFormat="1" ht="15" customHeight="1">
      <c r="A24" s="350" t="s">
        <v>76</v>
      </c>
      <c r="B24" s="338" t="s">
        <v>10</v>
      </c>
      <c r="C24" s="338"/>
      <c r="D24" s="328" t="s">
        <v>14</v>
      </c>
      <c r="E24" s="328"/>
      <c r="F24" s="328"/>
      <c r="G24" s="328"/>
      <c r="H24" s="328"/>
      <c r="I24" s="285">
        <f>SUMIFS('YPM PRG T-2'!$X$5:$X$304,'YPM PRG T-2'!$D$5:$D$304,"ao")-SUMIFS('YPM PRG T-2'!$X$5:$X$304,'YPM PRG T-2'!$D$5:$D$304,"ao",'YPM PRG T-2'!$L$5:$L$304,"x")-SUMIFS('YPM PRG T-2'!$X$5:$X$304,'YPM PRG T-2'!$D$5:$D$304,"ao",'YPM PRG T-2'!$M$5:$M$304,"x")</f>
        <v>0</v>
      </c>
    </row>
    <row r="25" spans="1:9" s="48" customFormat="1" ht="15" customHeight="1">
      <c r="A25" s="351"/>
      <c r="B25" s="338"/>
      <c r="C25" s="338"/>
      <c r="D25" s="328" t="s">
        <v>11</v>
      </c>
      <c r="E25" s="328"/>
      <c r="F25" s="328"/>
      <c r="G25" s="328"/>
      <c r="H25" s="328"/>
      <c r="I25" s="285">
        <f>SUMIFS('YPM PRG T-2'!$X$5:$X$304,'YPM PRG T-2'!$D$5:$D$304,"io")-SUMIFS('YPM PRG T-2'!$X$5:$X$304,'YPM PRG T-2'!$D$5:$D$304,"io",'YPM PRG T-2'!$L$5:$L$304,"x")-SUMIFS('YPM PRG T-2'!$X$5:$X$304,'YPM PRG T-2'!$D$5:$D$304,"io",'YPM PRG T-2'!$M$5:$M$304,"x")</f>
        <v>0</v>
      </c>
    </row>
    <row r="26" spans="1:9" s="48" customFormat="1" ht="15" customHeight="1">
      <c r="A26" s="351"/>
      <c r="B26" s="338"/>
      <c r="C26" s="338"/>
      <c r="D26" s="328" t="s">
        <v>12</v>
      </c>
      <c r="E26" s="328"/>
      <c r="F26" s="328"/>
      <c r="G26" s="328"/>
      <c r="H26" s="328"/>
      <c r="I26" s="285">
        <f>SUMIFS('YPM PRG T-2'!$X$5:$X$304,'YPM PRG T-2'!$D$5:$D$304,"oo")-SUMIFS('YPM PRG T-2'!$X$5:$X$304,'YPM PRG T-2'!$D$5:$D$304,"oo",'YPM PRG T-2'!$L$5:$L$304,"x")-SUMIFS('YPM PRG T-2'!$X$5:$X$304,'YPM PRG T-2'!$D$5:$D$304,"oo",'YPM PRG T-2'!$M$5:$M$304,"x")</f>
        <v>0</v>
      </c>
    </row>
    <row r="27" spans="1:9" s="48" customFormat="1" ht="15" customHeight="1">
      <c r="A27" s="351"/>
      <c r="B27" s="338"/>
      <c r="C27" s="338"/>
      <c r="D27" s="328" t="s">
        <v>71</v>
      </c>
      <c r="E27" s="328"/>
      <c r="F27" s="328"/>
      <c r="G27" s="328"/>
      <c r="H27" s="328"/>
      <c r="I27" s="285">
        <f>SUMIFS('YPM PRG T-2'!$X$5:$X$304,'YPM PRG T-2'!$D$5:$D$304,"iho")-SUMIFS('YPM PRG T-2'!$X$5:$X$304,'YPM PRG T-2'!$D$5:$D$304,"iho",'YPM PRG T-2'!$L$5:$L$304,"x")-SUMIFS('YPM PRG T-2'!$X$5:$X$304,'YPM PRG T-2'!$D$5:$D$304,"iho",'YPM PRG T-2'!$M$5:$M$304,"x")</f>
        <v>0</v>
      </c>
    </row>
    <row r="28" spans="1:9" s="48" customFormat="1" ht="15" customHeight="1">
      <c r="A28" s="351"/>
      <c r="B28" s="338"/>
      <c r="C28" s="338"/>
      <c r="D28" s="328" t="s">
        <v>13</v>
      </c>
      <c r="E28" s="328"/>
      <c r="F28" s="328"/>
      <c r="G28" s="328"/>
      <c r="H28" s="328"/>
      <c r="I28" s="285">
        <f>SUMIFS('YPM PRG T-2'!$X$5:$X$304,'YPM PRG T-2'!$D$5:$D$304,"ybo")-SUMIFS('YPM PRG T-2'!$X$5:$X$304,'YPM PRG T-2'!$D$5:$D$304,"ybo",'YPM PRG T-2'!$L$5:$L$304,"x")-SUMIFS('YPM PRG T-2'!$X$5:$X$304,'YPM PRG T-2'!$D$5:$D$304,"ybo",'YPM PRG T-2'!$M$5:$M$304,"x")</f>
        <v>0</v>
      </c>
    </row>
    <row r="29" spans="1:9" s="48" customFormat="1" ht="15" customHeight="1">
      <c r="A29" s="351"/>
      <c r="B29" s="338"/>
      <c r="C29" s="338"/>
      <c r="D29" s="343" t="s">
        <v>68</v>
      </c>
      <c r="E29" s="343"/>
      <c r="F29" s="343"/>
      <c r="G29" s="343"/>
      <c r="H29" s="343"/>
      <c r="I29" s="286">
        <f>SUM(I24:I28)</f>
        <v>0</v>
      </c>
    </row>
    <row r="30" spans="1:9" s="48" customFormat="1" ht="15" customHeight="1">
      <c r="A30" s="351"/>
      <c r="B30" s="338" t="s">
        <v>15</v>
      </c>
      <c r="C30" s="338"/>
      <c r="D30" s="328" t="s">
        <v>107</v>
      </c>
      <c r="E30" s="328"/>
      <c r="F30" s="328"/>
      <c r="G30" s="328"/>
      <c r="H30" s="328"/>
      <c r="I30" s="285">
        <f>IF(SUMIFS('YPM PRG T-2'!$X$5:$X$304,'YPM PRG T-2'!$D$5:$D$304,"ao",'YPM PRG T-2'!$L$5:$L$304,"x",'YPM PRG T-2'!$M$5:$M$304,"x")&gt;0,SUMIFS('YPM PRG T-2'!$X$5:$X$304,'YPM PRG T-2'!$D$5:$D$304,"ao",'YPM PRG T-2'!$M$5:$M$304,"x"),SUMIFS('YPM PRG T-2'!$X$5:$X$304,'YPM PRG T-2'!$D$5:$D$304,"ao",'YPM PRG T-2'!$L$5:$L$304,"x")+SUMIFS('YPM PRG T-2'!$X$5:$X$304,'YPM PRG T-2'!$D$5:$D$304,"ao",'YPM PRG T-2'!$M$5:$M$304,"x"))</f>
        <v>0</v>
      </c>
    </row>
    <row r="31" spans="1:9" s="48" customFormat="1" ht="15" customHeight="1">
      <c r="A31" s="351"/>
      <c r="B31" s="338"/>
      <c r="C31" s="338"/>
      <c r="D31" s="328" t="s">
        <v>108</v>
      </c>
      <c r="E31" s="328"/>
      <c r="F31" s="328"/>
      <c r="G31" s="328"/>
      <c r="H31" s="328"/>
      <c r="I31" s="285">
        <f>IF(SUMIFS('YPM PRG T-2'!$X$5:$X$304,'YPM PRG T-2'!$D$5:$D$304,"io",'YPM PRG T-2'!$L$5:$L$304,"x",'YPM PRG T-2'!$M$5:$M$304,"x")&gt;0,SUMIFS('YPM PRG T-2'!$X$5:$X$304,'YPM PRG T-2'!$D$5:$D$304,"io",'YPM PRG T-2'!$M$5:$M$304,"x"),SUMIFS('YPM PRG T-2'!$X$5:$X$304,'YPM PRG T-2'!$D$5:$D$304,"io",'YPM PRG T-2'!$L$5:$L$304,"x")+SUMIFS('YPM PRG T-2'!$X$5:$X$304,'YPM PRG T-2'!$D$5:$D$304,"io",'YPM PRG T-2'!$M$5:$M$304,"x"))</f>
        <v>0</v>
      </c>
    </row>
    <row r="32" spans="1:9" s="48" customFormat="1" ht="15" customHeight="1">
      <c r="A32" s="351"/>
      <c r="B32" s="338"/>
      <c r="C32" s="338"/>
      <c r="D32" s="328" t="s">
        <v>109</v>
      </c>
      <c r="E32" s="328"/>
      <c r="F32" s="328"/>
      <c r="G32" s="328"/>
      <c r="H32" s="328"/>
      <c r="I32" s="285">
        <f>IF(SUMIFS('YPM PRG T-2'!$X$5:$X$304,'YPM PRG T-2'!$D$5:$D$304,"oo",'YPM PRG T-2'!$L$5:$L$304,"x",'YPM PRG T-2'!$M$5:$M$304,"x")&gt;0,SUMIFS('YPM PRG T-2'!$X$5:$X$304,'YPM PRG T-2'!$D$5:$D$304,"oo",'YPM PRG T-2'!$M$5:$M$304,"x"),SUMIFS('YPM PRG T-2'!$X$5:$X$304,'YPM PRG T-2'!$D$5:$D$304,"oo",'YPM PRG T-2'!$L$5:$L$304,"x")+SUMIFS('YPM PRG T-2'!$X$5:$X$304,'YPM PRG T-2'!$D$5:$D$304,"oo",'YPM PRG T-2'!$M$5:$M$304,"x"))</f>
        <v>0</v>
      </c>
    </row>
    <row r="33" spans="1:12" s="48" customFormat="1" ht="15" customHeight="1">
      <c r="A33" s="351"/>
      <c r="B33" s="338"/>
      <c r="C33" s="338"/>
      <c r="D33" s="328" t="s">
        <v>110</v>
      </c>
      <c r="E33" s="328"/>
      <c r="F33" s="328"/>
      <c r="G33" s="328"/>
      <c r="H33" s="328"/>
      <c r="I33" s="285">
        <f>IF(SUMIFS('YPM PRG T-2'!$X$5:$X$304,'YPM PRG T-2'!$D$5:$D$304,"iho",'YPM PRG T-2'!$L$5:$L$304,"x",'YPM PRG T-2'!$M$5:$M$304,"x")&gt;0,SUMIFS('YPM PRG T-2'!$X$5:$X$304,'YPM PRG T-2'!$D$5:$D$304,"iho",'YPM PRG T-2'!$M$5:$M$304,"x"),SUMIFS('YPM PRG T-2'!$X$5:$X$304,'YPM PRG T-2'!$D$5:$D$304,"iho",'YPM PRG T-2'!$L$5:$L$304,"x")+SUMIFS('YPM PRG T-2'!$X$5:$X$304,'YPM PRG T-2'!$D$5:$D$304,"iho",'YPM PRG T-2'!$M$5:$M$304,"x"))</f>
        <v>0</v>
      </c>
    </row>
    <row r="34" spans="1:12" s="48" customFormat="1" ht="15" customHeight="1">
      <c r="A34" s="351"/>
      <c r="B34" s="338"/>
      <c r="C34" s="338"/>
      <c r="D34" s="328" t="s">
        <v>111</v>
      </c>
      <c r="E34" s="328"/>
      <c r="F34" s="328"/>
      <c r="G34" s="328"/>
      <c r="H34" s="328"/>
      <c r="I34" s="285">
        <f>IF(SUMIFS('YPM PRG T-2'!$X$5:$X$304,'YPM PRG T-2'!$D$5:$D$304,"ybo",'YPM PRG T-2'!$L$5:$L$304,"x",'YPM PRG T-2'!$M$5:$M$304,"x")&gt;0,SUMIFS('YPM PRG T-2'!$X$5:$X$304,'YPM PRG T-2'!$D$5:$D$304,"ybo",'YPM PRG T-2'!$M$5:$M$304,"x"),SUMIFS('YPM PRG T-2'!$X$5:$X$304,'YPM PRG T-2'!$D$5:$D$304,"ybo",'YPM PRG T-2'!$L$5:$L$304,"x")+SUMIFS('YPM PRG T-2'!$X$5:$X$304,'YPM PRG T-2'!$D$5:$D$304,"ybo",'YPM PRG T-2'!$M$5:$M$304,"x"))</f>
        <v>0</v>
      </c>
    </row>
    <row r="35" spans="1:12" s="48" customFormat="1" ht="15" customHeight="1">
      <c r="A35" s="351"/>
      <c r="B35" s="338"/>
      <c r="C35" s="338"/>
      <c r="D35" s="343" t="s">
        <v>68</v>
      </c>
      <c r="E35" s="343"/>
      <c r="F35" s="343"/>
      <c r="G35" s="343"/>
      <c r="H35" s="343"/>
      <c r="I35" s="282">
        <f>SUM(I30:I34)</f>
        <v>0</v>
      </c>
    </row>
    <row r="36" spans="1:12" s="48" customFormat="1" ht="15" customHeight="1">
      <c r="A36" s="351"/>
      <c r="B36" s="338" t="s">
        <v>16</v>
      </c>
      <c r="C36" s="338"/>
      <c r="D36" s="328" t="s">
        <v>18</v>
      </c>
      <c r="E36" s="328"/>
      <c r="F36" s="328"/>
      <c r="G36" s="328"/>
      <c r="H36" s="328"/>
      <c r="I36" s="285">
        <f>'YAP PRG DİĞ HARC T-3'!J12</f>
        <v>0</v>
      </c>
    </row>
    <row r="37" spans="1:12" s="48" customFormat="1" ht="15" customHeight="1">
      <c r="A37" s="351"/>
      <c r="B37" s="338"/>
      <c r="C37" s="338"/>
      <c r="D37" s="328" t="s">
        <v>17</v>
      </c>
      <c r="E37" s="328"/>
      <c r="F37" s="328"/>
      <c r="G37" s="328"/>
      <c r="H37" s="328"/>
      <c r="I37" s="285">
        <f>'YAP PRG DİĞ HARC T-3'!I20:J20</f>
        <v>0</v>
      </c>
    </row>
    <row r="38" spans="1:12" s="48" customFormat="1" ht="15" customHeight="1">
      <c r="A38" s="351"/>
      <c r="B38" s="338"/>
      <c r="C38" s="338"/>
      <c r="D38" s="328" t="s">
        <v>19</v>
      </c>
      <c r="E38" s="328"/>
      <c r="F38" s="328"/>
      <c r="G38" s="328"/>
      <c r="H38" s="328"/>
      <c r="I38" s="285">
        <f>'YAP PRG DİĞ HARC T-3'!J43</f>
        <v>0</v>
      </c>
    </row>
    <row r="39" spans="1:12" s="48" customFormat="1" ht="15" customHeight="1">
      <c r="A39" s="351"/>
      <c r="B39" s="338"/>
      <c r="C39" s="338"/>
      <c r="D39" s="343" t="s">
        <v>68</v>
      </c>
      <c r="E39" s="343"/>
      <c r="F39" s="343"/>
      <c r="G39" s="343"/>
      <c r="H39" s="343"/>
      <c r="I39" s="282">
        <f>SUM(I36:I38)</f>
        <v>0</v>
      </c>
    </row>
    <row r="40" spans="1:12" s="48" customFormat="1" ht="15" customHeight="1">
      <c r="A40" s="352"/>
      <c r="B40" s="311" t="s">
        <v>69</v>
      </c>
      <c r="C40" s="312"/>
      <c r="D40" s="312"/>
      <c r="E40" s="312"/>
      <c r="F40" s="312"/>
      <c r="G40" s="312"/>
      <c r="H40" s="313"/>
      <c r="I40" s="282">
        <f>I29+I35+I39</f>
        <v>0</v>
      </c>
    </row>
    <row r="41" spans="1:12" s="48" customFormat="1" ht="15" customHeight="1">
      <c r="A41" s="353" t="s">
        <v>78</v>
      </c>
      <c r="B41" s="338" t="s">
        <v>179</v>
      </c>
      <c r="C41" s="354"/>
      <c r="D41" s="310" t="s">
        <v>20</v>
      </c>
      <c r="E41" s="310"/>
      <c r="F41" s="310"/>
      <c r="G41" s="310"/>
      <c r="H41" s="310"/>
      <c r="I41" s="125"/>
      <c r="L41" s="50"/>
    </row>
    <row r="42" spans="1:12" s="48" customFormat="1" ht="15" customHeight="1">
      <c r="A42" s="353"/>
      <c r="B42" s="354"/>
      <c r="C42" s="354"/>
      <c r="D42" s="310" t="s">
        <v>21</v>
      </c>
      <c r="E42" s="310"/>
      <c r="F42" s="310"/>
      <c r="G42" s="310"/>
      <c r="H42" s="310"/>
      <c r="I42" s="125"/>
    </row>
    <row r="43" spans="1:12" s="48" customFormat="1" ht="15" customHeight="1">
      <c r="A43" s="353"/>
      <c r="B43" s="354"/>
      <c r="C43" s="354"/>
      <c r="D43" s="310" t="s">
        <v>22</v>
      </c>
      <c r="E43" s="310"/>
      <c r="F43" s="310"/>
      <c r="G43" s="310"/>
      <c r="H43" s="310"/>
      <c r="I43" s="125"/>
    </row>
    <row r="44" spans="1:12" s="48" customFormat="1" ht="15" customHeight="1">
      <c r="A44" s="353"/>
      <c r="B44" s="354"/>
      <c r="C44" s="354"/>
      <c r="D44" s="310" t="s">
        <v>77</v>
      </c>
      <c r="E44" s="310"/>
      <c r="F44" s="310"/>
      <c r="G44" s="310"/>
      <c r="H44" s="310"/>
      <c r="I44" s="125"/>
    </row>
    <row r="45" spans="1:12" s="48" customFormat="1" ht="15" customHeight="1">
      <c r="A45" s="353"/>
      <c r="B45" s="354"/>
      <c r="C45" s="354"/>
      <c r="D45" s="310" t="s">
        <v>23</v>
      </c>
      <c r="E45" s="310"/>
      <c r="F45" s="310"/>
      <c r="G45" s="310"/>
      <c r="H45" s="310"/>
      <c r="I45" s="125"/>
    </row>
    <row r="46" spans="1:12" s="48" customFormat="1" ht="15" customHeight="1">
      <c r="A46" s="353"/>
      <c r="B46" s="354"/>
      <c r="C46" s="354"/>
      <c r="D46" s="310" t="s">
        <v>24</v>
      </c>
      <c r="E46" s="310"/>
      <c r="F46" s="310"/>
      <c r="G46" s="310"/>
      <c r="H46" s="310"/>
      <c r="I46" s="125"/>
    </row>
    <row r="47" spans="1:12" s="48" customFormat="1" ht="15" customHeight="1">
      <c r="A47" s="353"/>
      <c r="B47" s="354"/>
      <c r="C47" s="354"/>
      <c r="D47" s="310" t="s">
        <v>25</v>
      </c>
      <c r="E47" s="310"/>
      <c r="F47" s="310"/>
      <c r="G47" s="310"/>
      <c r="H47" s="310"/>
      <c r="I47" s="125"/>
    </row>
    <row r="48" spans="1:12" s="48" customFormat="1" ht="15" customHeight="1">
      <c r="A48" s="353"/>
      <c r="B48" s="354"/>
      <c r="C48" s="354"/>
      <c r="D48" s="310" t="s">
        <v>26</v>
      </c>
      <c r="E48" s="310"/>
      <c r="F48" s="310"/>
      <c r="G48" s="310"/>
      <c r="H48" s="310"/>
      <c r="I48" s="125"/>
      <c r="L48" s="50"/>
    </row>
    <row r="49" spans="1:15" s="48" customFormat="1" ht="15" customHeight="1">
      <c r="A49" s="353"/>
      <c r="B49" s="354"/>
      <c r="C49" s="354"/>
      <c r="D49" s="310" t="s">
        <v>27</v>
      </c>
      <c r="E49" s="310"/>
      <c r="F49" s="310"/>
      <c r="G49" s="310"/>
      <c r="H49" s="310"/>
      <c r="I49" s="125"/>
      <c r="L49" s="50"/>
    </row>
    <row r="50" spans="1:15" s="48" customFormat="1" ht="15" customHeight="1">
      <c r="A50" s="353"/>
      <c r="B50" s="354"/>
      <c r="C50" s="354"/>
      <c r="D50" s="310" t="s">
        <v>28</v>
      </c>
      <c r="E50" s="310"/>
      <c r="F50" s="310"/>
      <c r="G50" s="310"/>
      <c r="H50" s="310"/>
      <c r="I50" s="125"/>
    </row>
    <row r="51" spans="1:15" s="48" customFormat="1" ht="15" customHeight="1">
      <c r="A51" s="353"/>
      <c r="B51" s="354"/>
      <c r="C51" s="354"/>
      <c r="D51" s="310" t="s">
        <v>29</v>
      </c>
      <c r="E51" s="310"/>
      <c r="F51" s="310"/>
      <c r="G51" s="310"/>
      <c r="H51" s="310"/>
      <c r="I51" s="125"/>
    </row>
    <row r="52" spans="1:15" s="48" customFormat="1" ht="15" customHeight="1">
      <c r="A52" s="353"/>
      <c r="B52" s="311" t="s">
        <v>79</v>
      </c>
      <c r="C52" s="312"/>
      <c r="D52" s="312"/>
      <c r="E52" s="312"/>
      <c r="F52" s="312"/>
      <c r="G52" s="312"/>
      <c r="H52" s="313"/>
      <c r="I52" s="282">
        <f>SUM(I41:I51)</f>
        <v>0</v>
      </c>
      <c r="O52" s="51"/>
    </row>
    <row r="53" spans="1:15" s="48" customFormat="1" ht="15" customHeight="1">
      <c r="A53" s="347" t="s">
        <v>31</v>
      </c>
      <c r="B53" s="348"/>
      <c r="C53" s="348"/>
      <c r="D53" s="348"/>
      <c r="E53" s="348"/>
      <c r="F53" s="348"/>
      <c r="G53" s="348"/>
      <c r="H53" s="349"/>
      <c r="I53" s="287">
        <f>I40+I52</f>
        <v>0</v>
      </c>
    </row>
    <row r="54" spans="1:15" s="48" customFormat="1" ht="12">
      <c r="A54" s="49"/>
      <c r="B54" s="49"/>
      <c r="C54" s="336"/>
      <c r="D54" s="336"/>
      <c r="E54" s="49"/>
      <c r="F54" s="49"/>
      <c r="G54" s="49"/>
      <c r="H54" s="49"/>
      <c r="I54" s="49"/>
    </row>
    <row r="55" spans="1:15" s="48" customFormat="1" ht="96" customHeight="1">
      <c r="A55" s="344" t="s">
        <v>66</v>
      </c>
      <c r="B55" s="345"/>
      <c r="C55" s="345"/>
      <c r="D55" s="345"/>
      <c r="E55" s="345" t="s">
        <v>7</v>
      </c>
      <c r="F55" s="345"/>
      <c r="G55" s="345"/>
      <c r="H55" s="345" t="s">
        <v>8</v>
      </c>
      <c r="I55" s="346"/>
    </row>
  </sheetData>
  <mergeCells count="72">
    <mergeCell ref="A5:H5"/>
    <mergeCell ref="A2:H2"/>
    <mergeCell ref="A1:H1"/>
    <mergeCell ref="B3:C3"/>
    <mergeCell ref="A21:H21"/>
    <mergeCell ref="A6:A9"/>
    <mergeCell ref="A10:A11"/>
    <mergeCell ref="B10:D11"/>
    <mergeCell ref="E10:H10"/>
    <mergeCell ref="E14:H14"/>
    <mergeCell ref="E15:H15"/>
    <mergeCell ref="B12:D15"/>
    <mergeCell ref="A16:A17"/>
    <mergeCell ref="B18:D19"/>
    <mergeCell ref="E18:H18"/>
    <mergeCell ref="E19:H19"/>
    <mergeCell ref="C54:D54"/>
    <mergeCell ref="A55:D55"/>
    <mergeCell ref="E55:G55"/>
    <mergeCell ref="H55:I55"/>
    <mergeCell ref="D37:H37"/>
    <mergeCell ref="D38:H38"/>
    <mergeCell ref="A53:H53"/>
    <mergeCell ref="B36:C39"/>
    <mergeCell ref="B40:H40"/>
    <mergeCell ref="A24:A40"/>
    <mergeCell ref="A41:A52"/>
    <mergeCell ref="B41:C51"/>
    <mergeCell ref="D41:H41"/>
    <mergeCell ref="D42:H42"/>
    <mergeCell ref="D43:H43"/>
    <mergeCell ref="D44:H44"/>
    <mergeCell ref="D35:H35"/>
    <mergeCell ref="D39:H39"/>
    <mergeCell ref="D27:H27"/>
    <mergeCell ref="D28:H28"/>
    <mergeCell ref="D30:H30"/>
    <mergeCell ref="D31:H31"/>
    <mergeCell ref="D32:H32"/>
    <mergeCell ref="D36:H36"/>
    <mergeCell ref="D34:H34"/>
    <mergeCell ref="D29:H29"/>
    <mergeCell ref="D25:H25"/>
    <mergeCell ref="D26:H26"/>
    <mergeCell ref="D33:H33"/>
    <mergeCell ref="E11:H11"/>
    <mergeCell ref="B20:H20"/>
    <mergeCell ref="B16:D17"/>
    <mergeCell ref="E16:H16"/>
    <mergeCell ref="E17:H17"/>
    <mergeCell ref="C22:D22"/>
    <mergeCell ref="A23:H23"/>
    <mergeCell ref="B24:C29"/>
    <mergeCell ref="B30:C35"/>
    <mergeCell ref="D24:H24"/>
    <mergeCell ref="A12:A15"/>
    <mergeCell ref="E12:H12"/>
    <mergeCell ref="E13:H13"/>
    <mergeCell ref="A18:A19"/>
    <mergeCell ref="B6:D9"/>
    <mergeCell ref="E6:H6"/>
    <mergeCell ref="E7:H7"/>
    <mergeCell ref="E8:H8"/>
    <mergeCell ref="E9:H9"/>
    <mergeCell ref="D50:H50"/>
    <mergeCell ref="D51:H51"/>
    <mergeCell ref="B52:H52"/>
    <mergeCell ref="D45:H45"/>
    <mergeCell ref="D46:H46"/>
    <mergeCell ref="D47:H47"/>
    <mergeCell ref="D48:H48"/>
    <mergeCell ref="D49:H49"/>
  </mergeCells>
  <printOptions horizontalCentered="1" verticalCentered="1"/>
  <pageMargins left="0.78740157480314965" right="0.39370078740157483" top="0.35433070866141736" bottom="0.35433070866141736" header="0" footer="0"/>
  <pageSetup paperSize="9" scale="90" orientation="portrait" horizontalDpi="4294967293" verticalDpi="4294967293" r:id="rId1"/>
  <ignoredErrors>
    <ignoredError sqref="I29 I35"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08"/>
  <sheetViews>
    <sheetView showZeros="0" view="pageBreakPreview" zoomScale="80" zoomScaleNormal="87" zoomScaleSheetLayoutView="80" workbookViewId="0">
      <selection activeCell="AE19" sqref="AE19"/>
    </sheetView>
  </sheetViews>
  <sheetFormatPr defaultColWidth="9.140625" defaultRowHeight="11.25"/>
  <cols>
    <col min="1" max="1" width="5" style="1" bestFit="1" customWidth="1"/>
    <col min="2" max="2" width="28.140625" style="1" customWidth="1"/>
    <col min="3" max="3" width="14" style="1" customWidth="1"/>
    <col min="4" max="4" width="4.5703125" style="1" customWidth="1"/>
    <col min="5" max="5" width="6" style="1" customWidth="1"/>
    <col min="6" max="13" width="4" style="1" customWidth="1"/>
    <col min="14" max="14" width="15.28515625" style="1" customWidth="1"/>
    <col min="15" max="16" width="5" style="1" customWidth="1"/>
    <col min="17" max="17" width="6.7109375" style="1" customWidth="1"/>
    <col min="18" max="18" width="5.42578125" style="1" customWidth="1"/>
    <col min="19" max="19" width="5.28515625" style="1" customWidth="1"/>
    <col min="20" max="20" width="12.140625" style="7" customWidth="1"/>
    <col min="21" max="21" width="10.7109375" style="8" customWidth="1"/>
    <col min="22" max="22" width="11.42578125" style="1" bestFit="1" customWidth="1"/>
    <col min="23" max="23" width="10.7109375" style="1" customWidth="1"/>
    <col min="24" max="24" width="12.140625" style="1" customWidth="1"/>
    <col min="25" max="25" width="9.7109375" style="1" customWidth="1"/>
    <col min="26" max="26" width="1.7109375" style="1" customWidth="1"/>
    <col min="27" max="16384" width="9.140625" style="1"/>
  </cols>
  <sheetData>
    <row r="1" spans="1:24" ht="20.25" customHeight="1">
      <c r="A1" s="59" t="s">
        <v>46</v>
      </c>
      <c r="B1" s="371">
        <f>'YILI BÜTÇ T-1'!B3:C3</f>
        <v>0</v>
      </c>
      <c r="C1" s="372"/>
      <c r="D1" s="60"/>
      <c r="E1" s="364" t="s">
        <v>204</v>
      </c>
      <c r="F1" s="365"/>
      <c r="G1" s="365"/>
      <c r="H1" s="365"/>
      <c r="I1" s="365"/>
      <c r="J1" s="365"/>
      <c r="K1" s="365"/>
      <c r="L1" s="365"/>
      <c r="M1" s="365"/>
      <c r="N1" s="365"/>
      <c r="O1" s="365"/>
      <c r="P1" s="365"/>
      <c r="Q1" s="365"/>
      <c r="R1" s="365"/>
      <c r="S1" s="365"/>
      <c r="T1" s="365"/>
      <c r="U1" s="366"/>
      <c r="V1" s="102"/>
      <c r="W1" s="362" t="s">
        <v>80</v>
      </c>
      <c r="X1" s="363"/>
    </row>
    <row r="2" spans="1:24" ht="6" customHeight="1">
      <c r="A2" s="26"/>
      <c r="B2" s="27"/>
      <c r="C2" s="2"/>
      <c r="D2" s="2"/>
      <c r="E2" s="2"/>
      <c r="F2" s="2"/>
      <c r="G2" s="2"/>
      <c r="H2" s="2"/>
      <c r="I2" s="2"/>
      <c r="J2" s="2"/>
      <c r="K2" s="2"/>
      <c r="L2" s="2"/>
      <c r="M2" s="2"/>
      <c r="N2" s="2"/>
      <c r="O2" s="2"/>
      <c r="P2" s="2"/>
      <c r="Q2" s="2"/>
      <c r="R2" s="2"/>
      <c r="S2" s="2"/>
      <c r="T2" s="2"/>
      <c r="V2" s="2"/>
      <c r="W2" s="2"/>
      <c r="X2" s="2"/>
    </row>
    <row r="3" spans="1:24" ht="27" customHeight="1">
      <c r="A3" s="380" t="s">
        <v>0</v>
      </c>
      <c r="B3" s="381" t="s">
        <v>45</v>
      </c>
      <c r="C3" s="381" t="s">
        <v>115</v>
      </c>
      <c r="D3" s="382" t="s">
        <v>57</v>
      </c>
      <c r="E3" s="370" t="s">
        <v>106</v>
      </c>
      <c r="F3" s="370"/>
      <c r="G3" s="370"/>
      <c r="H3" s="370"/>
      <c r="I3" s="370"/>
      <c r="J3" s="370"/>
      <c r="K3" s="370"/>
      <c r="L3" s="370"/>
      <c r="M3" s="370"/>
      <c r="N3" s="385" t="s">
        <v>54</v>
      </c>
      <c r="O3" s="370" t="s">
        <v>53</v>
      </c>
      <c r="P3" s="370"/>
      <c r="Q3" s="384" t="s">
        <v>58</v>
      </c>
      <c r="R3" s="384"/>
      <c r="S3" s="384"/>
      <c r="T3" s="378" t="s">
        <v>116</v>
      </c>
      <c r="U3" s="368" t="s">
        <v>203</v>
      </c>
      <c r="V3" s="370" t="s">
        <v>216</v>
      </c>
      <c r="W3" s="370"/>
      <c r="X3" s="370"/>
    </row>
    <row r="4" spans="1:24" s="3" customFormat="1" ht="66" customHeight="1">
      <c r="A4" s="380"/>
      <c r="B4" s="381"/>
      <c r="C4" s="381"/>
      <c r="D4" s="383"/>
      <c r="E4" s="35" t="s">
        <v>51</v>
      </c>
      <c r="F4" s="35" t="s">
        <v>47</v>
      </c>
      <c r="G4" s="35" t="s">
        <v>117</v>
      </c>
      <c r="H4" s="35" t="s">
        <v>118</v>
      </c>
      <c r="I4" s="35" t="s">
        <v>48</v>
      </c>
      <c r="J4" s="35" t="s">
        <v>119</v>
      </c>
      <c r="K4" s="35" t="s">
        <v>49</v>
      </c>
      <c r="L4" s="35" t="s">
        <v>83</v>
      </c>
      <c r="M4" s="35" t="s">
        <v>82</v>
      </c>
      <c r="N4" s="386"/>
      <c r="O4" s="36" t="s">
        <v>131</v>
      </c>
      <c r="P4" s="36" t="s">
        <v>1</v>
      </c>
      <c r="Q4" s="28" t="s">
        <v>120</v>
      </c>
      <c r="R4" s="28" t="s">
        <v>55</v>
      </c>
      <c r="S4" s="28" t="s">
        <v>56</v>
      </c>
      <c r="T4" s="379"/>
      <c r="U4" s="369"/>
      <c r="V4" s="37" t="s">
        <v>2</v>
      </c>
      <c r="W4" s="37" t="s">
        <v>3</v>
      </c>
      <c r="X4" s="37" t="s">
        <v>4</v>
      </c>
    </row>
    <row r="5" spans="1:24" s="133" customFormat="1" ht="18" customHeight="1">
      <c r="A5" s="203">
        <v>1</v>
      </c>
      <c r="B5" s="210"/>
      <c r="C5" s="211"/>
      <c r="D5" s="201"/>
      <c r="E5" s="212"/>
      <c r="F5" s="212"/>
      <c r="G5" s="212"/>
      <c r="H5" s="212"/>
      <c r="I5" s="212"/>
      <c r="J5" s="212"/>
      <c r="K5" s="213"/>
      <c r="L5" s="213"/>
      <c r="M5" s="212"/>
      <c r="N5" s="212"/>
      <c r="O5" s="214"/>
      <c r="P5" s="215"/>
      <c r="Q5" s="264"/>
      <c r="R5" s="216"/>
      <c r="S5" s="216"/>
      <c r="T5" s="204"/>
      <c r="U5" s="204"/>
      <c r="V5" s="204"/>
      <c r="W5" s="217"/>
      <c r="X5" s="288">
        <f t="shared" ref="X5:X68" si="0">V5+W5</f>
        <v>0</v>
      </c>
    </row>
    <row r="6" spans="1:24" s="133" customFormat="1" ht="18" customHeight="1">
      <c r="A6" s="203">
        <v>2</v>
      </c>
      <c r="B6" s="218"/>
      <c r="C6" s="211"/>
      <c r="D6" s="201"/>
      <c r="E6" s="212"/>
      <c r="F6" s="212"/>
      <c r="G6" s="212"/>
      <c r="H6" s="212"/>
      <c r="I6" s="212"/>
      <c r="J6" s="212"/>
      <c r="K6" s="213"/>
      <c r="L6" s="213"/>
      <c r="M6" s="213"/>
      <c r="N6" s="212"/>
      <c r="O6" s="214"/>
      <c r="P6" s="215"/>
      <c r="Q6" s="264"/>
      <c r="R6" s="216"/>
      <c r="S6" s="216"/>
      <c r="T6" s="204"/>
      <c r="U6" s="204"/>
      <c r="V6" s="204"/>
      <c r="W6" s="217"/>
      <c r="X6" s="288">
        <f t="shared" si="0"/>
        <v>0</v>
      </c>
    </row>
    <row r="7" spans="1:24" s="133" customFormat="1" ht="18" customHeight="1">
      <c r="A7" s="203">
        <v>3</v>
      </c>
      <c r="B7" s="218"/>
      <c r="C7" s="211"/>
      <c r="D7" s="201"/>
      <c r="E7" s="212"/>
      <c r="F7" s="212"/>
      <c r="G7" s="212"/>
      <c r="H7" s="212"/>
      <c r="I7" s="212"/>
      <c r="J7" s="212"/>
      <c r="K7" s="213"/>
      <c r="L7" s="213"/>
      <c r="M7" s="213"/>
      <c r="N7" s="212"/>
      <c r="O7" s="214"/>
      <c r="P7" s="215"/>
      <c r="Q7" s="264"/>
      <c r="R7" s="216"/>
      <c r="S7" s="216"/>
      <c r="T7" s="204"/>
      <c r="U7" s="204"/>
      <c r="V7" s="204"/>
      <c r="W7" s="217"/>
      <c r="X7" s="288">
        <f t="shared" si="0"/>
        <v>0</v>
      </c>
    </row>
    <row r="8" spans="1:24" ht="22.5" customHeight="1">
      <c r="A8" s="203">
        <v>4</v>
      </c>
      <c r="B8" s="218"/>
      <c r="C8" s="211"/>
      <c r="D8" s="201"/>
      <c r="E8" s="212"/>
      <c r="F8" s="212"/>
      <c r="G8" s="212"/>
      <c r="H8" s="212"/>
      <c r="I8" s="212"/>
      <c r="J8" s="212"/>
      <c r="K8" s="213"/>
      <c r="L8" s="213"/>
      <c r="M8" s="213"/>
      <c r="N8" s="212"/>
      <c r="O8" s="214"/>
      <c r="P8" s="215"/>
      <c r="Q8" s="264"/>
      <c r="R8" s="216"/>
      <c r="S8" s="216"/>
      <c r="T8" s="204"/>
      <c r="U8" s="204"/>
      <c r="V8" s="204"/>
      <c r="W8" s="217"/>
      <c r="X8" s="288">
        <f t="shared" si="0"/>
        <v>0</v>
      </c>
    </row>
    <row r="9" spans="1:24" ht="18" customHeight="1">
      <c r="A9" s="203">
        <v>5</v>
      </c>
      <c r="B9" s="218"/>
      <c r="C9" s="211"/>
      <c r="D9" s="201"/>
      <c r="E9" s="212"/>
      <c r="F9" s="212"/>
      <c r="G9" s="212"/>
      <c r="H9" s="212"/>
      <c r="I9" s="212"/>
      <c r="J9" s="212"/>
      <c r="K9" s="213"/>
      <c r="L9" s="213"/>
      <c r="M9" s="213"/>
      <c r="N9" s="212"/>
      <c r="O9" s="214"/>
      <c r="P9" s="215"/>
      <c r="Q9" s="264"/>
      <c r="R9" s="216"/>
      <c r="S9" s="216"/>
      <c r="T9" s="204"/>
      <c r="U9" s="204"/>
      <c r="V9" s="204"/>
      <c r="W9" s="217"/>
      <c r="X9" s="288">
        <f t="shared" si="0"/>
        <v>0</v>
      </c>
    </row>
    <row r="10" spans="1:24" ht="18" customHeight="1">
      <c r="A10" s="203">
        <v>6</v>
      </c>
      <c r="B10" s="210"/>
      <c r="C10" s="211"/>
      <c r="D10" s="201"/>
      <c r="E10" s="212"/>
      <c r="F10" s="212"/>
      <c r="G10" s="212"/>
      <c r="H10" s="212"/>
      <c r="I10" s="212"/>
      <c r="J10" s="212"/>
      <c r="K10" s="213"/>
      <c r="L10" s="213"/>
      <c r="M10" s="213"/>
      <c r="N10" s="212"/>
      <c r="O10" s="214"/>
      <c r="P10" s="215"/>
      <c r="Q10" s="264"/>
      <c r="R10" s="216"/>
      <c r="S10" s="216"/>
      <c r="T10" s="204"/>
      <c r="U10" s="204"/>
      <c r="V10" s="204"/>
      <c r="W10" s="217"/>
      <c r="X10" s="288">
        <f t="shared" si="0"/>
        <v>0</v>
      </c>
    </row>
    <row r="11" spans="1:24" ht="18" customHeight="1">
      <c r="A11" s="203">
        <v>7</v>
      </c>
      <c r="B11" s="210"/>
      <c r="C11" s="211"/>
      <c r="D11" s="201"/>
      <c r="E11" s="212"/>
      <c r="F11" s="212"/>
      <c r="G11" s="212"/>
      <c r="H11" s="212"/>
      <c r="I11" s="212"/>
      <c r="J11" s="212"/>
      <c r="K11" s="213"/>
      <c r="L11" s="213"/>
      <c r="M11" s="212"/>
      <c r="N11" s="212"/>
      <c r="O11" s="214"/>
      <c r="P11" s="215"/>
      <c r="Q11" s="264"/>
      <c r="R11" s="216"/>
      <c r="S11" s="216"/>
      <c r="T11" s="204"/>
      <c r="U11" s="204"/>
      <c r="V11" s="204"/>
      <c r="W11" s="217"/>
      <c r="X11" s="288">
        <f t="shared" si="0"/>
        <v>0</v>
      </c>
    </row>
    <row r="12" spans="1:24" ht="18" customHeight="1">
      <c r="A12" s="203">
        <v>8</v>
      </c>
      <c r="B12" s="218"/>
      <c r="C12" s="211"/>
      <c r="D12" s="201"/>
      <c r="E12" s="212"/>
      <c r="F12" s="212"/>
      <c r="G12" s="212"/>
      <c r="H12" s="212"/>
      <c r="I12" s="212"/>
      <c r="J12" s="212"/>
      <c r="K12" s="213"/>
      <c r="L12" s="213"/>
      <c r="M12" s="213"/>
      <c r="N12" s="212"/>
      <c r="O12" s="214"/>
      <c r="P12" s="215"/>
      <c r="Q12" s="264"/>
      <c r="R12" s="216"/>
      <c r="S12" s="216"/>
      <c r="T12" s="204"/>
      <c r="U12" s="204"/>
      <c r="V12" s="204"/>
      <c r="W12" s="217"/>
      <c r="X12" s="288">
        <f t="shared" si="0"/>
        <v>0</v>
      </c>
    </row>
    <row r="13" spans="1:24" ht="18" customHeight="1">
      <c r="A13" s="203">
        <v>9</v>
      </c>
      <c r="B13" s="210"/>
      <c r="C13" s="211"/>
      <c r="D13" s="201"/>
      <c r="E13" s="212"/>
      <c r="F13" s="212"/>
      <c r="G13" s="212"/>
      <c r="H13" s="212"/>
      <c r="I13" s="212"/>
      <c r="J13" s="212"/>
      <c r="K13" s="213"/>
      <c r="L13" s="213"/>
      <c r="M13" s="213"/>
      <c r="N13" s="212"/>
      <c r="O13" s="214"/>
      <c r="P13" s="215"/>
      <c r="Q13" s="264"/>
      <c r="R13" s="216"/>
      <c r="S13" s="216"/>
      <c r="T13" s="204"/>
      <c r="U13" s="204"/>
      <c r="V13" s="204"/>
      <c r="W13" s="217"/>
      <c r="X13" s="288">
        <f t="shared" si="0"/>
        <v>0</v>
      </c>
    </row>
    <row r="14" spans="1:24" ht="18" customHeight="1">
      <c r="A14" s="203">
        <v>10</v>
      </c>
      <c r="B14" s="210"/>
      <c r="C14" s="211"/>
      <c r="D14" s="201"/>
      <c r="E14" s="212"/>
      <c r="F14" s="212"/>
      <c r="G14" s="212"/>
      <c r="H14" s="212"/>
      <c r="I14" s="212"/>
      <c r="J14" s="212"/>
      <c r="K14" s="213"/>
      <c r="L14" s="213"/>
      <c r="M14" s="213"/>
      <c r="N14" s="212"/>
      <c r="O14" s="214"/>
      <c r="P14" s="215"/>
      <c r="Q14" s="264"/>
      <c r="R14" s="216"/>
      <c r="S14" s="216"/>
      <c r="T14" s="204"/>
      <c r="U14" s="204"/>
      <c r="V14" s="204"/>
      <c r="W14" s="217"/>
      <c r="X14" s="288">
        <f t="shared" si="0"/>
        <v>0</v>
      </c>
    </row>
    <row r="15" spans="1:24" ht="18" customHeight="1">
      <c r="A15" s="203">
        <v>11</v>
      </c>
      <c r="B15" s="218"/>
      <c r="C15" s="211"/>
      <c r="D15" s="201"/>
      <c r="E15" s="212"/>
      <c r="F15" s="212"/>
      <c r="G15" s="212"/>
      <c r="H15" s="212"/>
      <c r="I15" s="212"/>
      <c r="J15" s="212"/>
      <c r="K15" s="213"/>
      <c r="L15" s="213"/>
      <c r="M15" s="213"/>
      <c r="N15" s="212"/>
      <c r="O15" s="214"/>
      <c r="P15" s="215"/>
      <c r="Q15" s="264"/>
      <c r="R15" s="216"/>
      <c r="S15" s="216"/>
      <c r="T15" s="204"/>
      <c r="U15" s="204"/>
      <c r="V15" s="204"/>
      <c r="W15" s="217"/>
      <c r="X15" s="288">
        <f t="shared" si="0"/>
        <v>0</v>
      </c>
    </row>
    <row r="16" spans="1:24" ht="18" customHeight="1">
      <c r="A16" s="203">
        <v>12</v>
      </c>
      <c r="B16" s="218"/>
      <c r="C16" s="211"/>
      <c r="D16" s="201"/>
      <c r="E16" s="212"/>
      <c r="F16" s="212"/>
      <c r="G16" s="212"/>
      <c r="H16" s="212"/>
      <c r="I16" s="212"/>
      <c r="J16" s="212"/>
      <c r="K16" s="213"/>
      <c r="L16" s="213"/>
      <c r="M16" s="213"/>
      <c r="N16" s="212"/>
      <c r="O16" s="214"/>
      <c r="P16" s="215"/>
      <c r="Q16" s="264"/>
      <c r="R16" s="216"/>
      <c r="S16" s="216"/>
      <c r="T16" s="204"/>
      <c r="U16" s="204"/>
      <c r="V16" s="204"/>
      <c r="W16" s="217"/>
      <c r="X16" s="288">
        <f t="shared" si="0"/>
        <v>0</v>
      </c>
    </row>
    <row r="17" spans="1:24" ht="18" customHeight="1">
      <c r="A17" s="203">
        <v>13</v>
      </c>
      <c r="B17" s="218"/>
      <c r="C17" s="211"/>
      <c r="D17" s="201"/>
      <c r="E17" s="212"/>
      <c r="F17" s="212"/>
      <c r="G17" s="212"/>
      <c r="H17" s="212"/>
      <c r="I17" s="212"/>
      <c r="J17" s="212"/>
      <c r="K17" s="213"/>
      <c r="L17" s="213"/>
      <c r="M17" s="213"/>
      <c r="N17" s="212"/>
      <c r="O17" s="214"/>
      <c r="P17" s="215"/>
      <c r="Q17" s="264"/>
      <c r="R17" s="216"/>
      <c r="S17" s="216"/>
      <c r="T17" s="204"/>
      <c r="U17" s="204"/>
      <c r="V17" s="204"/>
      <c r="W17" s="217"/>
      <c r="X17" s="288">
        <f t="shared" si="0"/>
        <v>0</v>
      </c>
    </row>
    <row r="18" spans="1:24" ht="18" customHeight="1">
      <c r="A18" s="203">
        <v>14</v>
      </c>
      <c r="B18" s="219"/>
      <c r="C18" s="211"/>
      <c r="D18" s="201"/>
      <c r="E18" s="212"/>
      <c r="F18" s="216"/>
      <c r="G18" s="216"/>
      <c r="H18" s="216"/>
      <c r="I18" s="216"/>
      <c r="J18" s="216"/>
      <c r="K18" s="220"/>
      <c r="L18" s="220"/>
      <c r="M18" s="220"/>
      <c r="N18" s="212"/>
      <c r="O18" s="214"/>
      <c r="P18" s="215"/>
      <c r="Q18" s="264"/>
      <c r="R18" s="216"/>
      <c r="S18" s="216"/>
      <c r="T18" s="204"/>
      <c r="U18" s="204"/>
      <c r="V18" s="204"/>
      <c r="W18" s="217"/>
      <c r="X18" s="288">
        <f t="shared" si="0"/>
        <v>0</v>
      </c>
    </row>
    <row r="19" spans="1:24" ht="18" customHeight="1">
      <c r="A19" s="203">
        <v>15</v>
      </c>
      <c r="B19" s="218"/>
      <c r="C19" s="211"/>
      <c r="D19" s="201"/>
      <c r="E19" s="212"/>
      <c r="F19" s="212"/>
      <c r="G19" s="212"/>
      <c r="H19" s="212"/>
      <c r="I19" s="212"/>
      <c r="J19" s="212"/>
      <c r="K19" s="213"/>
      <c r="L19" s="213"/>
      <c r="M19" s="213"/>
      <c r="N19" s="212"/>
      <c r="O19" s="214"/>
      <c r="P19" s="215"/>
      <c r="Q19" s="264"/>
      <c r="R19" s="216"/>
      <c r="S19" s="216"/>
      <c r="T19" s="204"/>
      <c r="U19" s="204"/>
      <c r="V19" s="204"/>
      <c r="W19" s="217"/>
      <c r="X19" s="288">
        <f t="shared" si="0"/>
        <v>0</v>
      </c>
    </row>
    <row r="20" spans="1:24" ht="18" customHeight="1">
      <c r="A20" s="203">
        <v>16</v>
      </c>
      <c r="B20" s="210"/>
      <c r="C20" s="211"/>
      <c r="D20" s="201"/>
      <c r="E20" s="212"/>
      <c r="F20" s="212"/>
      <c r="G20" s="212"/>
      <c r="H20" s="212"/>
      <c r="I20" s="212"/>
      <c r="J20" s="212"/>
      <c r="K20" s="213"/>
      <c r="L20" s="213"/>
      <c r="M20" s="212"/>
      <c r="N20" s="212"/>
      <c r="O20" s="214"/>
      <c r="P20" s="215"/>
      <c r="Q20" s="264"/>
      <c r="R20" s="216"/>
      <c r="S20" s="216"/>
      <c r="T20" s="204"/>
      <c r="U20" s="204"/>
      <c r="V20" s="204"/>
      <c r="W20" s="217"/>
      <c r="X20" s="288">
        <f t="shared" si="0"/>
        <v>0</v>
      </c>
    </row>
    <row r="21" spans="1:24" ht="18" customHeight="1">
      <c r="A21" s="203">
        <v>17</v>
      </c>
      <c r="B21" s="218"/>
      <c r="C21" s="211"/>
      <c r="D21" s="201"/>
      <c r="E21" s="212"/>
      <c r="F21" s="212"/>
      <c r="G21" s="212"/>
      <c r="H21" s="212"/>
      <c r="I21" s="212"/>
      <c r="J21" s="212"/>
      <c r="K21" s="213"/>
      <c r="L21" s="213"/>
      <c r="M21" s="213"/>
      <c r="N21" s="212"/>
      <c r="O21" s="214"/>
      <c r="P21" s="215"/>
      <c r="Q21" s="264"/>
      <c r="R21" s="216"/>
      <c r="S21" s="216"/>
      <c r="T21" s="204"/>
      <c r="U21" s="204"/>
      <c r="V21" s="204"/>
      <c r="W21" s="217"/>
      <c r="X21" s="288">
        <f t="shared" si="0"/>
        <v>0</v>
      </c>
    </row>
    <row r="22" spans="1:24" ht="18" customHeight="1">
      <c r="A22" s="203">
        <v>18</v>
      </c>
      <c r="B22" s="210"/>
      <c r="C22" s="211"/>
      <c r="D22" s="201"/>
      <c r="E22" s="212"/>
      <c r="F22" s="212"/>
      <c r="G22" s="212"/>
      <c r="H22" s="212"/>
      <c r="I22" s="212"/>
      <c r="J22" s="212"/>
      <c r="K22" s="213"/>
      <c r="L22" s="213"/>
      <c r="M22" s="212"/>
      <c r="N22" s="212"/>
      <c r="O22" s="214"/>
      <c r="P22" s="215"/>
      <c r="Q22" s="264"/>
      <c r="R22" s="216"/>
      <c r="S22" s="216"/>
      <c r="T22" s="204"/>
      <c r="U22" s="204"/>
      <c r="V22" s="204"/>
      <c r="W22" s="217"/>
      <c r="X22" s="288">
        <f t="shared" si="0"/>
        <v>0</v>
      </c>
    </row>
    <row r="23" spans="1:24" ht="18" customHeight="1">
      <c r="A23" s="203">
        <v>19</v>
      </c>
      <c r="B23" s="210"/>
      <c r="C23" s="211"/>
      <c r="D23" s="201"/>
      <c r="E23" s="212"/>
      <c r="F23" s="212"/>
      <c r="G23" s="212"/>
      <c r="H23" s="212"/>
      <c r="I23" s="212"/>
      <c r="J23" s="212"/>
      <c r="K23" s="213"/>
      <c r="L23" s="213"/>
      <c r="M23" s="212"/>
      <c r="N23" s="212"/>
      <c r="O23" s="214"/>
      <c r="P23" s="215"/>
      <c r="Q23" s="264"/>
      <c r="R23" s="216"/>
      <c r="S23" s="216"/>
      <c r="T23" s="204"/>
      <c r="U23" s="204"/>
      <c r="V23" s="204"/>
      <c r="W23" s="217"/>
      <c r="X23" s="288">
        <f t="shared" si="0"/>
        <v>0</v>
      </c>
    </row>
    <row r="24" spans="1:24" ht="18" customHeight="1">
      <c r="A24" s="203">
        <v>20</v>
      </c>
      <c r="B24" s="210"/>
      <c r="C24" s="211"/>
      <c r="D24" s="201"/>
      <c r="E24" s="212"/>
      <c r="F24" s="212"/>
      <c r="G24" s="212"/>
      <c r="H24" s="212"/>
      <c r="I24" s="212"/>
      <c r="J24" s="212"/>
      <c r="K24" s="213"/>
      <c r="L24" s="213"/>
      <c r="M24" s="212"/>
      <c r="N24" s="212"/>
      <c r="O24" s="214"/>
      <c r="P24" s="215"/>
      <c r="Q24" s="264"/>
      <c r="R24" s="216"/>
      <c r="S24" s="216"/>
      <c r="T24" s="204"/>
      <c r="U24" s="204"/>
      <c r="V24" s="204"/>
      <c r="W24" s="217"/>
      <c r="X24" s="288">
        <f t="shared" si="0"/>
        <v>0</v>
      </c>
    </row>
    <row r="25" spans="1:24" ht="18" customHeight="1">
      <c r="A25" s="203">
        <v>21</v>
      </c>
      <c r="B25" s="218"/>
      <c r="C25" s="221"/>
      <c r="D25" s="201"/>
      <c r="E25" s="222"/>
      <c r="F25" s="212"/>
      <c r="G25" s="212"/>
      <c r="H25" s="212"/>
      <c r="I25" s="212"/>
      <c r="J25" s="212"/>
      <c r="K25" s="213"/>
      <c r="L25" s="213"/>
      <c r="M25" s="213"/>
      <c r="N25" s="212"/>
      <c r="O25" s="214"/>
      <c r="P25" s="215"/>
      <c r="Q25" s="264"/>
      <c r="R25" s="216"/>
      <c r="S25" s="216"/>
      <c r="T25" s="204"/>
      <c r="U25" s="204"/>
      <c r="V25" s="204"/>
      <c r="W25" s="217"/>
      <c r="X25" s="288">
        <f t="shared" si="0"/>
        <v>0</v>
      </c>
    </row>
    <row r="26" spans="1:24" ht="18" customHeight="1">
      <c r="A26" s="203">
        <v>22</v>
      </c>
      <c r="B26" s="210"/>
      <c r="C26" s="211"/>
      <c r="D26" s="201"/>
      <c r="E26" s="212"/>
      <c r="F26" s="212"/>
      <c r="G26" s="212"/>
      <c r="H26" s="212"/>
      <c r="I26" s="212"/>
      <c r="J26" s="212"/>
      <c r="K26" s="213"/>
      <c r="L26" s="213"/>
      <c r="M26" s="212"/>
      <c r="N26" s="212"/>
      <c r="O26" s="214"/>
      <c r="P26" s="215"/>
      <c r="Q26" s="264"/>
      <c r="R26" s="216"/>
      <c r="S26" s="216"/>
      <c r="T26" s="204"/>
      <c r="U26" s="204"/>
      <c r="V26" s="204"/>
      <c r="W26" s="217"/>
      <c r="X26" s="288">
        <f t="shared" si="0"/>
        <v>0</v>
      </c>
    </row>
    <row r="27" spans="1:24" ht="18" customHeight="1">
      <c r="A27" s="203">
        <v>23</v>
      </c>
      <c r="B27" s="210"/>
      <c r="C27" s="221"/>
      <c r="D27" s="201"/>
      <c r="E27" s="212"/>
      <c r="F27" s="212"/>
      <c r="G27" s="212"/>
      <c r="H27" s="212"/>
      <c r="I27" s="212"/>
      <c r="J27" s="212"/>
      <c r="K27" s="213"/>
      <c r="L27" s="213"/>
      <c r="M27" s="212"/>
      <c r="N27" s="212"/>
      <c r="O27" s="214"/>
      <c r="P27" s="215"/>
      <c r="Q27" s="264"/>
      <c r="R27" s="216"/>
      <c r="S27" s="216"/>
      <c r="T27" s="204"/>
      <c r="U27" s="204"/>
      <c r="V27" s="204"/>
      <c r="W27" s="217"/>
      <c r="X27" s="288">
        <f t="shared" si="0"/>
        <v>0</v>
      </c>
    </row>
    <row r="28" spans="1:24" ht="18" customHeight="1">
      <c r="A28" s="203">
        <v>24</v>
      </c>
      <c r="B28" s="218"/>
      <c r="C28" s="221"/>
      <c r="D28" s="201"/>
      <c r="E28" s="222"/>
      <c r="F28" s="212"/>
      <c r="G28" s="212"/>
      <c r="H28" s="212"/>
      <c r="I28" s="212"/>
      <c r="J28" s="212"/>
      <c r="K28" s="213"/>
      <c r="L28" s="213"/>
      <c r="M28" s="213"/>
      <c r="N28" s="212"/>
      <c r="O28" s="214"/>
      <c r="P28" s="215"/>
      <c r="Q28" s="264"/>
      <c r="R28" s="216"/>
      <c r="S28" s="216"/>
      <c r="T28" s="204"/>
      <c r="U28" s="204"/>
      <c r="V28" s="204"/>
      <c r="W28" s="217"/>
      <c r="X28" s="288">
        <f t="shared" si="0"/>
        <v>0</v>
      </c>
    </row>
    <row r="29" spans="1:24" ht="18" customHeight="1">
      <c r="A29" s="203">
        <v>25</v>
      </c>
      <c r="B29" s="210"/>
      <c r="C29" s="221"/>
      <c r="D29" s="201"/>
      <c r="E29" s="212"/>
      <c r="F29" s="212"/>
      <c r="G29" s="212"/>
      <c r="H29" s="212"/>
      <c r="I29" s="212"/>
      <c r="J29" s="212"/>
      <c r="K29" s="213"/>
      <c r="L29" s="213"/>
      <c r="M29" s="212"/>
      <c r="N29" s="212"/>
      <c r="O29" s="214"/>
      <c r="P29" s="215"/>
      <c r="Q29" s="264"/>
      <c r="R29" s="216"/>
      <c r="S29" s="216"/>
      <c r="T29" s="204"/>
      <c r="U29" s="204"/>
      <c r="V29" s="204"/>
      <c r="W29" s="217"/>
      <c r="X29" s="288">
        <f t="shared" si="0"/>
        <v>0</v>
      </c>
    </row>
    <row r="30" spans="1:24" ht="18" customHeight="1">
      <c r="A30" s="203">
        <v>26</v>
      </c>
      <c r="B30" s="210"/>
      <c r="C30" s="221"/>
      <c r="D30" s="201"/>
      <c r="E30" s="212"/>
      <c r="F30" s="212"/>
      <c r="G30" s="212"/>
      <c r="H30" s="212"/>
      <c r="I30" s="212"/>
      <c r="J30" s="212"/>
      <c r="K30" s="213"/>
      <c r="L30" s="213"/>
      <c r="M30" s="212"/>
      <c r="N30" s="212"/>
      <c r="O30" s="214"/>
      <c r="P30" s="215"/>
      <c r="Q30" s="264"/>
      <c r="R30" s="216"/>
      <c r="S30" s="216"/>
      <c r="T30" s="204"/>
      <c r="U30" s="204"/>
      <c r="V30" s="204"/>
      <c r="W30" s="217"/>
      <c r="X30" s="288">
        <f t="shared" si="0"/>
        <v>0</v>
      </c>
    </row>
    <row r="31" spans="1:24" ht="18" customHeight="1">
      <c r="A31" s="207">
        <v>27</v>
      </c>
      <c r="B31" s="210"/>
      <c r="C31" s="221"/>
      <c r="D31" s="201"/>
      <c r="E31" s="212"/>
      <c r="F31" s="212"/>
      <c r="G31" s="212"/>
      <c r="H31" s="212"/>
      <c r="I31" s="212"/>
      <c r="J31" s="212"/>
      <c r="K31" s="213"/>
      <c r="L31" s="213"/>
      <c r="M31" s="212"/>
      <c r="N31" s="212"/>
      <c r="O31" s="214"/>
      <c r="P31" s="215"/>
      <c r="Q31" s="264"/>
      <c r="R31" s="216"/>
      <c r="S31" s="216"/>
      <c r="T31" s="204"/>
      <c r="U31" s="204"/>
      <c r="V31" s="204"/>
      <c r="W31" s="217"/>
      <c r="X31" s="288">
        <f t="shared" si="0"/>
        <v>0</v>
      </c>
    </row>
    <row r="32" spans="1:24" ht="18" customHeight="1">
      <c r="A32" s="203">
        <v>28</v>
      </c>
      <c r="B32" s="210"/>
      <c r="C32" s="221"/>
      <c r="D32" s="201"/>
      <c r="E32" s="212"/>
      <c r="F32" s="212"/>
      <c r="G32" s="212"/>
      <c r="H32" s="212"/>
      <c r="I32" s="212"/>
      <c r="J32" s="212"/>
      <c r="K32" s="213"/>
      <c r="L32" s="213"/>
      <c r="M32" s="212"/>
      <c r="N32" s="212"/>
      <c r="O32" s="214"/>
      <c r="P32" s="215"/>
      <c r="Q32" s="264"/>
      <c r="R32" s="216"/>
      <c r="S32" s="216"/>
      <c r="T32" s="204"/>
      <c r="U32" s="204"/>
      <c r="V32" s="204"/>
      <c r="W32" s="217"/>
      <c r="X32" s="288">
        <f t="shared" si="0"/>
        <v>0</v>
      </c>
    </row>
    <row r="33" spans="1:24" ht="18" customHeight="1">
      <c r="A33" s="203">
        <v>29</v>
      </c>
      <c r="B33" s="210"/>
      <c r="C33" s="221"/>
      <c r="D33" s="201"/>
      <c r="E33" s="212"/>
      <c r="F33" s="212"/>
      <c r="G33" s="212"/>
      <c r="H33" s="212"/>
      <c r="I33" s="212"/>
      <c r="J33" s="212"/>
      <c r="K33" s="213"/>
      <c r="L33" s="213"/>
      <c r="M33" s="212"/>
      <c r="N33" s="212"/>
      <c r="O33" s="214"/>
      <c r="P33" s="215"/>
      <c r="Q33" s="264"/>
      <c r="R33" s="216"/>
      <c r="S33" s="216"/>
      <c r="T33" s="204"/>
      <c r="U33" s="204"/>
      <c r="V33" s="204"/>
      <c r="W33" s="217"/>
      <c r="X33" s="288">
        <f t="shared" si="0"/>
        <v>0</v>
      </c>
    </row>
    <row r="34" spans="1:24" ht="18" customHeight="1">
      <c r="A34" s="203">
        <v>30</v>
      </c>
      <c r="B34" s="218"/>
      <c r="C34" s="221"/>
      <c r="D34" s="239"/>
      <c r="E34" s="222"/>
      <c r="F34" s="216"/>
      <c r="G34" s="216"/>
      <c r="H34" s="216"/>
      <c r="I34" s="216"/>
      <c r="J34" s="216"/>
      <c r="K34" s="220"/>
      <c r="L34" s="220"/>
      <c r="M34" s="220"/>
      <c r="N34" s="212"/>
      <c r="O34" s="214"/>
      <c r="P34" s="215"/>
      <c r="Q34" s="264"/>
      <c r="R34" s="216"/>
      <c r="S34" s="216"/>
      <c r="T34" s="204"/>
      <c r="U34" s="204"/>
      <c r="V34" s="204"/>
      <c r="W34" s="217"/>
      <c r="X34" s="288">
        <f t="shared" si="0"/>
        <v>0</v>
      </c>
    </row>
    <row r="35" spans="1:24" ht="18" customHeight="1">
      <c r="A35" s="203">
        <v>31</v>
      </c>
      <c r="B35" s="218"/>
      <c r="C35" s="221"/>
      <c r="D35" s="239"/>
      <c r="E35" s="222"/>
      <c r="F35" s="216"/>
      <c r="G35" s="216"/>
      <c r="H35" s="216"/>
      <c r="I35" s="216"/>
      <c r="J35" s="216"/>
      <c r="K35" s="220"/>
      <c r="L35" s="220"/>
      <c r="M35" s="220"/>
      <c r="N35" s="212"/>
      <c r="O35" s="214"/>
      <c r="P35" s="215"/>
      <c r="Q35" s="264"/>
      <c r="R35" s="216"/>
      <c r="S35" s="216"/>
      <c r="T35" s="204"/>
      <c r="U35" s="204"/>
      <c r="V35" s="204"/>
      <c r="W35" s="217"/>
      <c r="X35" s="288">
        <f t="shared" si="0"/>
        <v>0</v>
      </c>
    </row>
    <row r="36" spans="1:24" ht="18" customHeight="1">
      <c r="A36" s="203">
        <v>32</v>
      </c>
      <c r="B36" s="218"/>
      <c r="C36" s="221"/>
      <c r="D36" s="201"/>
      <c r="E36" s="222"/>
      <c r="F36" s="216"/>
      <c r="G36" s="216"/>
      <c r="H36" s="216"/>
      <c r="I36" s="216"/>
      <c r="J36" s="216"/>
      <c r="K36" s="220"/>
      <c r="L36" s="220"/>
      <c r="M36" s="220"/>
      <c r="N36" s="212"/>
      <c r="O36" s="214"/>
      <c r="P36" s="215"/>
      <c r="Q36" s="264"/>
      <c r="R36" s="216"/>
      <c r="S36" s="216"/>
      <c r="T36" s="204"/>
      <c r="U36" s="204"/>
      <c r="V36" s="204"/>
      <c r="W36" s="217"/>
      <c r="X36" s="288">
        <f t="shared" si="0"/>
        <v>0</v>
      </c>
    </row>
    <row r="37" spans="1:24" ht="18" customHeight="1">
      <c r="A37" s="203">
        <v>33</v>
      </c>
      <c r="B37" s="218"/>
      <c r="C37" s="221"/>
      <c r="D37" s="201"/>
      <c r="E37" s="222"/>
      <c r="F37" s="212"/>
      <c r="G37" s="212"/>
      <c r="H37" s="212"/>
      <c r="I37" s="212"/>
      <c r="J37" s="212"/>
      <c r="K37" s="213"/>
      <c r="L37" s="213"/>
      <c r="M37" s="213"/>
      <c r="N37" s="212"/>
      <c r="O37" s="214"/>
      <c r="P37" s="215"/>
      <c r="Q37" s="264"/>
      <c r="R37" s="216"/>
      <c r="S37" s="216"/>
      <c r="T37" s="204"/>
      <c r="U37" s="204"/>
      <c r="V37" s="204"/>
      <c r="W37" s="217"/>
      <c r="X37" s="288">
        <f t="shared" si="0"/>
        <v>0</v>
      </c>
    </row>
    <row r="38" spans="1:24" ht="18" customHeight="1">
      <c r="A38" s="203">
        <v>34</v>
      </c>
      <c r="B38" s="219"/>
      <c r="C38" s="221"/>
      <c r="D38" s="201"/>
      <c r="E38" s="212"/>
      <c r="F38" s="212"/>
      <c r="G38" s="216"/>
      <c r="H38" s="216"/>
      <c r="I38" s="216"/>
      <c r="J38" s="216"/>
      <c r="K38" s="220"/>
      <c r="L38" s="220"/>
      <c r="M38" s="220"/>
      <c r="N38" s="212"/>
      <c r="O38" s="214"/>
      <c r="P38" s="215"/>
      <c r="Q38" s="264"/>
      <c r="R38" s="216"/>
      <c r="S38" s="216"/>
      <c r="T38" s="204"/>
      <c r="U38" s="204"/>
      <c r="V38" s="204"/>
      <c r="W38" s="217"/>
      <c r="X38" s="288">
        <f t="shared" si="0"/>
        <v>0</v>
      </c>
    </row>
    <row r="39" spans="1:24" ht="18" customHeight="1">
      <c r="A39" s="203">
        <v>35</v>
      </c>
      <c r="B39" s="219"/>
      <c r="C39" s="221"/>
      <c r="D39" s="201"/>
      <c r="E39" s="212"/>
      <c r="F39" s="212"/>
      <c r="G39" s="216"/>
      <c r="H39" s="216"/>
      <c r="I39" s="216"/>
      <c r="J39" s="216"/>
      <c r="K39" s="220"/>
      <c r="L39" s="220"/>
      <c r="M39" s="220"/>
      <c r="N39" s="212"/>
      <c r="O39" s="214"/>
      <c r="P39" s="215"/>
      <c r="Q39" s="264"/>
      <c r="R39" s="216"/>
      <c r="S39" s="216"/>
      <c r="T39" s="204"/>
      <c r="U39" s="204"/>
      <c r="V39" s="204"/>
      <c r="W39" s="217"/>
      <c r="X39" s="288">
        <f t="shared" si="0"/>
        <v>0</v>
      </c>
    </row>
    <row r="40" spans="1:24" ht="18" customHeight="1">
      <c r="A40" s="203">
        <v>36</v>
      </c>
      <c r="B40" s="219"/>
      <c r="C40" s="211"/>
      <c r="D40" s="201"/>
      <c r="E40" s="212"/>
      <c r="F40" s="212"/>
      <c r="G40" s="216"/>
      <c r="H40" s="216"/>
      <c r="I40" s="216"/>
      <c r="J40" s="216"/>
      <c r="K40" s="220"/>
      <c r="L40" s="220"/>
      <c r="M40" s="220"/>
      <c r="N40" s="212"/>
      <c r="O40" s="214"/>
      <c r="P40" s="215"/>
      <c r="Q40" s="264"/>
      <c r="R40" s="216"/>
      <c r="S40" s="216"/>
      <c r="T40" s="204"/>
      <c r="U40" s="204"/>
      <c r="V40" s="204"/>
      <c r="W40" s="217"/>
      <c r="X40" s="288">
        <f t="shared" si="0"/>
        <v>0</v>
      </c>
    </row>
    <row r="41" spans="1:24" ht="18" customHeight="1">
      <c r="A41" s="203">
        <v>37</v>
      </c>
      <c r="B41" s="219"/>
      <c r="C41" s="211"/>
      <c r="D41" s="201"/>
      <c r="E41" s="212"/>
      <c r="F41" s="212"/>
      <c r="G41" s="216"/>
      <c r="H41" s="216"/>
      <c r="I41" s="216"/>
      <c r="J41" s="216"/>
      <c r="K41" s="220"/>
      <c r="L41" s="220"/>
      <c r="M41" s="220"/>
      <c r="N41" s="212"/>
      <c r="O41" s="214"/>
      <c r="P41" s="215"/>
      <c r="Q41" s="264"/>
      <c r="R41" s="216"/>
      <c r="S41" s="216"/>
      <c r="T41" s="204"/>
      <c r="U41" s="204"/>
      <c r="V41" s="204"/>
      <c r="W41" s="217"/>
      <c r="X41" s="288">
        <f t="shared" si="0"/>
        <v>0</v>
      </c>
    </row>
    <row r="42" spans="1:24" ht="18" customHeight="1">
      <c r="A42" s="203">
        <v>38</v>
      </c>
      <c r="B42" s="219"/>
      <c r="C42" s="211"/>
      <c r="D42" s="201"/>
      <c r="E42" s="212"/>
      <c r="F42" s="216"/>
      <c r="G42" s="216"/>
      <c r="H42" s="216"/>
      <c r="I42" s="216"/>
      <c r="J42" s="216"/>
      <c r="K42" s="220"/>
      <c r="L42" s="220"/>
      <c r="M42" s="220"/>
      <c r="N42" s="212"/>
      <c r="O42" s="214"/>
      <c r="P42" s="215"/>
      <c r="Q42" s="264"/>
      <c r="R42" s="216"/>
      <c r="S42" s="216"/>
      <c r="T42" s="204"/>
      <c r="U42" s="204"/>
      <c r="V42" s="204"/>
      <c r="W42" s="217"/>
      <c r="X42" s="288">
        <f t="shared" si="0"/>
        <v>0</v>
      </c>
    </row>
    <row r="43" spans="1:24" ht="18" customHeight="1">
      <c r="A43" s="203">
        <v>39</v>
      </c>
      <c r="B43" s="219"/>
      <c r="C43" s="211"/>
      <c r="D43" s="201"/>
      <c r="E43" s="212"/>
      <c r="F43" s="216"/>
      <c r="G43" s="216"/>
      <c r="H43" s="216"/>
      <c r="I43" s="216"/>
      <c r="J43" s="216"/>
      <c r="K43" s="220"/>
      <c r="L43" s="220"/>
      <c r="M43" s="220"/>
      <c r="N43" s="212"/>
      <c r="O43" s="214"/>
      <c r="P43" s="215"/>
      <c r="Q43" s="264"/>
      <c r="R43" s="216"/>
      <c r="S43" s="216"/>
      <c r="T43" s="204"/>
      <c r="U43" s="204"/>
      <c r="V43" s="204"/>
      <c r="W43" s="217"/>
      <c r="X43" s="288">
        <f t="shared" si="0"/>
        <v>0</v>
      </c>
    </row>
    <row r="44" spans="1:24" ht="18" customHeight="1">
      <c r="A44" s="203">
        <v>40</v>
      </c>
      <c r="B44" s="219"/>
      <c r="C44" s="211"/>
      <c r="D44" s="201"/>
      <c r="E44" s="222"/>
      <c r="F44" s="212"/>
      <c r="G44" s="212"/>
      <c r="H44" s="212"/>
      <c r="I44" s="212"/>
      <c r="J44" s="212"/>
      <c r="K44" s="213"/>
      <c r="L44" s="213"/>
      <c r="M44" s="213"/>
      <c r="N44" s="212"/>
      <c r="O44" s="214"/>
      <c r="P44" s="215"/>
      <c r="Q44" s="264"/>
      <c r="R44" s="216"/>
      <c r="S44" s="216"/>
      <c r="T44" s="204"/>
      <c r="U44" s="204"/>
      <c r="V44" s="204"/>
      <c r="W44" s="217"/>
      <c r="X44" s="288">
        <f t="shared" si="0"/>
        <v>0</v>
      </c>
    </row>
    <row r="45" spans="1:24" ht="18" customHeight="1">
      <c r="A45" s="203">
        <v>41</v>
      </c>
      <c r="B45" s="219"/>
      <c r="C45" s="211"/>
      <c r="D45" s="201"/>
      <c r="E45" s="222"/>
      <c r="F45" s="212"/>
      <c r="G45" s="212"/>
      <c r="H45" s="212"/>
      <c r="I45" s="212"/>
      <c r="J45" s="212"/>
      <c r="K45" s="213"/>
      <c r="L45" s="213"/>
      <c r="M45" s="213"/>
      <c r="N45" s="212"/>
      <c r="O45" s="214"/>
      <c r="P45" s="215"/>
      <c r="Q45" s="264"/>
      <c r="R45" s="216"/>
      <c r="S45" s="216"/>
      <c r="T45" s="204"/>
      <c r="U45" s="204"/>
      <c r="V45" s="204"/>
      <c r="W45" s="217"/>
      <c r="X45" s="288">
        <f t="shared" si="0"/>
        <v>0</v>
      </c>
    </row>
    <row r="46" spans="1:24" ht="18" customHeight="1">
      <c r="A46" s="203">
        <v>42</v>
      </c>
      <c r="B46" s="219"/>
      <c r="C46" s="211"/>
      <c r="D46" s="201"/>
      <c r="E46" s="222"/>
      <c r="F46" s="212"/>
      <c r="G46" s="212"/>
      <c r="H46" s="212"/>
      <c r="I46" s="212"/>
      <c r="J46" s="212"/>
      <c r="K46" s="213"/>
      <c r="L46" s="213"/>
      <c r="M46" s="213"/>
      <c r="N46" s="212"/>
      <c r="O46" s="214"/>
      <c r="P46" s="215"/>
      <c r="Q46" s="264"/>
      <c r="R46" s="216"/>
      <c r="S46" s="216"/>
      <c r="T46" s="204"/>
      <c r="U46" s="204"/>
      <c r="V46" s="204"/>
      <c r="W46" s="217"/>
      <c r="X46" s="288">
        <f t="shared" si="0"/>
        <v>0</v>
      </c>
    </row>
    <row r="47" spans="1:24" ht="18" customHeight="1">
      <c r="A47" s="203">
        <v>43</v>
      </c>
      <c r="B47" s="219"/>
      <c r="C47" s="211"/>
      <c r="D47" s="201"/>
      <c r="E47" s="222"/>
      <c r="F47" s="212"/>
      <c r="G47" s="212"/>
      <c r="H47" s="212"/>
      <c r="I47" s="212"/>
      <c r="J47" s="212"/>
      <c r="K47" s="213"/>
      <c r="L47" s="213"/>
      <c r="M47" s="213"/>
      <c r="N47" s="212"/>
      <c r="O47" s="214"/>
      <c r="P47" s="215"/>
      <c r="Q47" s="264"/>
      <c r="R47" s="216"/>
      <c r="S47" s="216"/>
      <c r="T47" s="204"/>
      <c r="U47" s="204"/>
      <c r="V47" s="204"/>
      <c r="W47" s="217"/>
      <c r="X47" s="288">
        <f t="shared" si="0"/>
        <v>0</v>
      </c>
    </row>
    <row r="48" spans="1:24" ht="18" customHeight="1">
      <c r="A48" s="203">
        <v>44</v>
      </c>
      <c r="B48" s="219"/>
      <c r="C48" s="211"/>
      <c r="D48" s="201"/>
      <c r="E48" s="222"/>
      <c r="F48" s="212"/>
      <c r="G48" s="212"/>
      <c r="H48" s="212"/>
      <c r="I48" s="212"/>
      <c r="J48" s="212"/>
      <c r="K48" s="213"/>
      <c r="L48" s="213"/>
      <c r="M48" s="213"/>
      <c r="N48" s="212"/>
      <c r="O48" s="214"/>
      <c r="P48" s="215"/>
      <c r="Q48" s="264"/>
      <c r="R48" s="216"/>
      <c r="S48" s="216"/>
      <c r="T48" s="204"/>
      <c r="U48" s="204"/>
      <c r="V48" s="204"/>
      <c r="W48" s="217"/>
      <c r="X48" s="288">
        <f t="shared" si="0"/>
        <v>0</v>
      </c>
    </row>
    <row r="49" spans="1:24" ht="18" customHeight="1">
      <c r="A49" s="203">
        <v>45</v>
      </c>
      <c r="B49" s="219"/>
      <c r="C49" s="211"/>
      <c r="D49" s="201"/>
      <c r="E49" s="222"/>
      <c r="F49" s="212"/>
      <c r="G49" s="212"/>
      <c r="H49" s="212"/>
      <c r="I49" s="212"/>
      <c r="J49" s="212"/>
      <c r="K49" s="213"/>
      <c r="L49" s="213"/>
      <c r="M49" s="213"/>
      <c r="N49" s="212"/>
      <c r="O49" s="214"/>
      <c r="P49" s="215"/>
      <c r="Q49" s="264"/>
      <c r="R49" s="216"/>
      <c r="S49" s="216"/>
      <c r="T49" s="204"/>
      <c r="U49" s="204"/>
      <c r="V49" s="204"/>
      <c r="W49" s="217"/>
      <c r="X49" s="288">
        <f t="shared" si="0"/>
        <v>0</v>
      </c>
    </row>
    <row r="50" spans="1:24" ht="18" customHeight="1">
      <c r="A50" s="203">
        <v>46</v>
      </c>
      <c r="B50" s="218"/>
      <c r="C50" s="221"/>
      <c r="D50" s="239"/>
      <c r="E50" s="222"/>
      <c r="F50" s="212"/>
      <c r="G50" s="216"/>
      <c r="H50" s="216"/>
      <c r="I50" s="216"/>
      <c r="J50" s="216"/>
      <c r="K50" s="220"/>
      <c r="L50" s="220"/>
      <c r="M50" s="220"/>
      <c r="N50" s="212"/>
      <c r="O50" s="214"/>
      <c r="P50" s="215"/>
      <c r="Q50" s="264"/>
      <c r="R50" s="216"/>
      <c r="S50" s="216"/>
      <c r="T50" s="204"/>
      <c r="U50" s="204"/>
      <c r="V50" s="204"/>
      <c r="W50" s="217"/>
      <c r="X50" s="288">
        <f t="shared" si="0"/>
        <v>0</v>
      </c>
    </row>
    <row r="51" spans="1:24" ht="18" customHeight="1">
      <c r="A51" s="207">
        <v>47</v>
      </c>
      <c r="B51" s="218"/>
      <c r="C51" s="221"/>
      <c r="D51" s="239"/>
      <c r="E51" s="222"/>
      <c r="F51" s="212"/>
      <c r="G51" s="212"/>
      <c r="H51" s="212"/>
      <c r="I51" s="212"/>
      <c r="J51" s="212"/>
      <c r="K51" s="213"/>
      <c r="L51" s="213"/>
      <c r="M51" s="213"/>
      <c r="N51" s="212"/>
      <c r="O51" s="214"/>
      <c r="P51" s="215"/>
      <c r="Q51" s="264"/>
      <c r="R51" s="216"/>
      <c r="S51" s="216"/>
      <c r="T51" s="204"/>
      <c r="U51" s="204"/>
      <c r="V51" s="204"/>
      <c r="W51" s="217"/>
      <c r="X51" s="288">
        <f t="shared" si="0"/>
        <v>0</v>
      </c>
    </row>
    <row r="52" spans="1:24" ht="18" customHeight="1">
      <c r="A52" s="207">
        <v>48</v>
      </c>
      <c r="B52" s="218"/>
      <c r="C52" s="221"/>
      <c r="D52" s="201"/>
      <c r="E52" s="222"/>
      <c r="F52" s="212"/>
      <c r="G52" s="212"/>
      <c r="H52" s="212"/>
      <c r="I52" s="212"/>
      <c r="J52" s="212"/>
      <c r="K52" s="213"/>
      <c r="L52" s="213"/>
      <c r="M52" s="213"/>
      <c r="N52" s="212"/>
      <c r="O52" s="214"/>
      <c r="P52" s="215"/>
      <c r="Q52" s="264"/>
      <c r="R52" s="216"/>
      <c r="S52" s="216"/>
      <c r="T52" s="204"/>
      <c r="U52" s="204"/>
      <c r="V52" s="204"/>
      <c r="W52" s="217"/>
      <c r="X52" s="288">
        <f t="shared" si="0"/>
        <v>0</v>
      </c>
    </row>
    <row r="53" spans="1:24" ht="18" customHeight="1">
      <c r="A53" s="203">
        <v>49</v>
      </c>
      <c r="B53" s="218"/>
      <c r="C53" s="221"/>
      <c r="D53" s="201"/>
      <c r="E53" s="222"/>
      <c r="F53" s="212"/>
      <c r="G53" s="212"/>
      <c r="H53" s="212"/>
      <c r="I53" s="212"/>
      <c r="J53" s="212"/>
      <c r="K53" s="213"/>
      <c r="L53" s="213"/>
      <c r="M53" s="213"/>
      <c r="N53" s="212"/>
      <c r="O53" s="214"/>
      <c r="P53" s="215"/>
      <c r="Q53" s="264"/>
      <c r="R53" s="216"/>
      <c r="S53" s="216"/>
      <c r="T53" s="204"/>
      <c r="U53" s="204"/>
      <c r="V53" s="204"/>
      <c r="W53" s="217"/>
      <c r="X53" s="288">
        <f t="shared" si="0"/>
        <v>0</v>
      </c>
    </row>
    <row r="54" spans="1:24" ht="18" customHeight="1">
      <c r="A54" s="203">
        <v>50</v>
      </c>
      <c r="B54" s="219"/>
      <c r="C54" s="211"/>
      <c r="D54" s="201"/>
      <c r="E54" s="222"/>
      <c r="F54" s="212"/>
      <c r="G54" s="212"/>
      <c r="H54" s="212"/>
      <c r="I54" s="212"/>
      <c r="J54" s="212"/>
      <c r="K54" s="213"/>
      <c r="L54" s="213"/>
      <c r="M54" s="213"/>
      <c r="N54" s="212"/>
      <c r="O54" s="214"/>
      <c r="P54" s="215"/>
      <c r="Q54" s="264"/>
      <c r="R54" s="216"/>
      <c r="S54" s="216"/>
      <c r="T54" s="204"/>
      <c r="U54" s="204"/>
      <c r="V54" s="204"/>
      <c r="W54" s="217"/>
      <c r="X54" s="288">
        <f t="shared" si="0"/>
        <v>0</v>
      </c>
    </row>
    <row r="55" spans="1:24" ht="18" customHeight="1">
      <c r="A55" s="203">
        <v>51</v>
      </c>
      <c r="B55" s="218"/>
      <c r="C55" s="221"/>
      <c r="D55" s="201"/>
      <c r="E55" s="222"/>
      <c r="F55" s="212"/>
      <c r="G55" s="212"/>
      <c r="H55" s="212"/>
      <c r="I55" s="212"/>
      <c r="J55" s="212"/>
      <c r="K55" s="213"/>
      <c r="L55" s="213"/>
      <c r="M55" s="213"/>
      <c r="N55" s="212"/>
      <c r="O55" s="214"/>
      <c r="P55" s="215"/>
      <c r="Q55" s="264"/>
      <c r="R55" s="216"/>
      <c r="S55" s="216"/>
      <c r="T55" s="204"/>
      <c r="U55" s="204"/>
      <c r="V55" s="204"/>
      <c r="W55" s="217"/>
      <c r="X55" s="288">
        <f t="shared" si="0"/>
        <v>0</v>
      </c>
    </row>
    <row r="56" spans="1:24" ht="18" customHeight="1">
      <c r="A56" s="203">
        <v>52</v>
      </c>
      <c r="B56" s="218"/>
      <c r="C56" s="221"/>
      <c r="D56" s="201"/>
      <c r="E56" s="212"/>
      <c r="F56" s="212"/>
      <c r="G56" s="212"/>
      <c r="H56" s="212"/>
      <c r="I56" s="212"/>
      <c r="J56" s="212"/>
      <c r="K56" s="213"/>
      <c r="L56" s="213"/>
      <c r="M56" s="213"/>
      <c r="N56" s="212"/>
      <c r="O56" s="214"/>
      <c r="P56" s="215"/>
      <c r="Q56" s="264"/>
      <c r="R56" s="216"/>
      <c r="S56" s="216"/>
      <c r="T56" s="204"/>
      <c r="U56" s="204"/>
      <c r="V56" s="204"/>
      <c r="W56" s="217"/>
      <c r="X56" s="288">
        <f t="shared" si="0"/>
        <v>0</v>
      </c>
    </row>
    <row r="57" spans="1:24" ht="18" customHeight="1">
      <c r="A57" s="203">
        <v>53</v>
      </c>
      <c r="B57" s="218"/>
      <c r="C57" s="221"/>
      <c r="D57" s="239"/>
      <c r="E57" s="222"/>
      <c r="F57" s="212"/>
      <c r="G57" s="216"/>
      <c r="H57" s="216"/>
      <c r="I57" s="216"/>
      <c r="J57" s="216"/>
      <c r="K57" s="220"/>
      <c r="L57" s="220"/>
      <c r="M57" s="220"/>
      <c r="N57" s="212"/>
      <c r="O57" s="214"/>
      <c r="P57" s="215"/>
      <c r="Q57" s="264"/>
      <c r="R57" s="216"/>
      <c r="S57" s="216"/>
      <c r="T57" s="204"/>
      <c r="U57" s="204"/>
      <c r="V57" s="204"/>
      <c r="W57" s="217"/>
      <c r="X57" s="288">
        <f t="shared" si="0"/>
        <v>0</v>
      </c>
    </row>
    <row r="58" spans="1:24" ht="18" customHeight="1">
      <c r="A58" s="203">
        <v>54</v>
      </c>
      <c r="B58" s="218"/>
      <c r="C58" s="221"/>
      <c r="D58" s="239"/>
      <c r="E58" s="222"/>
      <c r="F58" s="212"/>
      <c r="G58" s="216"/>
      <c r="H58" s="216"/>
      <c r="I58" s="216"/>
      <c r="J58" s="216"/>
      <c r="K58" s="220"/>
      <c r="L58" s="220"/>
      <c r="M58" s="220"/>
      <c r="N58" s="212"/>
      <c r="O58" s="214"/>
      <c r="P58" s="215"/>
      <c r="Q58" s="264"/>
      <c r="R58" s="216"/>
      <c r="S58" s="216"/>
      <c r="T58" s="204"/>
      <c r="U58" s="204"/>
      <c r="V58" s="204"/>
      <c r="W58" s="217"/>
      <c r="X58" s="288">
        <f t="shared" si="0"/>
        <v>0</v>
      </c>
    </row>
    <row r="59" spans="1:24" ht="18" customHeight="1">
      <c r="A59" s="203">
        <v>55</v>
      </c>
      <c r="B59" s="218"/>
      <c r="C59" s="221"/>
      <c r="D59" s="201"/>
      <c r="E59" s="212"/>
      <c r="F59" s="212"/>
      <c r="G59" s="212"/>
      <c r="H59" s="212"/>
      <c r="I59" s="212"/>
      <c r="J59" s="212"/>
      <c r="K59" s="213"/>
      <c r="L59" s="213"/>
      <c r="M59" s="213"/>
      <c r="N59" s="212"/>
      <c r="O59" s="214"/>
      <c r="P59" s="215"/>
      <c r="Q59" s="264"/>
      <c r="R59" s="216"/>
      <c r="S59" s="216"/>
      <c r="T59" s="204"/>
      <c r="U59" s="204"/>
      <c r="V59" s="204"/>
      <c r="W59" s="217"/>
      <c r="X59" s="288">
        <f t="shared" si="0"/>
        <v>0</v>
      </c>
    </row>
    <row r="60" spans="1:24" ht="18" customHeight="1">
      <c r="A60" s="203">
        <v>56</v>
      </c>
      <c r="B60" s="219"/>
      <c r="C60" s="211"/>
      <c r="D60" s="223"/>
      <c r="E60" s="212"/>
      <c r="F60" s="216"/>
      <c r="G60" s="216"/>
      <c r="H60" s="216"/>
      <c r="I60" s="216"/>
      <c r="J60" s="216"/>
      <c r="K60" s="220"/>
      <c r="L60" s="220"/>
      <c r="M60" s="220"/>
      <c r="N60" s="212"/>
      <c r="O60" s="214"/>
      <c r="P60" s="215"/>
      <c r="Q60" s="264"/>
      <c r="R60" s="216"/>
      <c r="S60" s="216"/>
      <c r="T60" s="204"/>
      <c r="U60" s="204"/>
      <c r="V60" s="204"/>
      <c r="W60" s="217"/>
      <c r="X60" s="288">
        <f t="shared" si="0"/>
        <v>0</v>
      </c>
    </row>
    <row r="61" spans="1:24" ht="18" customHeight="1">
      <c r="A61" s="251">
        <v>57</v>
      </c>
      <c r="B61" s="219"/>
      <c r="C61" s="211"/>
      <c r="D61" s="223"/>
      <c r="E61" s="212"/>
      <c r="F61" s="216"/>
      <c r="G61" s="216"/>
      <c r="H61" s="216"/>
      <c r="I61" s="216"/>
      <c r="J61" s="216"/>
      <c r="K61" s="220"/>
      <c r="L61" s="220"/>
      <c r="M61" s="220"/>
      <c r="N61" s="212"/>
      <c r="O61" s="214"/>
      <c r="P61" s="215"/>
      <c r="Q61" s="264"/>
      <c r="R61" s="216"/>
      <c r="S61" s="216"/>
      <c r="T61" s="204"/>
      <c r="U61" s="204"/>
      <c r="V61" s="204"/>
      <c r="W61" s="217"/>
      <c r="X61" s="288">
        <f t="shared" si="0"/>
        <v>0</v>
      </c>
    </row>
    <row r="62" spans="1:24" ht="18" customHeight="1">
      <c r="A62" s="251">
        <v>58</v>
      </c>
      <c r="B62" s="219"/>
      <c r="C62" s="211"/>
      <c r="D62" s="223"/>
      <c r="E62" s="212"/>
      <c r="F62" s="216"/>
      <c r="G62" s="216"/>
      <c r="H62" s="216"/>
      <c r="I62" s="216"/>
      <c r="J62" s="216"/>
      <c r="K62" s="220"/>
      <c r="L62" s="220"/>
      <c r="M62" s="220"/>
      <c r="N62" s="212"/>
      <c r="O62" s="214"/>
      <c r="P62" s="215"/>
      <c r="Q62" s="264"/>
      <c r="R62" s="216"/>
      <c r="S62" s="216"/>
      <c r="T62" s="204"/>
      <c r="U62" s="204"/>
      <c r="V62" s="204"/>
      <c r="W62" s="217"/>
      <c r="X62" s="288">
        <f t="shared" si="0"/>
        <v>0</v>
      </c>
    </row>
    <row r="63" spans="1:24" ht="18" customHeight="1">
      <c r="A63" s="251">
        <v>59</v>
      </c>
      <c r="B63" s="219"/>
      <c r="C63" s="211"/>
      <c r="D63" s="223"/>
      <c r="E63" s="212"/>
      <c r="F63" s="216"/>
      <c r="G63" s="216"/>
      <c r="H63" s="216"/>
      <c r="I63" s="216"/>
      <c r="J63" s="216"/>
      <c r="K63" s="220"/>
      <c r="L63" s="220"/>
      <c r="M63" s="220"/>
      <c r="N63" s="212"/>
      <c r="O63" s="214"/>
      <c r="P63" s="215"/>
      <c r="Q63" s="264"/>
      <c r="R63" s="216"/>
      <c r="S63" s="216"/>
      <c r="T63" s="204"/>
      <c r="U63" s="204"/>
      <c r="V63" s="204"/>
      <c r="W63" s="217"/>
      <c r="X63" s="288">
        <f t="shared" si="0"/>
        <v>0</v>
      </c>
    </row>
    <row r="64" spans="1:24" ht="18" customHeight="1">
      <c r="A64" s="251">
        <v>60</v>
      </c>
      <c r="B64" s="219"/>
      <c r="C64" s="211"/>
      <c r="D64" s="223"/>
      <c r="E64" s="212"/>
      <c r="F64" s="216"/>
      <c r="G64" s="216"/>
      <c r="H64" s="216"/>
      <c r="I64" s="216"/>
      <c r="J64" s="216"/>
      <c r="K64" s="220"/>
      <c r="L64" s="220"/>
      <c r="M64" s="220"/>
      <c r="N64" s="212"/>
      <c r="O64" s="214"/>
      <c r="P64" s="215"/>
      <c r="Q64" s="264"/>
      <c r="R64" s="216"/>
      <c r="S64" s="216"/>
      <c r="T64" s="204"/>
      <c r="U64" s="204"/>
      <c r="V64" s="204"/>
      <c r="W64" s="217"/>
      <c r="X64" s="288">
        <f t="shared" si="0"/>
        <v>0</v>
      </c>
    </row>
    <row r="65" spans="1:24" ht="18" customHeight="1">
      <c r="A65" s="251">
        <v>61</v>
      </c>
      <c r="B65" s="219"/>
      <c r="C65" s="211"/>
      <c r="D65" s="223"/>
      <c r="E65" s="212"/>
      <c r="F65" s="216"/>
      <c r="G65" s="216"/>
      <c r="H65" s="216"/>
      <c r="I65" s="216"/>
      <c r="J65" s="216"/>
      <c r="K65" s="220"/>
      <c r="L65" s="220"/>
      <c r="M65" s="220"/>
      <c r="N65" s="212"/>
      <c r="O65" s="214"/>
      <c r="P65" s="215"/>
      <c r="Q65" s="264"/>
      <c r="R65" s="216"/>
      <c r="S65" s="216"/>
      <c r="T65" s="204"/>
      <c r="U65" s="204"/>
      <c r="V65" s="204"/>
      <c r="W65" s="217"/>
      <c r="X65" s="288">
        <f t="shared" si="0"/>
        <v>0</v>
      </c>
    </row>
    <row r="66" spans="1:24" ht="18" customHeight="1">
      <c r="A66" s="251">
        <v>62</v>
      </c>
      <c r="B66" s="219"/>
      <c r="C66" s="211"/>
      <c r="D66" s="223"/>
      <c r="E66" s="212"/>
      <c r="F66" s="216"/>
      <c r="G66" s="216"/>
      <c r="H66" s="216"/>
      <c r="I66" s="216"/>
      <c r="J66" s="216"/>
      <c r="K66" s="220"/>
      <c r="L66" s="220"/>
      <c r="M66" s="220"/>
      <c r="N66" s="212"/>
      <c r="O66" s="214"/>
      <c r="P66" s="215"/>
      <c r="Q66" s="264"/>
      <c r="R66" s="216"/>
      <c r="S66" s="216"/>
      <c r="T66" s="204"/>
      <c r="U66" s="204"/>
      <c r="V66" s="204"/>
      <c r="W66" s="217"/>
      <c r="X66" s="288">
        <f t="shared" si="0"/>
        <v>0</v>
      </c>
    </row>
    <row r="67" spans="1:24" ht="18" customHeight="1">
      <c r="A67" s="251">
        <v>63</v>
      </c>
      <c r="B67" s="219"/>
      <c r="C67" s="211"/>
      <c r="D67" s="223"/>
      <c r="E67" s="212"/>
      <c r="F67" s="216"/>
      <c r="G67" s="216"/>
      <c r="H67" s="216"/>
      <c r="I67" s="216"/>
      <c r="J67" s="216"/>
      <c r="K67" s="220"/>
      <c r="L67" s="220"/>
      <c r="M67" s="220"/>
      <c r="N67" s="212"/>
      <c r="O67" s="214"/>
      <c r="P67" s="215"/>
      <c r="Q67" s="264"/>
      <c r="R67" s="216"/>
      <c r="S67" s="216"/>
      <c r="T67" s="204"/>
      <c r="U67" s="204"/>
      <c r="V67" s="204"/>
      <c r="W67" s="217"/>
      <c r="X67" s="288">
        <f t="shared" si="0"/>
        <v>0</v>
      </c>
    </row>
    <row r="68" spans="1:24" ht="18" customHeight="1">
      <c r="A68" s="251">
        <v>64</v>
      </c>
      <c r="B68" s="219"/>
      <c r="C68" s="211"/>
      <c r="D68" s="223"/>
      <c r="E68" s="212"/>
      <c r="F68" s="216"/>
      <c r="G68" s="216"/>
      <c r="H68" s="216"/>
      <c r="I68" s="216"/>
      <c r="J68" s="216"/>
      <c r="K68" s="220"/>
      <c r="L68" s="220"/>
      <c r="M68" s="220"/>
      <c r="N68" s="212"/>
      <c r="O68" s="214"/>
      <c r="P68" s="215"/>
      <c r="Q68" s="264"/>
      <c r="R68" s="216"/>
      <c r="S68" s="216"/>
      <c r="T68" s="204"/>
      <c r="U68" s="204"/>
      <c r="V68" s="204"/>
      <c r="W68" s="217"/>
      <c r="X68" s="288">
        <f t="shared" si="0"/>
        <v>0</v>
      </c>
    </row>
    <row r="69" spans="1:24" ht="18" customHeight="1">
      <c r="A69" s="251">
        <v>65</v>
      </c>
      <c r="B69" s="219"/>
      <c r="C69" s="211"/>
      <c r="D69" s="223"/>
      <c r="E69" s="212"/>
      <c r="F69" s="216"/>
      <c r="G69" s="216"/>
      <c r="H69" s="216"/>
      <c r="I69" s="216"/>
      <c r="J69" s="216"/>
      <c r="K69" s="220"/>
      <c r="L69" s="220"/>
      <c r="M69" s="220"/>
      <c r="N69" s="212"/>
      <c r="O69" s="214"/>
      <c r="P69" s="215"/>
      <c r="Q69" s="264"/>
      <c r="R69" s="216"/>
      <c r="S69" s="216"/>
      <c r="T69" s="204"/>
      <c r="U69" s="204"/>
      <c r="V69" s="204"/>
      <c r="W69" s="217"/>
      <c r="X69" s="288">
        <f t="shared" ref="X69:X132" si="1">V69+W69</f>
        <v>0</v>
      </c>
    </row>
    <row r="70" spans="1:24" ht="18" customHeight="1">
      <c r="A70" s="251">
        <v>66</v>
      </c>
      <c r="B70" s="219"/>
      <c r="C70" s="211"/>
      <c r="D70" s="223"/>
      <c r="E70" s="212"/>
      <c r="F70" s="216"/>
      <c r="G70" s="216"/>
      <c r="H70" s="216"/>
      <c r="I70" s="216"/>
      <c r="J70" s="216"/>
      <c r="K70" s="220"/>
      <c r="L70" s="220"/>
      <c r="M70" s="220"/>
      <c r="N70" s="212"/>
      <c r="O70" s="214"/>
      <c r="P70" s="215"/>
      <c r="Q70" s="264"/>
      <c r="R70" s="216"/>
      <c r="S70" s="216"/>
      <c r="T70" s="204"/>
      <c r="U70" s="204"/>
      <c r="V70" s="204"/>
      <c r="W70" s="217"/>
      <c r="X70" s="288">
        <f t="shared" si="1"/>
        <v>0</v>
      </c>
    </row>
    <row r="71" spans="1:24" ht="18" customHeight="1">
      <c r="A71" s="251">
        <v>67</v>
      </c>
      <c r="B71" s="219"/>
      <c r="C71" s="211"/>
      <c r="D71" s="223"/>
      <c r="E71" s="212"/>
      <c r="F71" s="216"/>
      <c r="G71" s="216"/>
      <c r="H71" s="216"/>
      <c r="I71" s="216"/>
      <c r="J71" s="216"/>
      <c r="K71" s="220"/>
      <c r="L71" s="220"/>
      <c r="M71" s="220"/>
      <c r="N71" s="212"/>
      <c r="O71" s="214"/>
      <c r="P71" s="215"/>
      <c r="Q71" s="264"/>
      <c r="R71" s="216"/>
      <c r="S71" s="216"/>
      <c r="T71" s="204"/>
      <c r="U71" s="204"/>
      <c r="V71" s="204"/>
      <c r="W71" s="217"/>
      <c r="X71" s="288">
        <f t="shared" si="1"/>
        <v>0</v>
      </c>
    </row>
    <row r="72" spans="1:24" ht="18" customHeight="1">
      <c r="A72" s="251">
        <v>68</v>
      </c>
      <c r="B72" s="219"/>
      <c r="C72" s="211"/>
      <c r="D72" s="223"/>
      <c r="E72" s="212"/>
      <c r="F72" s="216"/>
      <c r="G72" s="216"/>
      <c r="H72" s="216"/>
      <c r="I72" s="216"/>
      <c r="J72" s="216"/>
      <c r="K72" s="220"/>
      <c r="L72" s="220"/>
      <c r="M72" s="220"/>
      <c r="N72" s="212"/>
      <c r="O72" s="214"/>
      <c r="P72" s="215"/>
      <c r="Q72" s="264"/>
      <c r="R72" s="216"/>
      <c r="S72" s="216"/>
      <c r="T72" s="204"/>
      <c r="U72" s="204"/>
      <c r="V72" s="204"/>
      <c r="W72" s="217"/>
      <c r="X72" s="288">
        <f t="shared" si="1"/>
        <v>0</v>
      </c>
    </row>
    <row r="73" spans="1:24" ht="18" customHeight="1">
      <c r="A73" s="251">
        <v>69</v>
      </c>
      <c r="B73" s="219"/>
      <c r="C73" s="211"/>
      <c r="D73" s="223"/>
      <c r="E73" s="212"/>
      <c r="F73" s="216"/>
      <c r="G73" s="216"/>
      <c r="H73" s="216"/>
      <c r="I73" s="216"/>
      <c r="J73" s="216"/>
      <c r="K73" s="220"/>
      <c r="L73" s="220"/>
      <c r="M73" s="220"/>
      <c r="N73" s="212"/>
      <c r="O73" s="214"/>
      <c r="P73" s="215"/>
      <c r="Q73" s="264"/>
      <c r="R73" s="216"/>
      <c r="S73" s="216"/>
      <c r="T73" s="204"/>
      <c r="U73" s="204"/>
      <c r="V73" s="204"/>
      <c r="W73" s="217"/>
      <c r="X73" s="288">
        <f t="shared" si="1"/>
        <v>0</v>
      </c>
    </row>
    <row r="74" spans="1:24" ht="18" customHeight="1">
      <c r="A74" s="251">
        <v>70</v>
      </c>
      <c r="B74" s="219"/>
      <c r="C74" s="211"/>
      <c r="D74" s="223"/>
      <c r="E74" s="212"/>
      <c r="F74" s="216"/>
      <c r="G74" s="216"/>
      <c r="H74" s="216"/>
      <c r="I74" s="216"/>
      <c r="J74" s="216"/>
      <c r="K74" s="220"/>
      <c r="L74" s="220"/>
      <c r="M74" s="220"/>
      <c r="N74" s="212"/>
      <c r="O74" s="214"/>
      <c r="P74" s="215"/>
      <c r="Q74" s="264"/>
      <c r="R74" s="216"/>
      <c r="S74" s="216"/>
      <c r="T74" s="204"/>
      <c r="U74" s="204"/>
      <c r="V74" s="204"/>
      <c r="W74" s="217"/>
      <c r="X74" s="288">
        <f t="shared" si="1"/>
        <v>0</v>
      </c>
    </row>
    <row r="75" spans="1:24" ht="18" customHeight="1">
      <c r="A75" s="251">
        <v>71</v>
      </c>
      <c r="B75" s="219"/>
      <c r="C75" s="211"/>
      <c r="D75" s="223"/>
      <c r="E75" s="212"/>
      <c r="F75" s="216"/>
      <c r="G75" s="216"/>
      <c r="H75" s="216"/>
      <c r="I75" s="216"/>
      <c r="J75" s="216"/>
      <c r="K75" s="220"/>
      <c r="L75" s="220"/>
      <c r="M75" s="220"/>
      <c r="N75" s="212"/>
      <c r="O75" s="214"/>
      <c r="P75" s="215"/>
      <c r="Q75" s="264"/>
      <c r="R75" s="216"/>
      <c r="S75" s="216"/>
      <c r="T75" s="204"/>
      <c r="U75" s="204"/>
      <c r="V75" s="204"/>
      <c r="W75" s="217"/>
      <c r="X75" s="288">
        <f t="shared" si="1"/>
        <v>0</v>
      </c>
    </row>
    <row r="76" spans="1:24" ht="18" customHeight="1">
      <c r="A76" s="251">
        <v>72</v>
      </c>
      <c r="B76" s="219"/>
      <c r="C76" s="211"/>
      <c r="D76" s="223"/>
      <c r="E76" s="212"/>
      <c r="F76" s="216"/>
      <c r="G76" s="216"/>
      <c r="H76" s="216"/>
      <c r="I76" s="216"/>
      <c r="J76" s="216"/>
      <c r="K76" s="220"/>
      <c r="L76" s="220"/>
      <c r="M76" s="220"/>
      <c r="N76" s="212"/>
      <c r="O76" s="214"/>
      <c r="P76" s="215"/>
      <c r="Q76" s="264"/>
      <c r="R76" s="216"/>
      <c r="S76" s="216"/>
      <c r="T76" s="204"/>
      <c r="U76" s="204"/>
      <c r="V76" s="204"/>
      <c r="W76" s="217"/>
      <c r="X76" s="288">
        <f t="shared" si="1"/>
        <v>0</v>
      </c>
    </row>
    <row r="77" spans="1:24" ht="18" customHeight="1">
      <c r="A77" s="251">
        <v>73</v>
      </c>
      <c r="B77" s="219"/>
      <c r="C77" s="211"/>
      <c r="D77" s="223"/>
      <c r="E77" s="212"/>
      <c r="F77" s="216"/>
      <c r="G77" s="216"/>
      <c r="H77" s="216"/>
      <c r="I77" s="216"/>
      <c r="J77" s="216"/>
      <c r="K77" s="220"/>
      <c r="L77" s="220"/>
      <c r="M77" s="220"/>
      <c r="N77" s="212"/>
      <c r="O77" s="214"/>
      <c r="P77" s="215"/>
      <c r="Q77" s="264"/>
      <c r="R77" s="216"/>
      <c r="S77" s="216"/>
      <c r="T77" s="204"/>
      <c r="U77" s="204"/>
      <c r="V77" s="204"/>
      <c r="W77" s="217"/>
      <c r="X77" s="288">
        <f t="shared" si="1"/>
        <v>0</v>
      </c>
    </row>
    <row r="78" spans="1:24" ht="18" customHeight="1">
      <c r="A78" s="251">
        <v>74</v>
      </c>
      <c r="B78" s="219"/>
      <c r="C78" s="211"/>
      <c r="D78" s="223"/>
      <c r="E78" s="212"/>
      <c r="F78" s="216"/>
      <c r="G78" s="216"/>
      <c r="H78" s="216"/>
      <c r="I78" s="216"/>
      <c r="J78" s="216"/>
      <c r="K78" s="220"/>
      <c r="L78" s="220"/>
      <c r="M78" s="220"/>
      <c r="N78" s="212"/>
      <c r="O78" s="214"/>
      <c r="P78" s="215"/>
      <c r="Q78" s="264"/>
      <c r="R78" s="216"/>
      <c r="S78" s="216"/>
      <c r="T78" s="204"/>
      <c r="U78" s="204"/>
      <c r="V78" s="204"/>
      <c r="W78" s="217"/>
      <c r="X78" s="288">
        <f t="shared" si="1"/>
        <v>0</v>
      </c>
    </row>
    <row r="79" spans="1:24" ht="18" customHeight="1">
      <c r="A79" s="251">
        <v>75</v>
      </c>
      <c r="B79" s="219"/>
      <c r="C79" s="211"/>
      <c r="D79" s="223"/>
      <c r="E79" s="212"/>
      <c r="F79" s="216"/>
      <c r="G79" s="216"/>
      <c r="H79" s="216"/>
      <c r="I79" s="216"/>
      <c r="J79" s="216"/>
      <c r="K79" s="220"/>
      <c r="L79" s="220"/>
      <c r="M79" s="220"/>
      <c r="N79" s="212"/>
      <c r="O79" s="214"/>
      <c r="P79" s="215"/>
      <c r="Q79" s="264"/>
      <c r="R79" s="216"/>
      <c r="S79" s="216"/>
      <c r="T79" s="204"/>
      <c r="U79" s="204"/>
      <c r="V79" s="204"/>
      <c r="W79" s="217"/>
      <c r="X79" s="288">
        <f t="shared" si="1"/>
        <v>0</v>
      </c>
    </row>
    <row r="80" spans="1:24" ht="18" customHeight="1">
      <c r="A80" s="251">
        <v>76</v>
      </c>
      <c r="B80" s="219"/>
      <c r="C80" s="211"/>
      <c r="D80" s="223"/>
      <c r="E80" s="212"/>
      <c r="F80" s="216"/>
      <c r="G80" s="216"/>
      <c r="H80" s="216"/>
      <c r="I80" s="216"/>
      <c r="J80" s="216"/>
      <c r="K80" s="220"/>
      <c r="L80" s="220"/>
      <c r="M80" s="220"/>
      <c r="N80" s="212"/>
      <c r="O80" s="214"/>
      <c r="P80" s="215"/>
      <c r="Q80" s="264"/>
      <c r="R80" s="216"/>
      <c r="S80" s="216"/>
      <c r="T80" s="204"/>
      <c r="U80" s="204"/>
      <c r="V80" s="204"/>
      <c r="W80" s="217"/>
      <c r="X80" s="288">
        <f t="shared" si="1"/>
        <v>0</v>
      </c>
    </row>
    <row r="81" spans="1:24" ht="18" customHeight="1">
      <c r="A81" s="251">
        <v>77</v>
      </c>
      <c r="B81" s="219"/>
      <c r="C81" s="211"/>
      <c r="D81" s="223"/>
      <c r="E81" s="212"/>
      <c r="F81" s="216"/>
      <c r="G81" s="216"/>
      <c r="H81" s="216"/>
      <c r="I81" s="216"/>
      <c r="J81" s="216"/>
      <c r="K81" s="220"/>
      <c r="L81" s="220"/>
      <c r="M81" s="220"/>
      <c r="N81" s="212"/>
      <c r="O81" s="214"/>
      <c r="P81" s="215"/>
      <c r="Q81" s="264"/>
      <c r="R81" s="216"/>
      <c r="S81" s="216"/>
      <c r="T81" s="204"/>
      <c r="U81" s="204"/>
      <c r="V81" s="204"/>
      <c r="W81" s="217"/>
      <c r="X81" s="288">
        <f t="shared" si="1"/>
        <v>0</v>
      </c>
    </row>
    <row r="82" spans="1:24" ht="18" customHeight="1">
      <c r="A82" s="251">
        <v>78</v>
      </c>
      <c r="B82" s="219"/>
      <c r="C82" s="211"/>
      <c r="D82" s="223"/>
      <c r="E82" s="212"/>
      <c r="F82" s="216"/>
      <c r="G82" s="216"/>
      <c r="H82" s="216"/>
      <c r="I82" s="216"/>
      <c r="J82" s="216"/>
      <c r="K82" s="220"/>
      <c r="L82" s="220"/>
      <c r="M82" s="220"/>
      <c r="N82" s="212"/>
      <c r="O82" s="214"/>
      <c r="P82" s="215"/>
      <c r="Q82" s="264"/>
      <c r="R82" s="216"/>
      <c r="S82" s="216"/>
      <c r="T82" s="204"/>
      <c r="U82" s="204"/>
      <c r="V82" s="204"/>
      <c r="W82" s="217"/>
      <c r="X82" s="288">
        <f t="shared" si="1"/>
        <v>0</v>
      </c>
    </row>
    <row r="83" spans="1:24" ht="18" customHeight="1">
      <c r="A83" s="251">
        <v>79</v>
      </c>
      <c r="B83" s="219"/>
      <c r="C83" s="211"/>
      <c r="D83" s="223"/>
      <c r="E83" s="212"/>
      <c r="F83" s="216"/>
      <c r="G83" s="216"/>
      <c r="H83" s="216"/>
      <c r="I83" s="216"/>
      <c r="J83" s="216"/>
      <c r="K83" s="220"/>
      <c r="L83" s="220"/>
      <c r="M83" s="220"/>
      <c r="N83" s="212"/>
      <c r="O83" s="214"/>
      <c r="P83" s="215"/>
      <c r="Q83" s="264"/>
      <c r="R83" s="216"/>
      <c r="S83" s="216"/>
      <c r="T83" s="204"/>
      <c r="U83" s="204"/>
      <c r="V83" s="204"/>
      <c r="W83" s="217"/>
      <c r="X83" s="288">
        <f t="shared" si="1"/>
        <v>0</v>
      </c>
    </row>
    <row r="84" spans="1:24" ht="18" customHeight="1">
      <c r="A84" s="251">
        <v>80</v>
      </c>
      <c r="B84" s="219"/>
      <c r="C84" s="211"/>
      <c r="D84" s="223"/>
      <c r="E84" s="212"/>
      <c r="F84" s="216"/>
      <c r="G84" s="216"/>
      <c r="H84" s="216"/>
      <c r="I84" s="216"/>
      <c r="J84" s="216"/>
      <c r="K84" s="220"/>
      <c r="L84" s="220"/>
      <c r="M84" s="220"/>
      <c r="N84" s="212"/>
      <c r="O84" s="214"/>
      <c r="P84" s="215"/>
      <c r="Q84" s="264"/>
      <c r="R84" s="216"/>
      <c r="S84" s="216"/>
      <c r="T84" s="204"/>
      <c r="U84" s="204"/>
      <c r="V84" s="204"/>
      <c r="W84" s="217"/>
      <c r="X84" s="288">
        <f t="shared" si="1"/>
        <v>0</v>
      </c>
    </row>
    <row r="85" spans="1:24" ht="18" customHeight="1">
      <c r="A85" s="251">
        <v>81</v>
      </c>
      <c r="B85" s="219"/>
      <c r="C85" s="211"/>
      <c r="D85" s="223"/>
      <c r="E85" s="212"/>
      <c r="F85" s="216"/>
      <c r="G85" s="216"/>
      <c r="H85" s="216"/>
      <c r="I85" s="216"/>
      <c r="J85" s="216"/>
      <c r="K85" s="220"/>
      <c r="L85" s="220"/>
      <c r="M85" s="220"/>
      <c r="N85" s="212"/>
      <c r="O85" s="214"/>
      <c r="P85" s="215"/>
      <c r="Q85" s="264"/>
      <c r="R85" s="216"/>
      <c r="S85" s="216"/>
      <c r="T85" s="204"/>
      <c r="U85" s="204"/>
      <c r="V85" s="204"/>
      <c r="W85" s="217"/>
      <c r="X85" s="288">
        <f t="shared" si="1"/>
        <v>0</v>
      </c>
    </row>
    <row r="86" spans="1:24" ht="18" customHeight="1">
      <c r="A86" s="251">
        <v>82</v>
      </c>
      <c r="B86" s="219"/>
      <c r="C86" s="211"/>
      <c r="D86" s="223"/>
      <c r="E86" s="212"/>
      <c r="F86" s="216"/>
      <c r="G86" s="216"/>
      <c r="H86" s="216"/>
      <c r="I86" s="216"/>
      <c r="J86" s="216"/>
      <c r="K86" s="220"/>
      <c r="L86" s="220"/>
      <c r="M86" s="220"/>
      <c r="N86" s="212"/>
      <c r="O86" s="214"/>
      <c r="P86" s="215"/>
      <c r="Q86" s="264"/>
      <c r="R86" s="216"/>
      <c r="S86" s="216"/>
      <c r="T86" s="204"/>
      <c r="U86" s="204"/>
      <c r="V86" s="204"/>
      <c r="W86" s="217"/>
      <c r="X86" s="288">
        <f t="shared" si="1"/>
        <v>0</v>
      </c>
    </row>
    <row r="87" spans="1:24" ht="18" customHeight="1">
      <c r="A87" s="251">
        <v>83</v>
      </c>
      <c r="B87" s="219"/>
      <c r="C87" s="211"/>
      <c r="D87" s="223"/>
      <c r="E87" s="212"/>
      <c r="F87" s="216"/>
      <c r="G87" s="216"/>
      <c r="H87" s="216"/>
      <c r="I87" s="216"/>
      <c r="J87" s="216"/>
      <c r="K87" s="220"/>
      <c r="L87" s="220"/>
      <c r="M87" s="220"/>
      <c r="N87" s="212"/>
      <c r="O87" s="214"/>
      <c r="P87" s="215"/>
      <c r="Q87" s="264"/>
      <c r="R87" s="216"/>
      <c r="S87" s="216"/>
      <c r="T87" s="204"/>
      <c r="U87" s="204"/>
      <c r="V87" s="204"/>
      <c r="W87" s="217"/>
      <c r="X87" s="288">
        <f t="shared" si="1"/>
        <v>0</v>
      </c>
    </row>
    <row r="88" spans="1:24" ht="18" customHeight="1">
      <c r="A88" s="251">
        <v>84</v>
      </c>
      <c r="B88" s="219"/>
      <c r="C88" s="211"/>
      <c r="D88" s="223"/>
      <c r="E88" s="212"/>
      <c r="F88" s="216"/>
      <c r="G88" s="216"/>
      <c r="H88" s="216"/>
      <c r="I88" s="216"/>
      <c r="J88" s="216"/>
      <c r="K88" s="220"/>
      <c r="L88" s="220"/>
      <c r="M88" s="220"/>
      <c r="N88" s="212"/>
      <c r="O88" s="214"/>
      <c r="P88" s="215"/>
      <c r="Q88" s="264"/>
      <c r="R88" s="216"/>
      <c r="S88" s="216"/>
      <c r="T88" s="204"/>
      <c r="U88" s="204"/>
      <c r="V88" s="204"/>
      <c r="W88" s="217"/>
      <c r="X88" s="288">
        <f t="shared" si="1"/>
        <v>0</v>
      </c>
    </row>
    <row r="89" spans="1:24" ht="18" customHeight="1">
      <c r="A89" s="251">
        <v>85</v>
      </c>
      <c r="B89" s="219"/>
      <c r="C89" s="211"/>
      <c r="D89" s="223"/>
      <c r="E89" s="212"/>
      <c r="F89" s="216"/>
      <c r="G89" s="216"/>
      <c r="H89" s="216"/>
      <c r="I89" s="216"/>
      <c r="J89" s="216"/>
      <c r="K89" s="220"/>
      <c r="L89" s="220"/>
      <c r="M89" s="220"/>
      <c r="N89" s="212"/>
      <c r="O89" s="214"/>
      <c r="P89" s="215"/>
      <c r="Q89" s="264"/>
      <c r="R89" s="216"/>
      <c r="S89" s="216"/>
      <c r="T89" s="204"/>
      <c r="U89" s="204"/>
      <c r="V89" s="204"/>
      <c r="W89" s="217"/>
      <c r="X89" s="288">
        <f t="shared" si="1"/>
        <v>0</v>
      </c>
    </row>
    <row r="90" spans="1:24" ht="18" customHeight="1">
      <c r="A90" s="251">
        <v>86</v>
      </c>
      <c r="B90" s="219"/>
      <c r="C90" s="211"/>
      <c r="D90" s="223"/>
      <c r="E90" s="212"/>
      <c r="F90" s="216"/>
      <c r="G90" s="216"/>
      <c r="H90" s="216"/>
      <c r="I90" s="216"/>
      <c r="J90" s="216"/>
      <c r="K90" s="220"/>
      <c r="L90" s="220"/>
      <c r="M90" s="220"/>
      <c r="N90" s="212"/>
      <c r="O90" s="214"/>
      <c r="P90" s="215"/>
      <c r="Q90" s="264"/>
      <c r="R90" s="216"/>
      <c r="S90" s="216"/>
      <c r="T90" s="204"/>
      <c r="U90" s="204"/>
      <c r="V90" s="204"/>
      <c r="W90" s="217"/>
      <c r="X90" s="288">
        <f t="shared" si="1"/>
        <v>0</v>
      </c>
    </row>
    <row r="91" spans="1:24" ht="18" customHeight="1">
      <c r="A91" s="251">
        <v>87</v>
      </c>
      <c r="B91" s="219"/>
      <c r="C91" s="211"/>
      <c r="D91" s="223"/>
      <c r="E91" s="212"/>
      <c r="F91" s="216"/>
      <c r="G91" s="216"/>
      <c r="H91" s="216"/>
      <c r="I91" s="216"/>
      <c r="J91" s="216"/>
      <c r="K91" s="220"/>
      <c r="L91" s="220"/>
      <c r="M91" s="220"/>
      <c r="N91" s="212"/>
      <c r="O91" s="214"/>
      <c r="P91" s="215"/>
      <c r="Q91" s="264"/>
      <c r="R91" s="216"/>
      <c r="S91" s="216"/>
      <c r="T91" s="204"/>
      <c r="U91" s="204"/>
      <c r="V91" s="204"/>
      <c r="W91" s="217"/>
      <c r="X91" s="288">
        <f t="shared" si="1"/>
        <v>0</v>
      </c>
    </row>
    <row r="92" spans="1:24" ht="18" customHeight="1">
      <c r="A92" s="251">
        <v>88</v>
      </c>
      <c r="B92" s="219"/>
      <c r="C92" s="211"/>
      <c r="D92" s="223"/>
      <c r="E92" s="212"/>
      <c r="F92" s="216"/>
      <c r="G92" s="216"/>
      <c r="H92" s="216"/>
      <c r="I92" s="216"/>
      <c r="J92" s="216"/>
      <c r="K92" s="220"/>
      <c r="L92" s="220"/>
      <c r="M92" s="220"/>
      <c r="N92" s="212"/>
      <c r="O92" s="214"/>
      <c r="P92" s="215"/>
      <c r="Q92" s="264"/>
      <c r="R92" s="216"/>
      <c r="S92" s="216"/>
      <c r="T92" s="204"/>
      <c r="U92" s="204"/>
      <c r="V92" s="204"/>
      <c r="W92" s="217"/>
      <c r="X92" s="288">
        <f t="shared" si="1"/>
        <v>0</v>
      </c>
    </row>
    <row r="93" spans="1:24" ht="18" customHeight="1">
      <c r="A93" s="251">
        <v>89</v>
      </c>
      <c r="B93" s="219"/>
      <c r="C93" s="211"/>
      <c r="D93" s="223"/>
      <c r="E93" s="212"/>
      <c r="F93" s="216"/>
      <c r="G93" s="216"/>
      <c r="H93" s="216"/>
      <c r="I93" s="216"/>
      <c r="J93" s="216"/>
      <c r="K93" s="220"/>
      <c r="L93" s="220"/>
      <c r="M93" s="220"/>
      <c r="N93" s="212"/>
      <c r="O93" s="214"/>
      <c r="P93" s="215"/>
      <c r="Q93" s="264"/>
      <c r="R93" s="216"/>
      <c r="S93" s="216"/>
      <c r="T93" s="204"/>
      <c r="U93" s="204"/>
      <c r="V93" s="204"/>
      <c r="W93" s="217"/>
      <c r="X93" s="288">
        <f t="shared" si="1"/>
        <v>0</v>
      </c>
    </row>
    <row r="94" spans="1:24" ht="18" customHeight="1">
      <c r="A94" s="251">
        <v>90</v>
      </c>
      <c r="B94" s="219"/>
      <c r="C94" s="211"/>
      <c r="D94" s="223"/>
      <c r="E94" s="212"/>
      <c r="F94" s="216"/>
      <c r="G94" s="216"/>
      <c r="H94" s="216"/>
      <c r="I94" s="216"/>
      <c r="J94" s="216"/>
      <c r="K94" s="220"/>
      <c r="L94" s="220"/>
      <c r="M94" s="220"/>
      <c r="N94" s="212"/>
      <c r="O94" s="214"/>
      <c r="P94" s="215"/>
      <c r="Q94" s="264"/>
      <c r="R94" s="216"/>
      <c r="S94" s="216"/>
      <c r="T94" s="204"/>
      <c r="U94" s="204"/>
      <c r="V94" s="204"/>
      <c r="W94" s="217"/>
      <c r="X94" s="288">
        <f t="shared" si="1"/>
        <v>0</v>
      </c>
    </row>
    <row r="95" spans="1:24" ht="18" customHeight="1">
      <c r="A95" s="251">
        <v>91</v>
      </c>
      <c r="B95" s="219"/>
      <c r="C95" s="211"/>
      <c r="D95" s="223"/>
      <c r="E95" s="212"/>
      <c r="F95" s="216"/>
      <c r="G95" s="216"/>
      <c r="H95" s="216"/>
      <c r="I95" s="216"/>
      <c r="J95" s="216"/>
      <c r="K95" s="220"/>
      <c r="L95" s="220"/>
      <c r="M95" s="220"/>
      <c r="N95" s="212"/>
      <c r="O95" s="214"/>
      <c r="P95" s="215"/>
      <c r="Q95" s="264"/>
      <c r="R95" s="216"/>
      <c r="S95" s="216"/>
      <c r="T95" s="204"/>
      <c r="U95" s="204"/>
      <c r="V95" s="204"/>
      <c r="W95" s="217"/>
      <c r="X95" s="288">
        <f t="shared" si="1"/>
        <v>0</v>
      </c>
    </row>
    <row r="96" spans="1:24" ht="18" customHeight="1">
      <c r="A96" s="251">
        <v>92</v>
      </c>
      <c r="B96" s="219"/>
      <c r="C96" s="211"/>
      <c r="D96" s="223"/>
      <c r="E96" s="212"/>
      <c r="F96" s="216"/>
      <c r="G96" s="216"/>
      <c r="H96" s="216"/>
      <c r="I96" s="216"/>
      <c r="J96" s="216"/>
      <c r="K96" s="220"/>
      <c r="L96" s="220"/>
      <c r="M96" s="220"/>
      <c r="N96" s="212"/>
      <c r="O96" s="214"/>
      <c r="P96" s="215"/>
      <c r="Q96" s="264"/>
      <c r="R96" s="216"/>
      <c r="S96" s="216"/>
      <c r="T96" s="204"/>
      <c r="U96" s="204"/>
      <c r="V96" s="204"/>
      <c r="W96" s="217"/>
      <c r="X96" s="288">
        <f t="shared" si="1"/>
        <v>0</v>
      </c>
    </row>
    <row r="97" spans="1:24" ht="18" customHeight="1">
      <c r="A97" s="251">
        <v>93</v>
      </c>
      <c r="B97" s="219"/>
      <c r="C97" s="211"/>
      <c r="D97" s="223"/>
      <c r="E97" s="212"/>
      <c r="F97" s="216"/>
      <c r="G97" s="216"/>
      <c r="H97" s="216"/>
      <c r="I97" s="216"/>
      <c r="J97" s="216"/>
      <c r="K97" s="220"/>
      <c r="L97" s="220"/>
      <c r="M97" s="220"/>
      <c r="N97" s="212"/>
      <c r="O97" s="214"/>
      <c r="P97" s="215"/>
      <c r="Q97" s="264"/>
      <c r="R97" s="216"/>
      <c r="S97" s="216"/>
      <c r="T97" s="204"/>
      <c r="U97" s="204"/>
      <c r="V97" s="204"/>
      <c r="W97" s="217"/>
      <c r="X97" s="288">
        <f t="shared" si="1"/>
        <v>0</v>
      </c>
    </row>
    <row r="98" spans="1:24" ht="18" customHeight="1">
      <c r="A98" s="251">
        <v>94</v>
      </c>
      <c r="B98" s="219"/>
      <c r="C98" s="211"/>
      <c r="D98" s="223"/>
      <c r="E98" s="212"/>
      <c r="F98" s="216"/>
      <c r="G98" s="216"/>
      <c r="H98" s="216"/>
      <c r="I98" s="216"/>
      <c r="J98" s="216"/>
      <c r="K98" s="220"/>
      <c r="L98" s="220"/>
      <c r="M98" s="220"/>
      <c r="N98" s="212"/>
      <c r="O98" s="214"/>
      <c r="P98" s="215"/>
      <c r="Q98" s="264"/>
      <c r="R98" s="216"/>
      <c r="S98" s="216"/>
      <c r="T98" s="204"/>
      <c r="U98" s="204"/>
      <c r="V98" s="204"/>
      <c r="W98" s="217"/>
      <c r="X98" s="288">
        <f t="shared" si="1"/>
        <v>0</v>
      </c>
    </row>
    <row r="99" spans="1:24" ht="18" customHeight="1">
      <c r="A99" s="251">
        <v>95</v>
      </c>
      <c r="B99" s="219"/>
      <c r="C99" s="211"/>
      <c r="D99" s="223"/>
      <c r="E99" s="212"/>
      <c r="F99" s="216"/>
      <c r="G99" s="216"/>
      <c r="H99" s="216"/>
      <c r="I99" s="216"/>
      <c r="J99" s="216"/>
      <c r="K99" s="220"/>
      <c r="L99" s="220"/>
      <c r="M99" s="220"/>
      <c r="N99" s="212"/>
      <c r="O99" s="214"/>
      <c r="P99" s="215"/>
      <c r="Q99" s="264"/>
      <c r="R99" s="216"/>
      <c r="S99" s="216"/>
      <c r="T99" s="204"/>
      <c r="U99" s="204"/>
      <c r="V99" s="204"/>
      <c r="W99" s="217"/>
      <c r="X99" s="288">
        <f t="shared" si="1"/>
        <v>0</v>
      </c>
    </row>
    <row r="100" spans="1:24" ht="18" customHeight="1">
      <c r="A100" s="251">
        <v>96</v>
      </c>
      <c r="B100" s="219"/>
      <c r="C100" s="211"/>
      <c r="D100" s="223"/>
      <c r="E100" s="212"/>
      <c r="F100" s="216"/>
      <c r="G100" s="216"/>
      <c r="H100" s="216"/>
      <c r="I100" s="216"/>
      <c r="J100" s="216"/>
      <c r="K100" s="220"/>
      <c r="L100" s="220"/>
      <c r="M100" s="220"/>
      <c r="N100" s="212"/>
      <c r="O100" s="214"/>
      <c r="P100" s="215"/>
      <c r="Q100" s="264"/>
      <c r="R100" s="216"/>
      <c r="S100" s="216"/>
      <c r="T100" s="204"/>
      <c r="U100" s="204"/>
      <c r="V100" s="204"/>
      <c r="W100" s="217"/>
      <c r="X100" s="288">
        <f t="shared" si="1"/>
        <v>0</v>
      </c>
    </row>
    <row r="101" spans="1:24" ht="18" customHeight="1">
      <c r="A101" s="251">
        <v>97</v>
      </c>
      <c r="B101" s="219"/>
      <c r="C101" s="211"/>
      <c r="D101" s="223"/>
      <c r="E101" s="212"/>
      <c r="F101" s="216"/>
      <c r="G101" s="216"/>
      <c r="H101" s="216"/>
      <c r="I101" s="216"/>
      <c r="J101" s="216"/>
      <c r="K101" s="220"/>
      <c r="L101" s="220"/>
      <c r="M101" s="220"/>
      <c r="N101" s="212"/>
      <c r="O101" s="214"/>
      <c r="P101" s="215"/>
      <c r="Q101" s="264"/>
      <c r="R101" s="216"/>
      <c r="S101" s="216"/>
      <c r="T101" s="204"/>
      <c r="U101" s="204"/>
      <c r="V101" s="204"/>
      <c r="W101" s="217"/>
      <c r="X101" s="288">
        <f t="shared" si="1"/>
        <v>0</v>
      </c>
    </row>
    <row r="102" spans="1:24" ht="18" customHeight="1">
      <c r="A102" s="251">
        <v>98</v>
      </c>
      <c r="B102" s="219"/>
      <c r="C102" s="211"/>
      <c r="D102" s="223"/>
      <c r="E102" s="212"/>
      <c r="F102" s="216"/>
      <c r="G102" s="216"/>
      <c r="H102" s="216"/>
      <c r="I102" s="216"/>
      <c r="J102" s="216"/>
      <c r="K102" s="220"/>
      <c r="L102" s="220"/>
      <c r="M102" s="220"/>
      <c r="N102" s="212"/>
      <c r="O102" s="214"/>
      <c r="P102" s="215"/>
      <c r="Q102" s="264"/>
      <c r="R102" s="216"/>
      <c r="S102" s="216"/>
      <c r="T102" s="204"/>
      <c r="U102" s="204"/>
      <c r="V102" s="204"/>
      <c r="W102" s="217"/>
      <c r="X102" s="288">
        <f t="shared" si="1"/>
        <v>0</v>
      </c>
    </row>
    <row r="103" spans="1:24" ht="18" customHeight="1">
      <c r="A103" s="251">
        <v>99</v>
      </c>
      <c r="B103" s="219"/>
      <c r="C103" s="211"/>
      <c r="D103" s="223"/>
      <c r="E103" s="212"/>
      <c r="F103" s="216"/>
      <c r="G103" s="216"/>
      <c r="H103" s="216"/>
      <c r="I103" s="216"/>
      <c r="J103" s="216"/>
      <c r="K103" s="220"/>
      <c r="L103" s="220"/>
      <c r="M103" s="220"/>
      <c r="N103" s="212"/>
      <c r="O103" s="214"/>
      <c r="P103" s="215"/>
      <c r="Q103" s="264"/>
      <c r="R103" s="216"/>
      <c r="S103" s="216"/>
      <c r="T103" s="204"/>
      <c r="U103" s="204"/>
      <c r="V103" s="204"/>
      <c r="W103" s="217"/>
      <c r="X103" s="288">
        <f t="shared" si="1"/>
        <v>0</v>
      </c>
    </row>
    <row r="104" spans="1:24" ht="18" customHeight="1">
      <c r="A104" s="251">
        <v>100</v>
      </c>
      <c r="B104" s="219"/>
      <c r="C104" s="211"/>
      <c r="D104" s="223"/>
      <c r="E104" s="212"/>
      <c r="F104" s="216"/>
      <c r="G104" s="216"/>
      <c r="H104" s="216"/>
      <c r="I104" s="216"/>
      <c r="J104" s="216"/>
      <c r="K104" s="220"/>
      <c r="L104" s="220"/>
      <c r="M104" s="220"/>
      <c r="N104" s="212"/>
      <c r="O104" s="214"/>
      <c r="P104" s="215"/>
      <c r="Q104" s="264"/>
      <c r="R104" s="216"/>
      <c r="S104" s="216"/>
      <c r="T104" s="204"/>
      <c r="U104" s="204"/>
      <c r="V104" s="204"/>
      <c r="W104" s="217"/>
      <c r="X104" s="288">
        <f t="shared" si="1"/>
        <v>0</v>
      </c>
    </row>
    <row r="105" spans="1:24" ht="18" customHeight="1">
      <c r="A105" s="251">
        <v>101</v>
      </c>
      <c r="B105" s="219"/>
      <c r="C105" s="211"/>
      <c r="D105" s="223"/>
      <c r="E105" s="212"/>
      <c r="F105" s="216"/>
      <c r="G105" s="216"/>
      <c r="H105" s="216"/>
      <c r="I105" s="216"/>
      <c r="J105" s="216"/>
      <c r="K105" s="220"/>
      <c r="L105" s="220"/>
      <c r="M105" s="220"/>
      <c r="N105" s="212"/>
      <c r="O105" s="214"/>
      <c r="P105" s="215"/>
      <c r="Q105" s="264"/>
      <c r="R105" s="216"/>
      <c r="S105" s="216"/>
      <c r="T105" s="204"/>
      <c r="U105" s="204"/>
      <c r="V105" s="204"/>
      <c r="W105" s="217"/>
      <c r="X105" s="288">
        <f t="shared" si="1"/>
        <v>0</v>
      </c>
    </row>
    <row r="106" spans="1:24" ht="18" customHeight="1">
      <c r="A106" s="251">
        <v>102</v>
      </c>
      <c r="B106" s="219"/>
      <c r="C106" s="211"/>
      <c r="D106" s="223"/>
      <c r="E106" s="212"/>
      <c r="F106" s="216"/>
      <c r="G106" s="216"/>
      <c r="H106" s="216"/>
      <c r="I106" s="216"/>
      <c r="J106" s="216"/>
      <c r="K106" s="220"/>
      <c r="L106" s="220"/>
      <c r="M106" s="220"/>
      <c r="N106" s="212"/>
      <c r="O106" s="214"/>
      <c r="P106" s="215"/>
      <c r="Q106" s="264"/>
      <c r="R106" s="216"/>
      <c r="S106" s="216"/>
      <c r="T106" s="204"/>
      <c r="U106" s="204"/>
      <c r="V106" s="204"/>
      <c r="W106" s="217"/>
      <c r="X106" s="288">
        <f t="shared" si="1"/>
        <v>0</v>
      </c>
    </row>
    <row r="107" spans="1:24" ht="18" customHeight="1">
      <c r="A107" s="251">
        <v>103</v>
      </c>
      <c r="B107" s="219"/>
      <c r="C107" s="211"/>
      <c r="D107" s="223"/>
      <c r="E107" s="212"/>
      <c r="F107" s="216"/>
      <c r="G107" s="216"/>
      <c r="H107" s="216"/>
      <c r="I107" s="216"/>
      <c r="J107" s="216"/>
      <c r="K107" s="220"/>
      <c r="L107" s="220"/>
      <c r="M107" s="220"/>
      <c r="N107" s="212"/>
      <c r="O107" s="214"/>
      <c r="P107" s="215"/>
      <c r="Q107" s="264"/>
      <c r="R107" s="216"/>
      <c r="S107" s="216"/>
      <c r="T107" s="204"/>
      <c r="U107" s="204"/>
      <c r="V107" s="204"/>
      <c r="W107" s="217"/>
      <c r="X107" s="288">
        <f t="shared" si="1"/>
        <v>0</v>
      </c>
    </row>
    <row r="108" spans="1:24" ht="18" customHeight="1">
      <c r="A108" s="251">
        <v>104</v>
      </c>
      <c r="B108" s="219"/>
      <c r="C108" s="211"/>
      <c r="D108" s="223"/>
      <c r="E108" s="212"/>
      <c r="F108" s="216"/>
      <c r="G108" s="216"/>
      <c r="H108" s="216"/>
      <c r="I108" s="216"/>
      <c r="J108" s="216"/>
      <c r="K108" s="220"/>
      <c r="L108" s="220"/>
      <c r="M108" s="220"/>
      <c r="N108" s="212"/>
      <c r="O108" s="214"/>
      <c r="P108" s="215"/>
      <c r="Q108" s="264"/>
      <c r="R108" s="216"/>
      <c r="S108" s="216"/>
      <c r="T108" s="204"/>
      <c r="U108" s="204"/>
      <c r="V108" s="204"/>
      <c r="W108" s="217"/>
      <c r="X108" s="288">
        <f t="shared" si="1"/>
        <v>0</v>
      </c>
    </row>
    <row r="109" spans="1:24" ht="18" customHeight="1">
      <c r="A109" s="251">
        <v>105</v>
      </c>
      <c r="B109" s="219"/>
      <c r="C109" s="211"/>
      <c r="D109" s="223"/>
      <c r="E109" s="212"/>
      <c r="F109" s="216"/>
      <c r="G109" s="216"/>
      <c r="H109" s="216"/>
      <c r="I109" s="216"/>
      <c r="J109" s="216"/>
      <c r="K109" s="220"/>
      <c r="L109" s="220"/>
      <c r="M109" s="220"/>
      <c r="N109" s="212"/>
      <c r="O109" s="214"/>
      <c r="P109" s="215"/>
      <c r="Q109" s="264"/>
      <c r="R109" s="216"/>
      <c r="S109" s="216"/>
      <c r="T109" s="204"/>
      <c r="U109" s="204"/>
      <c r="V109" s="204"/>
      <c r="W109" s="217"/>
      <c r="X109" s="288">
        <f t="shared" si="1"/>
        <v>0</v>
      </c>
    </row>
    <row r="110" spans="1:24" ht="18" customHeight="1">
      <c r="A110" s="251">
        <v>106</v>
      </c>
      <c r="B110" s="219"/>
      <c r="C110" s="211"/>
      <c r="D110" s="223"/>
      <c r="E110" s="212"/>
      <c r="F110" s="216"/>
      <c r="G110" s="216"/>
      <c r="H110" s="216"/>
      <c r="I110" s="216"/>
      <c r="J110" s="216"/>
      <c r="K110" s="220"/>
      <c r="L110" s="220"/>
      <c r="M110" s="220"/>
      <c r="N110" s="212"/>
      <c r="O110" s="214"/>
      <c r="P110" s="215"/>
      <c r="Q110" s="264"/>
      <c r="R110" s="216"/>
      <c r="S110" s="216"/>
      <c r="T110" s="204"/>
      <c r="U110" s="204"/>
      <c r="V110" s="204"/>
      <c r="W110" s="217"/>
      <c r="X110" s="288">
        <f t="shared" si="1"/>
        <v>0</v>
      </c>
    </row>
    <row r="111" spans="1:24" ht="18" customHeight="1">
      <c r="A111" s="251">
        <v>107</v>
      </c>
      <c r="B111" s="219"/>
      <c r="C111" s="211"/>
      <c r="D111" s="223"/>
      <c r="E111" s="212"/>
      <c r="F111" s="216"/>
      <c r="G111" s="216"/>
      <c r="H111" s="216"/>
      <c r="I111" s="216"/>
      <c r="J111" s="216"/>
      <c r="K111" s="220"/>
      <c r="L111" s="220"/>
      <c r="M111" s="220"/>
      <c r="N111" s="212"/>
      <c r="O111" s="214"/>
      <c r="P111" s="215"/>
      <c r="Q111" s="264"/>
      <c r="R111" s="216"/>
      <c r="S111" s="216"/>
      <c r="T111" s="204"/>
      <c r="U111" s="204"/>
      <c r="V111" s="204"/>
      <c r="W111" s="217"/>
      <c r="X111" s="288">
        <f t="shared" si="1"/>
        <v>0</v>
      </c>
    </row>
    <row r="112" spans="1:24" ht="18" customHeight="1">
      <c r="A112" s="251">
        <v>108</v>
      </c>
      <c r="B112" s="219"/>
      <c r="C112" s="211"/>
      <c r="D112" s="223"/>
      <c r="E112" s="212"/>
      <c r="F112" s="216"/>
      <c r="G112" s="216"/>
      <c r="H112" s="216"/>
      <c r="I112" s="216"/>
      <c r="J112" s="216"/>
      <c r="K112" s="220"/>
      <c r="L112" s="220"/>
      <c r="M112" s="220"/>
      <c r="N112" s="212"/>
      <c r="O112" s="214"/>
      <c r="P112" s="215"/>
      <c r="Q112" s="264"/>
      <c r="R112" s="216"/>
      <c r="S112" s="216"/>
      <c r="T112" s="204"/>
      <c r="U112" s="204"/>
      <c r="V112" s="204"/>
      <c r="W112" s="217"/>
      <c r="X112" s="288">
        <f t="shared" si="1"/>
        <v>0</v>
      </c>
    </row>
    <row r="113" spans="1:24" ht="18" customHeight="1">
      <c r="A113" s="251">
        <v>109</v>
      </c>
      <c r="B113" s="219"/>
      <c r="C113" s="211"/>
      <c r="D113" s="223"/>
      <c r="E113" s="212"/>
      <c r="F113" s="216"/>
      <c r="G113" s="216"/>
      <c r="H113" s="216"/>
      <c r="I113" s="216"/>
      <c r="J113" s="216"/>
      <c r="K113" s="220"/>
      <c r="L113" s="220"/>
      <c r="M113" s="220"/>
      <c r="N113" s="212"/>
      <c r="O113" s="214"/>
      <c r="P113" s="215"/>
      <c r="Q113" s="264"/>
      <c r="R113" s="216"/>
      <c r="S113" s="216"/>
      <c r="T113" s="204"/>
      <c r="U113" s="204"/>
      <c r="V113" s="204"/>
      <c r="W113" s="217"/>
      <c r="X113" s="288">
        <f t="shared" si="1"/>
        <v>0</v>
      </c>
    </row>
    <row r="114" spans="1:24" ht="18" customHeight="1">
      <c r="A114" s="251">
        <v>110</v>
      </c>
      <c r="B114" s="219"/>
      <c r="C114" s="211"/>
      <c r="D114" s="223"/>
      <c r="E114" s="212"/>
      <c r="F114" s="216"/>
      <c r="G114" s="216"/>
      <c r="H114" s="216"/>
      <c r="I114" s="216"/>
      <c r="J114" s="216"/>
      <c r="K114" s="220"/>
      <c r="L114" s="220"/>
      <c r="M114" s="220"/>
      <c r="N114" s="212"/>
      <c r="O114" s="214"/>
      <c r="P114" s="215"/>
      <c r="Q114" s="264"/>
      <c r="R114" s="216"/>
      <c r="S114" s="216"/>
      <c r="T114" s="204"/>
      <c r="U114" s="204"/>
      <c r="V114" s="204"/>
      <c r="W114" s="217"/>
      <c r="X114" s="288">
        <f t="shared" si="1"/>
        <v>0</v>
      </c>
    </row>
    <row r="115" spans="1:24" ht="18" customHeight="1">
      <c r="A115" s="251">
        <v>111</v>
      </c>
      <c r="B115" s="219"/>
      <c r="C115" s="211"/>
      <c r="D115" s="223"/>
      <c r="E115" s="212"/>
      <c r="F115" s="216"/>
      <c r="G115" s="216"/>
      <c r="H115" s="216"/>
      <c r="I115" s="216"/>
      <c r="J115" s="216"/>
      <c r="K115" s="220"/>
      <c r="L115" s="220"/>
      <c r="M115" s="220"/>
      <c r="N115" s="212"/>
      <c r="O115" s="214"/>
      <c r="P115" s="215"/>
      <c r="Q115" s="264"/>
      <c r="R115" s="216"/>
      <c r="S115" s="216"/>
      <c r="T115" s="204"/>
      <c r="U115" s="204"/>
      <c r="V115" s="204"/>
      <c r="W115" s="217"/>
      <c r="X115" s="288">
        <f t="shared" si="1"/>
        <v>0</v>
      </c>
    </row>
    <row r="116" spans="1:24" ht="18" customHeight="1">
      <c r="A116" s="251">
        <v>112</v>
      </c>
      <c r="B116" s="219"/>
      <c r="C116" s="211"/>
      <c r="D116" s="223"/>
      <c r="E116" s="212"/>
      <c r="F116" s="216"/>
      <c r="G116" s="216"/>
      <c r="H116" s="216"/>
      <c r="I116" s="216"/>
      <c r="J116" s="216"/>
      <c r="K116" s="220"/>
      <c r="L116" s="220"/>
      <c r="M116" s="220"/>
      <c r="N116" s="212"/>
      <c r="O116" s="214"/>
      <c r="P116" s="215"/>
      <c r="Q116" s="264"/>
      <c r="R116" s="216"/>
      <c r="S116" s="216"/>
      <c r="T116" s="204"/>
      <c r="U116" s="204"/>
      <c r="V116" s="204"/>
      <c r="W116" s="217"/>
      <c r="X116" s="288">
        <f t="shared" si="1"/>
        <v>0</v>
      </c>
    </row>
    <row r="117" spans="1:24" ht="18" customHeight="1">
      <c r="A117" s="251">
        <v>113</v>
      </c>
      <c r="B117" s="219"/>
      <c r="C117" s="211"/>
      <c r="D117" s="223"/>
      <c r="E117" s="212"/>
      <c r="F117" s="216"/>
      <c r="G117" s="216"/>
      <c r="H117" s="216"/>
      <c r="I117" s="216"/>
      <c r="J117" s="216"/>
      <c r="K117" s="220"/>
      <c r="L117" s="220"/>
      <c r="M117" s="220"/>
      <c r="N117" s="212"/>
      <c r="O117" s="214"/>
      <c r="P117" s="215"/>
      <c r="Q117" s="264"/>
      <c r="R117" s="216"/>
      <c r="S117" s="216"/>
      <c r="T117" s="204"/>
      <c r="U117" s="204"/>
      <c r="V117" s="204"/>
      <c r="W117" s="217"/>
      <c r="X117" s="288">
        <f t="shared" si="1"/>
        <v>0</v>
      </c>
    </row>
    <row r="118" spans="1:24" ht="18" customHeight="1">
      <c r="A118" s="251">
        <v>114</v>
      </c>
      <c r="B118" s="219"/>
      <c r="C118" s="211"/>
      <c r="D118" s="223"/>
      <c r="E118" s="212"/>
      <c r="F118" s="216"/>
      <c r="G118" s="216"/>
      <c r="H118" s="216"/>
      <c r="I118" s="216"/>
      <c r="J118" s="216"/>
      <c r="K118" s="220"/>
      <c r="L118" s="220"/>
      <c r="M118" s="220"/>
      <c r="N118" s="212"/>
      <c r="O118" s="214"/>
      <c r="P118" s="215"/>
      <c r="Q118" s="264"/>
      <c r="R118" s="216"/>
      <c r="S118" s="216"/>
      <c r="T118" s="204"/>
      <c r="U118" s="204"/>
      <c r="V118" s="204"/>
      <c r="W118" s="217"/>
      <c r="X118" s="288">
        <f t="shared" si="1"/>
        <v>0</v>
      </c>
    </row>
    <row r="119" spans="1:24" ht="18" customHeight="1">
      <c r="A119" s="251">
        <v>115</v>
      </c>
      <c r="B119" s="219"/>
      <c r="C119" s="211"/>
      <c r="D119" s="223"/>
      <c r="E119" s="212"/>
      <c r="F119" s="216"/>
      <c r="G119" s="216"/>
      <c r="H119" s="216"/>
      <c r="I119" s="216"/>
      <c r="J119" s="216"/>
      <c r="K119" s="220"/>
      <c r="L119" s="220"/>
      <c r="M119" s="220"/>
      <c r="N119" s="212"/>
      <c r="O119" s="214"/>
      <c r="P119" s="215"/>
      <c r="Q119" s="264"/>
      <c r="R119" s="216"/>
      <c r="S119" s="216"/>
      <c r="T119" s="204"/>
      <c r="U119" s="204"/>
      <c r="V119" s="204"/>
      <c r="W119" s="217"/>
      <c r="X119" s="288">
        <f t="shared" si="1"/>
        <v>0</v>
      </c>
    </row>
    <row r="120" spans="1:24" ht="18" customHeight="1">
      <c r="A120" s="251">
        <v>116</v>
      </c>
      <c r="B120" s="219"/>
      <c r="C120" s="211"/>
      <c r="D120" s="223"/>
      <c r="E120" s="212"/>
      <c r="F120" s="216"/>
      <c r="G120" s="216"/>
      <c r="H120" s="216"/>
      <c r="I120" s="216"/>
      <c r="J120" s="216"/>
      <c r="K120" s="220"/>
      <c r="L120" s="220"/>
      <c r="M120" s="220"/>
      <c r="N120" s="212"/>
      <c r="O120" s="214"/>
      <c r="P120" s="215"/>
      <c r="Q120" s="264"/>
      <c r="R120" s="216"/>
      <c r="S120" s="216"/>
      <c r="T120" s="204"/>
      <c r="U120" s="204"/>
      <c r="V120" s="204"/>
      <c r="W120" s="217"/>
      <c r="X120" s="288">
        <f t="shared" si="1"/>
        <v>0</v>
      </c>
    </row>
    <row r="121" spans="1:24" ht="18" customHeight="1">
      <c r="A121" s="251">
        <v>117</v>
      </c>
      <c r="B121" s="219"/>
      <c r="C121" s="211"/>
      <c r="D121" s="223"/>
      <c r="E121" s="212"/>
      <c r="F121" s="216"/>
      <c r="G121" s="216"/>
      <c r="H121" s="216"/>
      <c r="I121" s="216"/>
      <c r="J121" s="216"/>
      <c r="K121" s="220"/>
      <c r="L121" s="220"/>
      <c r="M121" s="220"/>
      <c r="N121" s="212"/>
      <c r="O121" s="214"/>
      <c r="P121" s="215"/>
      <c r="Q121" s="264"/>
      <c r="R121" s="216"/>
      <c r="S121" s="216"/>
      <c r="T121" s="204"/>
      <c r="U121" s="204"/>
      <c r="V121" s="204"/>
      <c r="W121" s="217"/>
      <c r="X121" s="288">
        <f t="shared" si="1"/>
        <v>0</v>
      </c>
    </row>
    <row r="122" spans="1:24" ht="18" customHeight="1">
      <c r="A122" s="251">
        <v>118</v>
      </c>
      <c r="B122" s="219"/>
      <c r="C122" s="211"/>
      <c r="D122" s="223"/>
      <c r="E122" s="212"/>
      <c r="F122" s="216"/>
      <c r="G122" s="216"/>
      <c r="H122" s="216"/>
      <c r="I122" s="216"/>
      <c r="J122" s="216"/>
      <c r="K122" s="220"/>
      <c r="L122" s="220"/>
      <c r="M122" s="220"/>
      <c r="N122" s="212"/>
      <c r="O122" s="214"/>
      <c r="P122" s="215"/>
      <c r="Q122" s="264"/>
      <c r="R122" s="216"/>
      <c r="S122" s="216"/>
      <c r="T122" s="204"/>
      <c r="U122" s="204"/>
      <c r="V122" s="204"/>
      <c r="W122" s="217"/>
      <c r="X122" s="288">
        <f t="shared" si="1"/>
        <v>0</v>
      </c>
    </row>
    <row r="123" spans="1:24" ht="18" customHeight="1">
      <c r="A123" s="251">
        <v>119</v>
      </c>
      <c r="B123" s="219"/>
      <c r="C123" s="211"/>
      <c r="D123" s="223"/>
      <c r="E123" s="212"/>
      <c r="F123" s="216"/>
      <c r="G123" s="216"/>
      <c r="H123" s="216"/>
      <c r="I123" s="216"/>
      <c r="J123" s="216"/>
      <c r="K123" s="220"/>
      <c r="L123" s="220"/>
      <c r="M123" s="220"/>
      <c r="N123" s="212"/>
      <c r="O123" s="214"/>
      <c r="P123" s="215"/>
      <c r="Q123" s="264"/>
      <c r="R123" s="216"/>
      <c r="S123" s="216"/>
      <c r="T123" s="204"/>
      <c r="U123" s="204"/>
      <c r="V123" s="204"/>
      <c r="W123" s="217"/>
      <c r="X123" s="288">
        <f t="shared" si="1"/>
        <v>0</v>
      </c>
    </row>
    <row r="124" spans="1:24" ht="18" customHeight="1">
      <c r="A124" s="251">
        <v>120</v>
      </c>
      <c r="B124" s="219"/>
      <c r="C124" s="211"/>
      <c r="D124" s="223"/>
      <c r="E124" s="212"/>
      <c r="F124" s="216"/>
      <c r="G124" s="216"/>
      <c r="H124" s="216"/>
      <c r="I124" s="216"/>
      <c r="J124" s="216"/>
      <c r="K124" s="220"/>
      <c r="L124" s="220"/>
      <c r="M124" s="220"/>
      <c r="N124" s="212"/>
      <c r="O124" s="214"/>
      <c r="P124" s="215"/>
      <c r="Q124" s="264"/>
      <c r="R124" s="216"/>
      <c r="S124" s="216"/>
      <c r="T124" s="204"/>
      <c r="U124" s="204"/>
      <c r="V124" s="204"/>
      <c r="W124" s="217"/>
      <c r="X124" s="288">
        <f t="shared" si="1"/>
        <v>0</v>
      </c>
    </row>
    <row r="125" spans="1:24" ht="18" customHeight="1">
      <c r="A125" s="251">
        <v>121</v>
      </c>
      <c r="B125" s="219"/>
      <c r="C125" s="211"/>
      <c r="D125" s="223"/>
      <c r="E125" s="212"/>
      <c r="F125" s="216"/>
      <c r="G125" s="216"/>
      <c r="H125" s="216"/>
      <c r="I125" s="216"/>
      <c r="J125" s="216"/>
      <c r="K125" s="220"/>
      <c r="L125" s="220"/>
      <c r="M125" s="220"/>
      <c r="N125" s="212"/>
      <c r="O125" s="214"/>
      <c r="P125" s="215"/>
      <c r="Q125" s="264"/>
      <c r="R125" s="216"/>
      <c r="S125" s="216"/>
      <c r="T125" s="204"/>
      <c r="U125" s="204"/>
      <c r="V125" s="204"/>
      <c r="W125" s="217"/>
      <c r="X125" s="288">
        <f t="shared" si="1"/>
        <v>0</v>
      </c>
    </row>
    <row r="126" spans="1:24" ht="18" customHeight="1">
      <c r="A126" s="251">
        <v>122</v>
      </c>
      <c r="B126" s="219"/>
      <c r="C126" s="211"/>
      <c r="D126" s="223"/>
      <c r="E126" s="212"/>
      <c r="F126" s="216"/>
      <c r="G126" s="216"/>
      <c r="H126" s="216"/>
      <c r="I126" s="216"/>
      <c r="J126" s="216"/>
      <c r="K126" s="220"/>
      <c r="L126" s="220"/>
      <c r="M126" s="220"/>
      <c r="N126" s="212"/>
      <c r="O126" s="214"/>
      <c r="P126" s="215"/>
      <c r="Q126" s="264"/>
      <c r="R126" s="216"/>
      <c r="S126" s="216"/>
      <c r="T126" s="204"/>
      <c r="U126" s="204"/>
      <c r="V126" s="204"/>
      <c r="W126" s="217"/>
      <c r="X126" s="288">
        <f t="shared" si="1"/>
        <v>0</v>
      </c>
    </row>
    <row r="127" spans="1:24" ht="18" customHeight="1">
      <c r="A127" s="251">
        <v>123</v>
      </c>
      <c r="B127" s="219"/>
      <c r="C127" s="211"/>
      <c r="D127" s="223"/>
      <c r="E127" s="212"/>
      <c r="F127" s="216"/>
      <c r="G127" s="216"/>
      <c r="H127" s="216"/>
      <c r="I127" s="216"/>
      <c r="J127" s="216"/>
      <c r="K127" s="220"/>
      <c r="L127" s="220"/>
      <c r="M127" s="220"/>
      <c r="N127" s="212"/>
      <c r="O127" s="214"/>
      <c r="P127" s="215"/>
      <c r="Q127" s="264"/>
      <c r="R127" s="216"/>
      <c r="S127" s="216"/>
      <c r="T127" s="204"/>
      <c r="U127" s="204"/>
      <c r="V127" s="204"/>
      <c r="W127" s="217"/>
      <c r="X127" s="288">
        <f t="shared" si="1"/>
        <v>0</v>
      </c>
    </row>
    <row r="128" spans="1:24" ht="18" customHeight="1">
      <c r="A128" s="251">
        <v>124</v>
      </c>
      <c r="B128" s="219"/>
      <c r="C128" s="211"/>
      <c r="D128" s="223"/>
      <c r="E128" s="212"/>
      <c r="F128" s="216"/>
      <c r="G128" s="216"/>
      <c r="H128" s="216"/>
      <c r="I128" s="216"/>
      <c r="J128" s="216"/>
      <c r="K128" s="220"/>
      <c r="L128" s="220"/>
      <c r="M128" s="220"/>
      <c r="N128" s="212"/>
      <c r="O128" s="214"/>
      <c r="P128" s="215"/>
      <c r="Q128" s="264"/>
      <c r="R128" s="216"/>
      <c r="S128" s="216"/>
      <c r="T128" s="204"/>
      <c r="U128" s="204"/>
      <c r="V128" s="204"/>
      <c r="W128" s="217"/>
      <c r="X128" s="288">
        <f t="shared" si="1"/>
        <v>0</v>
      </c>
    </row>
    <row r="129" spans="1:24" ht="18" customHeight="1">
      <c r="A129" s="251">
        <v>125</v>
      </c>
      <c r="B129" s="219"/>
      <c r="C129" s="211"/>
      <c r="D129" s="223"/>
      <c r="E129" s="212"/>
      <c r="F129" s="216"/>
      <c r="G129" s="216"/>
      <c r="H129" s="216"/>
      <c r="I129" s="216"/>
      <c r="J129" s="216"/>
      <c r="K129" s="220"/>
      <c r="L129" s="220"/>
      <c r="M129" s="220"/>
      <c r="N129" s="212"/>
      <c r="O129" s="214"/>
      <c r="P129" s="215"/>
      <c r="Q129" s="264"/>
      <c r="R129" s="216"/>
      <c r="S129" s="216"/>
      <c r="T129" s="204"/>
      <c r="U129" s="204"/>
      <c r="V129" s="204"/>
      <c r="W129" s="217"/>
      <c r="X129" s="288">
        <f t="shared" si="1"/>
        <v>0</v>
      </c>
    </row>
    <row r="130" spans="1:24" ht="18" customHeight="1">
      <c r="A130" s="251">
        <v>126</v>
      </c>
      <c r="B130" s="219"/>
      <c r="C130" s="211"/>
      <c r="D130" s="223"/>
      <c r="E130" s="212"/>
      <c r="F130" s="216"/>
      <c r="G130" s="216"/>
      <c r="H130" s="216"/>
      <c r="I130" s="216"/>
      <c r="J130" s="216"/>
      <c r="K130" s="220"/>
      <c r="L130" s="220"/>
      <c r="M130" s="220"/>
      <c r="N130" s="212"/>
      <c r="O130" s="214"/>
      <c r="P130" s="215"/>
      <c r="Q130" s="264"/>
      <c r="R130" s="216"/>
      <c r="S130" s="216"/>
      <c r="T130" s="204"/>
      <c r="U130" s="204"/>
      <c r="V130" s="204"/>
      <c r="W130" s="217"/>
      <c r="X130" s="288">
        <f t="shared" si="1"/>
        <v>0</v>
      </c>
    </row>
    <row r="131" spans="1:24" ht="18" customHeight="1">
      <c r="A131" s="251">
        <v>127</v>
      </c>
      <c r="B131" s="219"/>
      <c r="C131" s="211"/>
      <c r="D131" s="223"/>
      <c r="E131" s="212"/>
      <c r="F131" s="216"/>
      <c r="G131" s="216"/>
      <c r="H131" s="216"/>
      <c r="I131" s="216"/>
      <c r="J131" s="216"/>
      <c r="K131" s="220"/>
      <c r="L131" s="220"/>
      <c r="M131" s="220"/>
      <c r="N131" s="212"/>
      <c r="O131" s="214"/>
      <c r="P131" s="215"/>
      <c r="Q131" s="264"/>
      <c r="R131" s="216"/>
      <c r="S131" s="216"/>
      <c r="T131" s="204"/>
      <c r="U131" s="204"/>
      <c r="V131" s="204"/>
      <c r="W131" s="217"/>
      <c r="X131" s="288">
        <f t="shared" si="1"/>
        <v>0</v>
      </c>
    </row>
    <row r="132" spans="1:24" ht="18" customHeight="1">
      <c r="A132" s="251">
        <v>128</v>
      </c>
      <c r="B132" s="219"/>
      <c r="C132" s="211"/>
      <c r="D132" s="223"/>
      <c r="E132" s="212"/>
      <c r="F132" s="216"/>
      <c r="G132" s="216"/>
      <c r="H132" s="216"/>
      <c r="I132" s="216"/>
      <c r="J132" s="216"/>
      <c r="K132" s="220"/>
      <c r="L132" s="220"/>
      <c r="M132" s="220"/>
      <c r="N132" s="212"/>
      <c r="O132" s="214"/>
      <c r="P132" s="215"/>
      <c r="Q132" s="264"/>
      <c r="R132" s="216"/>
      <c r="S132" s="216"/>
      <c r="T132" s="204"/>
      <c r="U132" s="204"/>
      <c r="V132" s="204"/>
      <c r="W132" s="217"/>
      <c r="X132" s="288">
        <f t="shared" si="1"/>
        <v>0</v>
      </c>
    </row>
    <row r="133" spans="1:24" ht="18" customHeight="1">
      <c r="A133" s="251">
        <v>129</v>
      </c>
      <c r="B133" s="219"/>
      <c r="C133" s="211"/>
      <c r="D133" s="223"/>
      <c r="E133" s="212"/>
      <c r="F133" s="216"/>
      <c r="G133" s="216"/>
      <c r="H133" s="216"/>
      <c r="I133" s="216"/>
      <c r="J133" s="216"/>
      <c r="K133" s="220"/>
      <c r="L133" s="220"/>
      <c r="M133" s="220"/>
      <c r="N133" s="212"/>
      <c r="O133" s="214"/>
      <c r="P133" s="215"/>
      <c r="Q133" s="264"/>
      <c r="R133" s="216"/>
      <c r="S133" s="216"/>
      <c r="T133" s="204"/>
      <c r="U133" s="204"/>
      <c r="V133" s="204"/>
      <c r="W133" s="217"/>
      <c r="X133" s="288">
        <f t="shared" ref="X133:X196" si="2">V133+W133</f>
        <v>0</v>
      </c>
    </row>
    <row r="134" spans="1:24" ht="18" customHeight="1">
      <c r="A134" s="251">
        <v>130</v>
      </c>
      <c r="B134" s="219"/>
      <c r="C134" s="211"/>
      <c r="D134" s="223"/>
      <c r="E134" s="212"/>
      <c r="F134" s="216"/>
      <c r="G134" s="216"/>
      <c r="H134" s="216"/>
      <c r="I134" s="216"/>
      <c r="J134" s="216"/>
      <c r="K134" s="220"/>
      <c r="L134" s="220"/>
      <c r="M134" s="220"/>
      <c r="N134" s="212"/>
      <c r="O134" s="214"/>
      <c r="P134" s="215"/>
      <c r="Q134" s="264"/>
      <c r="R134" s="216"/>
      <c r="S134" s="216"/>
      <c r="T134" s="204"/>
      <c r="U134" s="204"/>
      <c r="V134" s="204"/>
      <c r="W134" s="217"/>
      <c r="X134" s="288">
        <f t="shared" si="2"/>
        <v>0</v>
      </c>
    </row>
    <row r="135" spans="1:24" ht="18" customHeight="1">
      <c r="A135" s="251">
        <v>131</v>
      </c>
      <c r="B135" s="219"/>
      <c r="C135" s="211"/>
      <c r="D135" s="223"/>
      <c r="E135" s="212"/>
      <c r="F135" s="216"/>
      <c r="G135" s="216"/>
      <c r="H135" s="216"/>
      <c r="I135" s="216"/>
      <c r="J135" s="216"/>
      <c r="K135" s="220"/>
      <c r="L135" s="220"/>
      <c r="M135" s="220"/>
      <c r="N135" s="212"/>
      <c r="O135" s="214"/>
      <c r="P135" s="215"/>
      <c r="Q135" s="264"/>
      <c r="R135" s="216"/>
      <c r="S135" s="216"/>
      <c r="T135" s="204"/>
      <c r="U135" s="204"/>
      <c r="V135" s="204"/>
      <c r="W135" s="217"/>
      <c r="X135" s="288">
        <f t="shared" si="2"/>
        <v>0</v>
      </c>
    </row>
    <row r="136" spans="1:24" ht="18" customHeight="1">
      <c r="A136" s="251">
        <v>132</v>
      </c>
      <c r="B136" s="219"/>
      <c r="C136" s="211"/>
      <c r="D136" s="223"/>
      <c r="E136" s="212"/>
      <c r="F136" s="216"/>
      <c r="G136" s="216"/>
      <c r="H136" s="216"/>
      <c r="I136" s="216"/>
      <c r="J136" s="216"/>
      <c r="K136" s="220"/>
      <c r="L136" s="220"/>
      <c r="M136" s="220"/>
      <c r="N136" s="212"/>
      <c r="O136" s="214"/>
      <c r="P136" s="215"/>
      <c r="Q136" s="264"/>
      <c r="R136" s="216"/>
      <c r="S136" s="216"/>
      <c r="T136" s="204"/>
      <c r="U136" s="204"/>
      <c r="V136" s="204"/>
      <c r="W136" s="217"/>
      <c r="X136" s="288">
        <f t="shared" si="2"/>
        <v>0</v>
      </c>
    </row>
    <row r="137" spans="1:24" ht="18" customHeight="1">
      <c r="A137" s="251">
        <v>133</v>
      </c>
      <c r="B137" s="219"/>
      <c r="C137" s="211"/>
      <c r="D137" s="223"/>
      <c r="E137" s="212"/>
      <c r="F137" s="216"/>
      <c r="G137" s="216"/>
      <c r="H137" s="216"/>
      <c r="I137" s="216"/>
      <c r="J137" s="216"/>
      <c r="K137" s="220"/>
      <c r="L137" s="220"/>
      <c r="M137" s="220"/>
      <c r="N137" s="212"/>
      <c r="O137" s="214"/>
      <c r="P137" s="215"/>
      <c r="Q137" s="264"/>
      <c r="R137" s="216"/>
      <c r="S137" s="216"/>
      <c r="T137" s="204"/>
      <c r="U137" s="204"/>
      <c r="V137" s="204"/>
      <c r="W137" s="217"/>
      <c r="X137" s="288">
        <f t="shared" si="2"/>
        <v>0</v>
      </c>
    </row>
    <row r="138" spans="1:24" ht="18" customHeight="1">
      <c r="A138" s="251">
        <v>134</v>
      </c>
      <c r="B138" s="219"/>
      <c r="C138" s="211"/>
      <c r="D138" s="223"/>
      <c r="E138" s="212"/>
      <c r="F138" s="216"/>
      <c r="G138" s="216"/>
      <c r="H138" s="216"/>
      <c r="I138" s="216"/>
      <c r="J138" s="216"/>
      <c r="K138" s="220"/>
      <c r="L138" s="220"/>
      <c r="M138" s="220"/>
      <c r="N138" s="212"/>
      <c r="O138" s="214"/>
      <c r="P138" s="215"/>
      <c r="Q138" s="264"/>
      <c r="R138" s="216"/>
      <c r="S138" s="216"/>
      <c r="T138" s="204"/>
      <c r="U138" s="204"/>
      <c r="V138" s="204"/>
      <c r="W138" s="217"/>
      <c r="X138" s="288">
        <f t="shared" si="2"/>
        <v>0</v>
      </c>
    </row>
    <row r="139" spans="1:24" ht="18" customHeight="1">
      <c r="A139" s="251">
        <v>135</v>
      </c>
      <c r="B139" s="219"/>
      <c r="C139" s="211"/>
      <c r="D139" s="223"/>
      <c r="E139" s="212"/>
      <c r="F139" s="216"/>
      <c r="G139" s="216"/>
      <c r="H139" s="216"/>
      <c r="I139" s="216"/>
      <c r="J139" s="216"/>
      <c r="K139" s="220"/>
      <c r="L139" s="220"/>
      <c r="M139" s="220"/>
      <c r="N139" s="212"/>
      <c r="O139" s="214"/>
      <c r="P139" s="215"/>
      <c r="Q139" s="264"/>
      <c r="R139" s="216"/>
      <c r="S139" s="216"/>
      <c r="T139" s="204"/>
      <c r="U139" s="204"/>
      <c r="V139" s="204"/>
      <c r="W139" s="217"/>
      <c r="X139" s="288">
        <f t="shared" si="2"/>
        <v>0</v>
      </c>
    </row>
    <row r="140" spans="1:24" ht="18" customHeight="1">
      <c r="A140" s="251">
        <v>136</v>
      </c>
      <c r="B140" s="219"/>
      <c r="C140" s="211"/>
      <c r="D140" s="223"/>
      <c r="E140" s="212"/>
      <c r="F140" s="216"/>
      <c r="G140" s="216"/>
      <c r="H140" s="216"/>
      <c r="I140" s="216"/>
      <c r="J140" s="216"/>
      <c r="K140" s="220"/>
      <c r="L140" s="220"/>
      <c r="M140" s="220"/>
      <c r="N140" s="212"/>
      <c r="O140" s="214"/>
      <c r="P140" s="215"/>
      <c r="Q140" s="264"/>
      <c r="R140" s="216"/>
      <c r="S140" s="216"/>
      <c r="T140" s="204"/>
      <c r="U140" s="204"/>
      <c r="V140" s="204"/>
      <c r="W140" s="217"/>
      <c r="X140" s="288">
        <f t="shared" si="2"/>
        <v>0</v>
      </c>
    </row>
    <row r="141" spans="1:24" ht="18" customHeight="1">
      <c r="A141" s="251">
        <v>137</v>
      </c>
      <c r="B141" s="219"/>
      <c r="C141" s="211"/>
      <c r="D141" s="223"/>
      <c r="E141" s="212"/>
      <c r="F141" s="216"/>
      <c r="G141" s="216"/>
      <c r="H141" s="216"/>
      <c r="I141" s="216"/>
      <c r="J141" s="216"/>
      <c r="K141" s="220"/>
      <c r="L141" s="220"/>
      <c r="M141" s="220"/>
      <c r="N141" s="212"/>
      <c r="O141" s="214"/>
      <c r="P141" s="215"/>
      <c r="Q141" s="264"/>
      <c r="R141" s="216"/>
      <c r="S141" s="216"/>
      <c r="T141" s="204"/>
      <c r="U141" s="204"/>
      <c r="V141" s="204"/>
      <c r="W141" s="217"/>
      <c r="X141" s="288">
        <f t="shared" si="2"/>
        <v>0</v>
      </c>
    </row>
    <row r="142" spans="1:24" ht="18" customHeight="1">
      <c r="A142" s="251">
        <v>138</v>
      </c>
      <c r="B142" s="219"/>
      <c r="C142" s="211"/>
      <c r="D142" s="223"/>
      <c r="E142" s="212"/>
      <c r="F142" s="216"/>
      <c r="G142" s="216"/>
      <c r="H142" s="216"/>
      <c r="I142" s="216"/>
      <c r="J142" s="216"/>
      <c r="K142" s="220"/>
      <c r="L142" s="220"/>
      <c r="M142" s="220"/>
      <c r="N142" s="212"/>
      <c r="O142" s="214"/>
      <c r="P142" s="215"/>
      <c r="Q142" s="264"/>
      <c r="R142" s="216"/>
      <c r="S142" s="216"/>
      <c r="T142" s="204"/>
      <c r="U142" s="204"/>
      <c r="V142" s="204"/>
      <c r="W142" s="217"/>
      <c r="X142" s="288">
        <f t="shared" si="2"/>
        <v>0</v>
      </c>
    </row>
    <row r="143" spans="1:24" ht="18" customHeight="1">
      <c r="A143" s="251">
        <v>139</v>
      </c>
      <c r="B143" s="219"/>
      <c r="C143" s="211"/>
      <c r="D143" s="223"/>
      <c r="E143" s="212"/>
      <c r="F143" s="216"/>
      <c r="G143" s="216"/>
      <c r="H143" s="216"/>
      <c r="I143" s="216"/>
      <c r="J143" s="216"/>
      <c r="K143" s="220"/>
      <c r="L143" s="220"/>
      <c r="M143" s="220"/>
      <c r="N143" s="212"/>
      <c r="O143" s="214"/>
      <c r="P143" s="215"/>
      <c r="Q143" s="264"/>
      <c r="R143" s="216"/>
      <c r="S143" s="216"/>
      <c r="T143" s="204"/>
      <c r="U143" s="204"/>
      <c r="V143" s="204"/>
      <c r="W143" s="217"/>
      <c r="X143" s="288">
        <f t="shared" si="2"/>
        <v>0</v>
      </c>
    </row>
    <row r="144" spans="1:24" ht="18" customHeight="1">
      <c r="A144" s="251">
        <v>140</v>
      </c>
      <c r="B144" s="219"/>
      <c r="C144" s="211"/>
      <c r="D144" s="223"/>
      <c r="E144" s="212"/>
      <c r="F144" s="216"/>
      <c r="G144" s="216"/>
      <c r="H144" s="216"/>
      <c r="I144" s="216"/>
      <c r="J144" s="216"/>
      <c r="K144" s="220"/>
      <c r="L144" s="220"/>
      <c r="M144" s="220"/>
      <c r="N144" s="212"/>
      <c r="O144" s="214"/>
      <c r="P144" s="215"/>
      <c r="Q144" s="264"/>
      <c r="R144" s="216"/>
      <c r="S144" s="216"/>
      <c r="T144" s="204"/>
      <c r="U144" s="204"/>
      <c r="V144" s="204"/>
      <c r="W144" s="217"/>
      <c r="X144" s="288">
        <f t="shared" si="2"/>
        <v>0</v>
      </c>
    </row>
    <row r="145" spans="1:24" ht="18" customHeight="1">
      <c r="A145" s="251">
        <v>141</v>
      </c>
      <c r="B145" s="219"/>
      <c r="C145" s="211"/>
      <c r="D145" s="223"/>
      <c r="E145" s="212"/>
      <c r="F145" s="216"/>
      <c r="G145" s="216"/>
      <c r="H145" s="216"/>
      <c r="I145" s="216"/>
      <c r="J145" s="216"/>
      <c r="K145" s="220"/>
      <c r="L145" s="220"/>
      <c r="M145" s="220"/>
      <c r="N145" s="212"/>
      <c r="O145" s="214"/>
      <c r="P145" s="215"/>
      <c r="Q145" s="264"/>
      <c r="R145" s="216"/>
      <c r="S145" s="216"/>
      <c r="T145" s="204"/>
      <c r="U145" s="204"/>
      <c r="V145" s="204"/>
      <c r="W145" s="217"/>
      <c r="X145" s="288">
        <f t="shared" si="2"/>
        <v>0</v>
      </c>
    </row>
    <row r="146" spans="1:24" ht="18" customHeight="1">
      <c r="A146" s="251">
        <v>142</v>
      </c>
      <c r="B146" s="219"/>
      <c r="C146" s="211"/>
      <c r="D146" s="223"/>
      <c r="E146" s="212"/>
      <c r="F146" s="216"/>
      <c r="G146" s="216"/>
      <c r="H146" s="216"/>
      <c r="I146" s="216"/>
      <c r="J146" s="216"/>
      <c r="K146" s="220"/>
      <c r="L146" s="220"/>
      <c r="M146" s="220"/>
      <c r="N146" s="212"/>
      <c r="O146" s="214"/>
      <c r="P146" s="215"/>
      <c r="Q146" s="264"/>
      <c r="R146" s="216"/>
      <c r="S146" s="216"/>
      <c r="T146" s="204"/>
      <c r="U146" s="204"/>
      <c r="V146" s="204"/>
      <c r="W146" s="217"/>
      <c r="X146" s="288">
        <f t="shared" si="2"/>
        <v>0</v>
      </c>
    </row>
    <row r="147" spans="1:24" ht="18" customHeight="1">
      <c r="A147" s="251">
        <v>143</v>
      </c>
      <c r="B147" s="219"/>
      <c r="C147" s="211"/>
      <c r="D147" s="223"/>
      <c r="E147" s="212"/>
      <c r="F147" s="216"/>
      <c r="G147" s="216"/>
      <c r="H147" s="216"/>
      <c r="I147" s="216"/>
      <c r="J147" s="216"/>
      <c r="K147" s="220"/>
      <c r="L147" s="220"/>
      <c r="M147" s="220"/>
      <c r="N147" s="212"/>
      <c r="O147" s="214"/>
      <c r="P147" s="215"/>
      <c r="Q147" s="264"/>
      <c r="R147" s="216"/>
      <c r="S147" s="216"/>
      <c r="T147" s="204"/>
      <c r="U147" s="204"/>
      <c r="V147" s="204"/>
      <c r="W147" s="217"/>
      <c r="X147" s="288">
        <f t="shared" si="2"/>
        <v>0</v>
      </c>
    </row>
    <row r="148" spans="1:24" ht="18" customHeight="1">
      <c r="A148" s="251">
        <v>144</v>
      </c>
      <c r="B148" s="219"/>
      <c r="C148" s="211"/>
      <c r="D148" s="223"/>
      <c r="E148" s="212"/>
      <c r="F148" s="216"/>
      <c r="G148" s="216"/>
      <c r="H148" s="216"/>
      <c r="I148" s="216"/>
      <c r="J148" s="216"/>
      <c r="K148" s="220"/>
      <c r="L148" s="220"/>
      <c r="M148" s="220"/>
      <c r="N148" s="212"/>
      <c r="O148" s="214"/>
      <c r="P148" s="215"/>
      <c r="Q148" s="264"/>
      <c r="R148" s="216"/>
      <c r="S148" s="216"/>
      <c r="T148" s="204"/>
      <c r="U148" s="204"/>
      <c r="V148" s="204"/>
      <c r="W148" s="217"/>
      <c r="X148" s="288">
        <f t="shared" si="2"/>
        <v>0</v>
      </c>
    </row>
    <row r="149" spans="1:24" ht="18" customHeight="1">
      <c r="A149" s="251">
        <v>145</v>
      </c>
      <c r="B149" s="219"/>
      <c r="C149" s="211"/>
      <c r="D149" s="223"/>
      <c r="E149" s="212"/>
      <c r="F149" s="216"/>
      <c r="G149" s="216"/>
      <c r="H149" s="216"/>
      <c r="I149" s="216"/>
      <c r="J149" s="216"/>
      <c r="K149" s="220"/>
      <c r="L149" s="220"/>
      <c r="M149" s="220"/>
      <c r="N149" s="212"/>
      <c r="O149" s="214"/>
      <c r="P149" s="215"/>
      <c r="Q149" s="264"/>
      <c r="R149" s="216"/>
      <c r="S149" s="216"/>
      <c r="T149" s="204"/>
      <c r="U149" s="204"/>
      <c r="V149" s="204"/>
      <c r="W149" s="217"/>
      <c r="X149" s="288">
        <f t="shared" si="2"/>
        <v>0</v>
      </c>
    </row>
    <row r="150" spans="1:24" ht="18" customHeight="1">
      <c r="A150" s="251">
        <v>146</v>
      </c>
      <c r="B150" s="219"/>
      <c r="C150" s="211"/>
      <c r="D150" s="223"/>
      <c r="E150" s="212"/>
      <c r="F150" s="216"/>
      <c r="G150" s="216"/>
      <c r="H150" s="216"/>
      <c r="I150" s="216"/>
      <c r="J150" s="216"/>
      <c r="K150" s="220"/>
      <c r="L150" s="220"/>
      <c r="M150" s="220"/>
      <c r="N150" s="212"/>
      <c r="O150" s="214"/>
      <c r="P150" s="215"/>
      <c r="Q150" s="264"/>
      <c r="R150" s="216"/>
      <c r="S150" s="216"/>
      <c r="T150" s="204"/>
      <c r="U150" s="204"/>
      <c r="V150" s="204"/>
      <c r="W150" s="217"/>
      <c r="X150" s="288">
        <f t="shared" si="2"/>
        <v>0</v>
      </c>
    </row>
    <row r="151" spans="1:24" ht="18" customHeight="1">
      <c r="A151" s="251">
        <v>147</v>
      </c>
      <c r="B151" s="219"/>
      <c r="C151" s="211"/>
      <c r="D151" s="223"/>
      <c r="E151" s="212"/>
      <c r="F151" s="216"/>
      <c r="G151" s="216"/>
      <c r="H151" s="216"/>
      <c r="I151" s="216"/>
      <c r="J151" s="216"/>
      <c r="K151" s="220"/>
      <c r="L151" s="220"/>
      <c r="M151" s="220"/>
      <c r="N151" s="212"/>
      <c r="O151" s="214"/>
      <c r="P151" s="215"/>
      <c r="Q151" s="264"/>
      <c r="R151" s="216"/>
      <c r="S151" s="216"/>
      <c r="T151" s="204"/>
      <c r="U151" s="204"/>
      <c r="V151" s="204"/>
      <c r="W151" s="217"/>
      <c r="X151" s="288">
        <f t="shared" si="2"/>
        <v>0</v>
      </c>
    </row>
    <row r="152" spans="1:24" ht="18" customHeight="1">
      <c r="A152" s="251">
        <v>148</v>
      </c>
      <c r="B152" s="219"/>
      <c r="C152" s="211"/>
      <c r="D152" s="223"/>
      <c r="E152" s="212"/>
      <c r="F152" s="216"/>
      <c r="G152" s="216"/>
      <c r="H152" s="216"/>
      <c r="I152" s="216"/>
      <c r="J152" s="216"/>
      <c r="K152" s="220"/>
      <c r="L152" s="220"/>
      <c r="M152" s="220"/>
      <c r="N152" s="212"/>
      <c r="O152" s="214"/>
      <c r="P152" s="215"/>
      <c r="Q152" s="264"/>
      <c r="R152" s="216"/>
      <c r="S152" s="216"/>
      <c r="T152" s="204"/>
      <c r="U152" s="204"/>
      <c r="V152" s="204"/>
      <c r="W152" s="217"/>
      <c r="X152" s="288">
        <f t="shared" si="2"/>
        <v>0</v>
      </c>
    </row>
    <row r="153" spans="1:24" ht="18" customHeight="1">
      <c r="A153" s="251">
        <v>149</v>
      </c>
      <c r="B153" s="219"/>
      <c r="C153" s="211"/>
      <c r="D153" s="223"/>
      <c r="E153" s="212"/>
      <c r="F153" s="216"/>
      <c r="G153" s="216"/>
      <c r="H153" s="216"/>
      <c r="I153" s="216"/>
      <c r="J153" s="216"/>
      <c r="K153" s="220"/>
      <c r="L153" s="220"/>
      <c r="M153" s="220"/>
      <c r="N153" s="212"/>
      <c r="O153" s="214"/>
      <c r="P153" s="215"/>
      <c r="Q153" s="264"/>
      <c r="R153" s="216"/>
      <c r="S153" s="216"/>
      <c r="T153" s="204"/>
      <c r="U153" s="204"/>
      <c r="V153" s="204"/>
      <c r="W153" s="217"/>
      <c r="X153" s="288">
        <f t="shared" si="2"/>
        <v>0</v>
      </c>
    </row>
    <row r="154" spans="1:24" ht="18" customHeight="1">
      <c r="A154" s="251">
        <v>150</v>
      </c>
      <c r="B154" s="219"/>
      <c r="C154" s="211"/>
      <c r="D154" s="223"/>
      <c r="E154" s="212"/>
      <c r="F154" s="216"/>
      <c r="G154" s="216"/>
      <c r="H154" s="216"/>
      <c r="I154" s="216"/>
      <c r="J154" s="216"/>
      <c r="K154" s="220"/>
      <c r="L154" s="220"/>
      <c r="M154" s="220"/>
      <c r="N154" s="212"/>
      <c r="O154" s="214"/>
      <c r="P154" s="215"/>
      <c r="Q154" s="264"/>
      <c r="R154" s="216"/>
      <c r="S154" s="216"/>
      <c r="T154" s="204"/>
      <c r="U154" s="204"/>
      <c r="V154" s="204"/>
      <c r="W154" s="217"/>
      <c r="X154" s="288">
        <f t="shared" si="2"/>
        <v>0</v>
      </c>
    </row>
    <row r="155" spans="1:24" ht="18" customHeight="1">
      <c r="A155" s="251">
        <v>151</v>
      </c>
      <c r="B155" s="219"/>
      <c r="C155" s="211"/>
      <c r="D155" s="223"/>
      <c r="E155" s="212"/>
      <c r="F155" s="216"/>
      <c r="G155" s="216"/>
      <c r="H155" s="216"/>
      <c r="I155" s="216"/>
      <c r="J155" s="216"/>
      <c r="K155" s="220"/>
      <c r="L155" s="220"/>
      <c r="M155" s="220"/>
      <c r="N155" s="212"/>
      <c r="O155" s="214"/>
      <c r="P155" s="215"/>
      <c r="Q155" s="264"/>
      <c r="R155" s="216"/>
      <c r="S155" s="216"/>
      <c r="T155" s="204"/>
      <c r="U155" s="204"/>
      <c r="V155" s="204"/>
      <c r="W155" s="217"/>
      <c r="X155" s="288">
        <f t="shared" si="2"/>
        <v>0</v>
      </c>
    </row>
    <row r="156" spans="1:24" ht="18" customHeight="1">
      <c r="A156" s="251">
        <v>152</v>
      </c>
      <c r="B156" s="219"/>
      <c r="C156" s="211"/>
      <c r="D156" s="223"/>
      <c r="E156" s="212"/>
      <c r="F156" s="216"/>
      <c r="G156" s="216"/>
      <c r="H156" s="216"/>
      <c r="I156" s="216"/>
      <c r="J156" s="216"/>
      <c r="K156" s="220"/>
      <c r="L156" s="220"/>
      <c r="M156" s="220"/>
      <c r="N156" s="212"/>
      <c r="O156" s="214"/>
      <c r="P156" s="215"/>
      <c r="Q156" s="264"/>
      <c r="R156" s="216"/>
      <c r="S156" s="216"/>
      <c r="T156" s="204"/>
      <c r="U156" s="204"/>
      <c r="V156" s="204"/>
      <c r="W156" s="217"/>
      <c r="X156" s="288">
        <f t="shared" si="2"/>
        <v>0</v>
      </c>
    </row>
    <row r="157" spans="1:24" ht="18" customHeight="1">
      <c r="A157" s="251">
        <v>153</v>
      </c>
      <c r="B157" s="219"/>
      <c r="C157" s="211"/>
      <c r="D157" s="223"/>
      <c r="E157" s="212"/>
      <c r="F157" s="216"/>
      <c r="G157" s="216"/>
      <c r="H157" s="216"/>
      <c r="I157" s="216"/>
      <c r="J157" s="216"/>
      <c r="K157" s="220"/>
      <c r="L157" s="220"/>
      <c r="M157" s="220"/>
      <c r="N157" s="212"/>
      <c r="O157" s="214"/>
      <c r="P157" s="215"/>
      <c r="Q157" s="264"/>
      <c r="R157" s="216"/>
      <c r="S157" s="216"/>
      <c r="T157" s="204"/>
      <c r="U157" s="204"/>
      <c r="V157" s="204"/>
      <c r="W157" s="217"/>
      <c r="X157" s="288">
        <f t="shared" si="2"/>
        <v>0</v>
      </c>
    </row>
    <row r="158" spans="1:24" ht="18" customHeight="1">
      <c r="A158" s="251">
        <v>154</v>
      </c>
      <c r="B158" s="219"/>
      <c r="C158" s="211"/>
      <c r="D158" s="223"/>
      <c r="E158" s="212"/>
      <c r="F158" s="216"/>
      <c r="G158" s="216"/>
      <c r="H158" s="216"/>
      <c r="I158" s="216"/>
      <c r="J158" s="216"/>
      <c r="K158" s="220"/>
      <c r="L158" s="220"/>
      <c r="M158" s="220"/>
      <c r="N158" s="212"/>
      <c r="O158" s="214"/>
      <c r="P158" s="215"/>
      <c r="Q158" s="264"/>
      <c r="R158" s="216"/>
      <c r="S158" s="216"/>
      <c r="T158" s="204"/>
      <c r="U158" s="204"/>
      <c r="V158" s="204"/>
      <c r="W158" s="217"/>
      <c r="X158" s="288">
        <f t="shared" si="2"/>
        <v>0</v>
      </c>
    </row>
    <row r="159" spans="1:24" ht="18" customHeight="1">
      <c r="A159" s="251">
        <v>155</v>
      </c>
      <c r="B159" s="219"/>
      <c r="C159" s="211"/>
      <c r="D159" s="223"/>
      <c r="E159" s="212"/>
      <c r="F159" s="216"/>
      <c r="G159" s="216"/>
      <c r="H159" s="216"/>
      <c r="I159" s="216"/>
      <c r="J159" s="216"/>
      <c r="K159" s="220"/>
      <c r="L159" s="220"/>
      <c r="M159" s="220"/>
      <c r="N159" s="212"/>
      <c r="O159" s="214"/>
      <c r="P159" s="215"/>
      <c r="Q159" s="264"/>
      <c r="R159" s="216"/>
      <c r="S159" s="216"/>
      <c r="T159" s="204"/>
      <c r="U159" s="204"/>
      <c r="V159" s="204"/>
      <c r="W159" s="217"/>
      <c r="X159" s="288">
        <f t="shared" si="2"/>
        <v>0</v>
      </c>
    </row>
    <row r="160" spans="1:24" ht="18" customHeight="1">
      <c r="A160" s="251">
        <v>156</v>
      </c>
      <c r="B160" s="219"/>
      <c r="C160" s="211"/>
      <c r="D160" s="223"/>
      <c r="E160" s="212"/>
      <c r="F160" s="216"/>
      <c r="G160" s="216"/>
      <c r="H160" s="216"/>
      <c r="I160" s="216"/>
      <c r="J160" s="216"/>
      <c r="K160" s="220"/>
      <c r="L160" s="220"/>
      <c r="M160" s="220"/>
      <c r="N160" s="212"/>
      <c r="O160" s="214"/>
      <c r="P160" s="215"/>
      <c r="Q160" s="264"/>
      <c r="R160" s="216"/>
      <c r="S160" s="216"/>
      <c r="T160" s="204"/>
      <c r="U160" s="204"/>
      <c r="V160" s="204"/>
      <c r="W160" s="217"/>
      <c r="X160" s="288">
        <f t="shared" si="2"/>
        <v>0</v>
      </c>
    </row>
    <row r="161" spans="1:24" ht="18" customHeight="1">
      <c r="A161" s="251">
        <v>157</v>
      </c>
      <c r="B161" s="219"/>
      <c r="C161" s="211"/>
      <c r="D161" s="223"/>
      <c r="E161" s="212"/>
      <c r="F161" s="216"/>
      <c r="G161" s="216"/>
      <c r="H161" s="216"/>
      <c r="I161" s="216"/>
      <c r="J161" s="216"/>
      <c r="K161" s="220"/>
      <c r="L161" s="220"/>
      <c r="M161" s="220"/>
      <c r="N161" s="212"/>
      <c r="O161" s="214"/>
      <c r="P161" s="215"/>
      <c r="Q161" s="264"/>
      <c r="R161" s="216"/>
      <c r="S161" s="216"/>
      <c r="T161" s="204"/>
      <c r="U161" s="204"/>
      <c r="V161" s="204"/>
      <c r="W161" s="217"/>
      <c r="X161" s="288">
        <f t="shared" si="2"/>
        <v>0</v>
      </c>
    </row>
    <row r="162" spans="1:24" ht="18" customHeight="1">
      <c r="A162" s="251">
        <v>158</v>
      </c>
      <c r="B162" s="219"/>
      <c r="C162" s="211"/>
      <c r="D162" s="223"/>
      <c r="E162" s="212"/>
      <c r="F162" s="216"/>
      <c r="G162" s="216"/>
      <c r="H162" s="216"/>
      <c r="I162" s="216"/>
      <c r="J162" s="216"/>
      <c r="K162" s="220"/>
      <c r="L162" s="220"/>
      <c r="M162" s="220"/>
      <c r="N162" s="212"/>
      <c r="O162" s="214"/>
      <c r="P162" s="215"/>
      <c r="Q162" s="264"/>
      <c r="R162" s="216"/>
      <c r="S162" s="216"/>
      <c r="T162" s="204"/>
      <c r="U162" s="204"/>
      <c r="V162" s="204"/>
      <c r="W162" s="217"/>
      <c r="X162" s="288">
        <f t="shared" si="2"/>
        <v>0</v>
      </c>
    </row>
    <row r="163" spans="1:24" ht="18" customHeight="1">
      <c r="A163" s="251">
        <v>159</v>
      </c>
      <c r="B163" s="219"/>
      <c r="C163" s="211"/>
      <c r="D163" s="223"/>
      <c r="E163" s="212"/>
      <c r="F163" s="216"/>
      <c r="G163" s="216"/>
      <c r="H163" s="216"/>
      <c r="I163" s="216"/>
      <c r="J163" s="216"/>
      <c r="K163" s="220"/>
      <c r="L163" s="220"/>
      <c r="M163" s="220"/>
      <c r="N163" s="212"/>
      <c r="O163" s="214"/>
      <c r="P163" s="215"/>
      <c r="Q163" s="264"/>
      <c r="R163" s="216"/>
      <c r="S163" s="216"/>
      <c r="T163" s="204"/>
      <c r="U163" s="204"/>
      <c r="V163" s="204"/>
      <c r="W163" s="217"/>
      <c r="X163" s="288">
        <f t="shared" si="2"/>
        <v>0</v>
      </c>
    </row>
    <row r="164" spans="1:24" ht="18" customHeight="1">
      <c r="A164" s="251">
        <v>160</v>
      </c>
      <c r="B164" s="219"/>
      <c r="C164" s="211"/>
      <c r="D164" s="223"/>
      <c r="E164" s="212"/>
      <c r="F164" s="216"/>
      <c r="G164" s="216"/>
      <c r="H164" s="216"/>
      <c r="I164" s="216"/>
      <c r="J164" s="216"/>
      <c r="K164" s="220"/>
      <c r="L164" s="220"/>
      <c r="M164" s="220"/>
      <c r="N164" s="212"/>
      <c r="O164" s="214"/>
      <c r="P164" s="215"/>
      <c r="Q164" s="264"/>
      <c r="R164" s="216"/>
      <c r="S164" s="216"/>
      <c r="T164" s="204"/>
      <c r="U164" s="204"/>
      <c r="V164" s="204"/>
      <c r="W164" s="217"/>
      <c r="X164" s="288">
        <f t="shared" si="2"/>
        <v>0</v>
      </c>
    </row>
    <row r="165" spans="1:24" ht="18" customHeight="1">
      <c r="A165" s="251">
        <v>161</v>
      </c>
      <c r="B165" s="219"/>
      <c r="C165" s="211"/>
      <c r="D165" s="223"/>
      <c r="E165" s="212"/>
      <c r="F165" s="216"/>
      <c r="G165" s="216"/>
      <c r="H165" s="216"/>
      <c r="I165" s="216"/>
      <c r="J165" s="216"/>
      <c r="K165" s="220"/>
      <c r="L165" s="220"/>
      <c r="M165" s="220"/>
      <c r="N165" s="212"/>
      <c r="O165" s="214"/>
      <c r="P165" s="215"/>
      <c r="Q165" s="264"/>
      <c r="R165" s="216"/>
      <c r="S165" s="216"/>
      <c r="T165" s="204"/>
      <c r="U165" s="204"/>
      <c r="V165" s="204"/>
      <c r="W165" s="217"/>
      <c r="X165" s="288">
        <f t="shared" si="2"/>
        <v>0</v>
      </c>
    </row>
    <row r="166" spans="1:24" ht="18" customHeight="1">
      <c r="A166" s="251">
        <v>162</v>
      </c>
      <c r="B166" s="219"/>
      <c r="C166" s="211"/>
      <c r="D166" s="223"/>
      <c r="E166" s="212"/>
      <c r="F166" s="216"/>
      <c r="G166" s="216"/>
      <c r="H166" s="216"/>
      <c r="I166" s="216"/>
      <c r="J166" s="216"/>
      <c r="K166" s="220"/>
      <c r="L166" s="220"/>
      <c r="M166" s="220"/>
      <c r="N166" s="212"/>
      <c r="O166" s="214"/>
      <c r="P166" s="215"/>
      <c r="Q166" s="264"/>
      <c r="R166" s="216"/>
      <c r="S166" s="216"/>
      <c r="T166" s="204"/>
      <c r="U166" s="204"/>
      <c r="V166" s="204"/>
      <c r="W166" s="217"/>
      <c r="X166" s="288">
        <f t="shared" si="2"/>
        <v>0</v>
      </c>
    </row>
    <row r="167" spans="1:24" ht="18" customHeight="1">
      <c r="A167" s="251">
        <v>163</v>
      </c>
      <c r="B167" s="219"/>
      <c r="C167" s="211"/>
      <c r="D167" s="223"/>
      <c r="E167" s="212"/>
      <c r="F167" s="216"/>
      <c r="G167" s="216"/>
      <c r="H167" s="216"/>
      <c r="I167" s="216"/>
      <c r="J167" s="216"/>
      <c r="K167" s="220"/>
      <c r="L167" s="220"/>
      <c r="M167" s="220"/>
      <c r="N167" s="212"/>
      <c r="O167" s="214"/>
      <c r="P167" s="215"/>
      <c r="Q167" s="264"/>
      <c r="R167" s="216"/>
      <c r="S167" s="216"/>
      <c r="T167" s="204"/>
      <c r="U167" s="204"/>
      <c r="V167" s="204"/>
      <c r="W167" s="217"/>
      <c r="X167" s="288">
        <f t="shared" si="2"/>
        <v>0</v>
      </c>
    </row>
    <row r="168" spans="1:24" ht="18" customHeight="1">
      <c r="A168" s="251">
        <v>164</v>
      </c>
      <c r="B168" s="219"/>
      <c r="C168" s="211"/>
      <c r="D168" s="223"/>
      <c r="E168" s="212"/>
      <c r="F168" s="216"/>
      <c r="G168" s="216"/>
      <c r="H168" s="216"/>
      <c r="I168" s="216"/>
      <c r="J168" s="216"/>
      <c r="K168" s="220"/>
      <c r="L168" s="220"/>
      <c r="M168" s="220"/>
      <c r="N168" s="212"/>
      <c r="O168" s="214"/>
      <c r="P168" s="215"/>
      <c r="Q168" s="264"/>
      <c r="R168" s="216"/>
      <c r="S168" s="216"/>
      <c r="T168" s="204"/>
      <c r="U168" s="204"/>
      <c r="V168" s="204"/>
      <c r="W168" s="217"/>
      <c r="X168" s="288">
        <f t="shared" si="2"/>
        <v>0</v>
      </c>
    </row>
    <row r="169" spans="1:24" ht="18" customHeight="1">
      <c r="A169" s="251">
        <v>165</v>
      </c>
      <c r="B169" s="219"/>
      <c r="C169" s="211"/>
      <c r="D169" s="223"/>
      <c r="E169" s="212"/>
      <c r="F169" s="216"/>
      <c r="G169" s="216"/>
      <c r="H169" s="216"/>
      <c r="I169" s="216"/>
      <c r="J169" s="216"/>
      <c r="K169" s="220"/>
      <c r="L169" s="220"/>
      <c r="M169" s="220"/>
      <c r="N169" s="212"/>
      <c r="O169" s="214"/>
      <c r="P169" s="215"/>
      <c r="Q169" s="264"/>
      <c r="R169" s="216"/>
      <c r="S169" s="216"/>
      <c r="T169" s="204"/>
      <c r="U169" s="204"/>
      <c r="V169" s="204"/>
      <c r="W169" s="217"/>
      <c r="X169" s="288">
        <f t="shared" si="2"/>
        <v>0</v>
      </c>
    </row>
    <row r="170" spans="1:24" ht="18" customHeight="1">
      <c r="A170" s="251">
        <v>166</v>
      </c>
      <c r="B170" s="219"/>
      <c r="C170" s="211"/>
      <c r="D170" s="223"/>
      <c r="E170" s="212"/>
      <c r="F170" s="216"/>
      <c r="G170" s="216"/>
      <c r="H170" s="216"/>
      <c r="I170" s="216"/>
      <c r="J170" s="216"/>
      <c r="K170" s="220"/>
      <c r="L170" s="220"/>
      <c r="M170" s="220"/>
      <c r="N170" s="212"/>
      <c r="O170" s="214"/>
      <c r="P170" s="215"/>
      <c r="Q170" s="264"/>
      <c r="R170" s="216"/>
      <c r="S170" s="216"/>
      <c r="T170" s="204"/>
      <c r="U170" s="204"/>
      <c r="V170" s="204"/>
      <c r="W170" s="217"/>
      <c r="X170" s="288">
        <f t="shared" si="2"/>
        <v>0</v>
      </c>
    </row>
    <row r="171" spans="1:24" ht="18" customHeight="1">
      <c r="A171" s="251">
        <v>167</v>
      </c>
      <c r="B171" s="219"/>
      <c r="C171" s="211"/>
      <c r="D171" s="223"/>
      <c r="E171" s="212"/>
      <c r="F171" s="216"/>
      <c r="G171" s="216"/>
      <c r="H171" s="216"/>
      <c r="I171" s="216"/>
      <c r="J171" s="216"/>
      <c r="K171" s="220"/>
      <c r="L171" s="220"/>
      <c r="M171" s="220"/>
      <c r="N171" s="212"/>
      <c r="O171" s="214"/>
      <c r="P171" s="215"/>
      <c r="Q171" s="264"/>
      <c r="R171" s="216"/>
      <c r="S171" s="216"/>
      <c r="T171" s="204"/>
      <c r="U171" s="204"/>
      <c r="V171" s="204"/>
      <c r="W171" s="217"/>
      <c r="X171" s="288">
        <f t="shared" si="2"/>
        <v>0</v>
      </c>
    </row>
    <row r="172" spans="1:24" ht="18" customHeight="1">
      <c r="A172" s="251">
        <v>168</v>
      </c>
      <c r="B172" s="219"/>
      <c r="C172" s="211"/>
      <c r="D172" s="223"/>
      <c r="E172" s="212"/>
      <c r="F172" s="216"/>
      <c r="G172" s="216"/>
      <c r="H172" s="216"/>
      <c r="I172" s="216"/>
      <c r="J172" s="216"/>
      <c r="K172" s="220"/>
      <c r="L172" s="220"/>
      <c r="M172" s="220"/>
      <c r="N172" s="212"/>
      <c r="O172" s="214"/>
      <c r="P172" s="215"/>
      <c r="Q172" s="264"/>
      <c r="R172" s="216"/>
      <c r="S172" s="216"/>
      <c r="T172" s="204"/>
      <c r="U172" s="204"/>
      <c r="V172" s="204"/>
      <c r="W172" s="217"/>
      <c r="X172" s="288">
        <f t="shared" si="2"/>
        <v>0</v>
      </c>
    </row>
    <row r="173" spans="1:24" ht="18" customHeight="1">
      <c r="A173" s="251">
        <v>169</v>
      </c>
      <c r="B173" s="219"/>
      <c r="C173" s="211"/>
      <c r="D173" s="223"/>
      <c r="E173" s="212"/>
      <c r="F173" s="216"/>
      <c r="G173" s="216"/>
      <c r="H173" s="216"/>
      <c r="I173" s="216"/>
      <c r="J173" s="216"/>
      <c r="K173" s="220"/>
      <c r="L173" s="220"/>
      <c r="M173" s="220"/>
      <c r="N173" s="212"/>
      <c r="O173" s="214"/>
      <c r="P173" s="215"/>
      <c r="Q173" s="264"/>
      <c r="R173" s="216"/>
      <c r="S173" s="216"/>
      <c r="T173" s="204"/>
      <c r="U173" s="204"/>
      <c r="V173" s="204"/>
      <c r="W173" s="217"/>
      <c r="X173" s="288">
        <f t="shared" si="2"/>
        <v>0</v>
      </c>
    </row>
    <row r="174" spans="1:24" ht="18" customHeight="1">
      <c r="A174" s="251">
        <v>170</v>
      </c>
      <c r="B174" s="219"/>
      <c r="C174" s="211"/>
      <c r="D174" s="223"/>
      <c r="E174" s="212"/>
      <c r="F174" s="216"/>
      <c r="G174" s="216"/>
      <c r="H174" s="216"/>
      <c r="I174" s="216"/>
      <c r="J174" s="216"/>
      <c r="K174" s="220"/>
      <c r="L174" s="220"/>
      <c r="M174" s="220"/>
      <c r="N174" s="212"/>
      <c r="O174" s="214"/>
      <c r="P174" s="215"/>
      <c r="Q174" s="264"/>
      <c r="R174" s="216"/>
      <c r="S174" s="216"/>
      <c r="T174" s="204"/>
      <c r="U174" s="204"/>
      <c r="V174" s="204"/>
      <c r="W174" s="217"/>
      <c r="X174" s="288">
        <f t="shared" si="2"/>
        <v>0</v>
      </c>
    </row>
    <row r="175" spans="1:24" ht="18" customHeight="1">
      <c r="A175" s="251">
        <v>171</v>
      </c>
      <c r="B175" s="219"/>
      <c r="C175" s="211"/>
      <c r="D175" s="223"/>
      <c r="E175" s="212"/>
      <c r="F175" s="216"/>
      <c r="G175" s="216"/>
      <c r="H175" s="216"/>
      <c r="I175" s="216"/>
      <c r="J175" s="216"/>
      <c r="K175" s="220"/>
      <c r="L175" s="220"/>
      <c r="M175" s="220"/>
      <c r="N175" s="212"/>
      <c r="O175" s="214"/>
      <c r="P175" s="215"/>
      <c r="Q175" s="264"/>
      <c r="R175" s="216"/>
      <c r="S175" s="216"/>
      <c r="T175" s="204"/>
      <c r="U175" s="204"/>
      <c r="V175" s="204"/>
      <c r="W175" s="217"/>
      <c r="X175" s="288">
        <f t="shared" si="2"/>
        <v>0</v>
      </c>
    </row>
    <row r="176" spans="1:24" ht="18" customHeight="1">
      <c r="A176" s="251">
        <v>172</v>
      </c>
      <c r="B176" s="219"/>
      <c r="C176" s="211"/>
      <c r="D176" s="223"/>
      <c r="E176" s="212"/>
      <c r="F176" s="216"/>
      <c r="G176" s="216"/>
      <c r="H176" s="216"/>
      <c r="I176" s="216"/>
      <c r="J176" s="216"/>
      <c r="K176" s="220"/>
      <c r="L176" s="220"/>
      <c r="M176" s="220"/>
      <c r="N176" s="212"/>
      <c r="O176" s="214"/>
      <c r="P176" s="215"/>
      <c r="Q176" s="264"/>
      <c r="R176" s="216"/>
      <c r="S176" s="216"/>
      <c r="T176" s="204"/>
      <c r="U176" s="204"/>
      <c r="V176" s="204"/>
      <c r="W176" s="217"/>
      <c r="X176" s="288">
        <f t="shared" si="2"/>
        <v>0</v>
      </c>
    </row>
    <row r="177" spans="1:24" ht="18" customHeight="1">
      <c r="A177" s="251">
        <v>173</v>
      </c>
      <c r="B177" s="219"/>
      <c r="C177" s="211"/>
      <c r="D177" s="223"/>
      <c r="E177" s="212"/>
      <c r="F177" s="216"/>
      <c r="G177" s="216"/>
      <c r="H177" s="216"/>
      <c r="I177" s="216"/>
      <c r="J177" s="216"/>
      <c r="K177" s="220"/>
      <c r="L177" s="220"/>
      <c r="M177" s="220"/>
      <c r="N177" s="212"/>
      <c r="O177" s="214"/>
      <c r="P177" s="215"/>
      <c r="Q177" s="264"/>
      <c r="R177" s="216"/>
      <c r="S177" s="216"/>
      <c r="T177" s="204"/>
      <c r="U177" s="204"/>
      <c r="V177" s="204"/>
      <c r="W177" s="217"/>
      <c r="X177" s="288">
        <f t="shared" si="2"/>
        <v>0</v>
      </c>
    </row>
    <row r="178" spans="1:24" ht="18" customHeight="1">
      <c r="A178" s="251">
        <v>174</v>
      </c>
      <c r="B178" s="219"/>
      <c r="C178" s="211"/>
      <c r="D178" s="223"/>
      <c r="E178" s="212"/>
      <c r="F178" s="216"/>
      <c r="G178" s="216"/>
      <c r="H178" s="216"/>
      <c r="I178" s="216"/>
      <c r="J178" s="216"/>
      <c r="K178" s="220"/>
      <c r="L178" s="220"/>
      <c r="M178" s="220"/>
      <c r="N178" s="212"/>
      <c r="O178" s="214"/>
      <c r="P178" s="215"/>
      <c r="Q178" s="264"/>
      <c r="R178" s="216"/>
      <c r="S178" s="216"/>
      <c r="T178" s="204"/>
      <c r="U178" s="204"/>
      <c r="V178" s="204"/>
      <c r="W178" s="217"/>
      <c r="X178" s="288">
        <f t="shared" si="2"/>
        <v>0</v>
      </c>
    </row>
    <row r="179" spans="1:24" ht="18" customHeight="1">
      <c r="A179" s="251">
        <v>175</v>
      </c>
      <c r="B179" s="219"/>
      <c r="C179" s="211"/>
      <c r="D179" s="223"/>
      <c r="E179" s="212"/>
      <c r="F179" s="216"/>
      <c r="G179" s="216"/>
      <c r="H179" s="216"/>
      <c r="I179" s="216"/>
      <c r="J179" s="216"/>
      <c r="K179" s="220"/>
      <c r="L179" s="220"/>
      <c r="M179" s="220"/>
      <c r="N179" s="212"/>
      <c r="O179" s="214"/>
      <c r="P179" s="215"/>
      <c r="Q179" s="264"/>
      <c r="R179" s="216"/>
      <c r="S179" s="216"/>
      <c r="T179" s="204"/>
      <c r="U179" s="204"/>
      <c r="V179" s="204"/>
      <c r="W179" s="217"/>
      <c r="X179" s="288">
        <f t="shared" si="2"/>
        <v>0</v>
      </c>
    </row>
    <row r="180" spans="1:24" ht="18" customHeight="1">
      <c r="A180" s="251">
        <v>176</v>
      </c>
      <c r="B180" s="219"/>
      <c r="C180" s="211"/>
      <c r="D180" s="223"/>
      <c r="E180" s="212"/>
      <c r="F180" s="216"/>
      <c r="G180" s="216"/>
      <c r="H180" s="216"/>
      <c r="I180" s="216"/>
      <c r="J180" s="216"/>
      <c r="K180" s="220"/>
      <c r="L180" s="220"/>
      <c r="M180" s="220"/>
      <c r="N180" s="212"/>
      <c r="O180" s="214"/>
      <c r="P180" s="215"/>
      <c r="Q180" s="264"/>
      <c r="R180" s="216"/>
      <c r="S180" s="216"/>
      <c r="T180" s="204"/>
      <c r="U180" s="204"/>
      <c r="V180" s="204"/>
      <c r="W180" s="217"/>
      <c r="X180" s="288">
        <f t="shared" si="2"/>
        <v>0</v>
      </c>
    </row>
    <row r="181" spans="1:24" ht="18" customHeight="1">
      <c r="A181" s="251">
        <v>177</v>
      </c>
      <c r="B181" s="219"/>
      <c r="C181" s="211"/>
      <c r="D181" s="223"/>
      <c r="E181" s="212"/>
      <c r="F181" s="216"/>
      <c r="G181" s="216"/>
      <c r="H181" s="216"/>
      <c r="I181" s="216"/>
      <c r="J181" s="216"/>
      <c r="K181" s="220"/>
      <c r="L181" s="220"/>
      <c r="M181" s="220"/>
      <c r="N181" s="212"/>
      <c r="O181" s="214"/>
      <c r="P181" s="215"/>
      <c r="Q181" s="264"/>
      <c r="R181" s="216"/>
      <c r="S181" s="216"/>
      <c r="T181" s="204"/>
      <c r="U181" s="204"/>
      <c r="V181" s="204"/>
      <c r="W181" s="217"/>
      <c r="X181" s="288">
        <f t="shared" si="2"/>
        <v>0</v>
      </c>
    </row>
    <row r="182" spans="1:24" ht="18" customHeight="1">
      <c r="A182" s="251">
        <v>178</v>
      </c>
      <c r="B182" s="219"/>
      <c r="C182" s="211"/>
      <c r="D182" s="223"/>
      <c r="E182" s="212"/>
      <c r="F182" s="216"/>
      <c r="G182" s="216"/>
      <c r="H182" s="216"/>
      <c r="I182" s="216"/>
      <c r="J182" s="216"/>
      <c r="K182" s="220"/>
      <c r="L182" s="220"/>
      <c r="M182" s="220"/>
      <c r="N182" s="212"/>
      <c r="O182" s="214"/>
      <c r="P182" s="215"/>
      <c r="Q182" s="264"/>
      <c r="R182" s="216"/>
      <c r="S182" s="216"/>
      <c r="T182" s="204"/>
      <c r="U182" s="204"/>
      <c r="V182" s="204"/>
      <c r="W182" s="217"/>
      <c r="X182" s="288">
        <f t="shared" si="2"/>
        <v>0</v>
      </c>
    </row>
    <row r="183" spans="1:24" ht="18" customHeight="1">
      <c r="A183" s="251">
        <v>179</v>
      </c>
      <c r="B183" s="219"/>
      <c r="C183" s="211"/>
      <c r="D183" s="223"/>
      <c r="E183" s="212"/>
      <c r="F183" s="216"/>
      <c r="G183" s="216"/>
      <c r="H183" s="216"/>
      <c r="I183" s="216"/>
      <c r="J183" s="216"/>
      <c r="K183" s="220"/>
      <c r="L183" s="220"/>
      <c r="M183" s="220"/>
      <c r="N183" s="212"/>
      <c r="O183" s="214"/>
      <c r="P183" s="215"/>
      <c r="Q183" s="264"/>
      <c r="R183" s="216"/>
      <c r="S183" s="216"/>
      <c r="T183" s="204"/>
      <c r="U183" s="204"/>
      <c r="V183" s="204"/>
      <c r="W183" s="217"/>
      <c r="X183" s="288">
        <f t="shared" si="2"/>
        <v>0</v>
      </c>
    </row>
    <row r="184" spans="1:24" ht="18" customHeight="1">
      <c r="A184" s="251">
        <v>180</v>
      </c>
      <c r="B184" s="219"/>
      <c r="C184" s="211"/>
      <c r="D184" s="223"/>
      <c r="E184" s="212"/>
      <c r="F184" s="216"/>
      <c r="G184" s="216"/>
      <c r="H184" s="216"/>
      <c r="I184" s="216"/>
      <c r="J184" s="216"/>
      <c r="K184" s="220"/>
      <c r="L184" s="220"/>
      <c r="M184" s="220"/>
      <c r="N184" s="212"/>
      <c r="O184" s="214"/>
      <c r="P184" s="215"/>
      <c r="Q184" s="264"/>
      <c r="R184" s="216"/>
      <c r="S184" s="216"/>
      <c r="T184" s="204"/>
      <c r="U184" s="204"/>
      <c r="V184" s="204"/>
      <c r="W184" s="217"/>
      <c r="X184" s="288">
        <f t="shared" si="2"/>
        <v>0</v>
      </c>
    </row>
    <row r="185" spans="1:24" ht="18" customHeight="1">
      <c r="A185" s="251">
        <v>181</v>
      </c>
      <c r="B185" s="219"/>
      <c r="C185" s="211"/>
      <c r="D185" s="223"/>
      <c r="E185" s="212"/>
      <c r="F185" s="216"/>
      <c r="G185" s="216"/>
      <c r="H185" s="216"/>
      <c r="I185" s="216"/>
      <c r="J185" s="216"/>
      <c r="K185" s="220"/>
      <c r="L185" s="220"/>
      <c r="M185" s="220"/>
      <c r="N185" s="212"/>
      <c r="O185" s="214"/>
      <c r="P185" s="215"/>
      <c r="Q185" s="264"/>
      <c r="R185" s="216"/>
      <c r="S185" s="216"/>
      <c r="T185" s="204"/>
      <c r="U185" s="204"/>
      <c r="V185" s="204"/>
      <c r="W185" s="217"/>
      <c r="X185" s="288">
        <f t="shared" si="2"/>
        <v>0</v>
      </c>
    </row>
    <row r="186" spans="1:24" ht="18" customHeight="1">
      <c r="A186" s="251">
        <v>182</v>
      </c>
      <c r="B186" s="219"/>
      <c r="C186" s="211"/>
      <c r="D186" s="223"/>
      <c r="E186" s="212"/>
      <c r="F186" s="216"/>
      <c r="G186" s="216"/>
      <c r="H186" s="216"/>
      <c r="I186" s="216"/>
      <c r="J186" s="216"/>
      <c r="K186" s="220"/>
      <c r="L186" s="220"/>
      <c r="M186" s="220"/>
      <c r="N186" s="212"/>
      <c r="O186" s="214"/>
      <c r="P186" s="215"/>
      <c r="Q186" s="264"/>
      <c r="R186" s="216"/>
      <c r="S186" s="216"/>
      <c r="T186" s="204"/>
      <c r="U186" s="204"/>
      <c r="V186" s="204"/>
      <c r="W186" s="217"/>
      <c r="X186" s="288">
        <f t="shared" si="2"/>
        <v>0</v>
      </c>
    </row>
    <row r="187" spans="1:24" ht="18" customHeight="1">
      <c r="A187" s="251">
        <v>183</v>
      </c>
      <c r="B187" s="219"/>
      <c r="C187" s="211"/>
      <c r="D187" s="223"/>
      <c r="E187" s="212"/>
      <c r="F187" s="216"/>
      <c r="G187" s="216"/>
      <c r="H187" s="216"/>
      <c r="I187" s="216"/>
      <c r="J187" s="216"/>
      <c r="K187" s="220"/>
      <c r="L187" s="220"/>
      <c r="M187" s="220"/>
      <c r="N187" s="212"/>
      <c r="O187" s="214"/>
      <c r="P187" s="215"/>
      <c r="Q187" s="264"/>
      <c r="R187" s="216"/>
      <c r="S187" s="216"/>
      <c r="T187" s="204"/>
      <c r="U187" s="204"/>
      <c r="V187" s="204"/>
      <c r="W187" s="217"/>
      <c r="X187" s="288">
        <f t="shared" si="2"/>
        <v>0</v>
      </c>
    </row>
    <row r="188" spans="1:24" ht="18" customHeight="1">
      <c r="A188" s="251">
        <v>184</v>
      </c>
      <c r="B188" s="219"/>
      <c r="C188" s="211"/>
      <c r="D188" s="223"/>
      <c r="E188" s="212"/>
      <c r="F188" s="216"/>
      <c r="G188" s="216"/>
      <c r="H188" s="216"/>
      <c r="I188" s="216"/>
      <c r="J188" s="216"/>
      <c r="K188" s="220"/>
      <c r="L188" s="220"/>
      <c r="M188" s="220"/>
      <c r="N188" s="212"/>
      <c r="O188" s="214"/>
      <c r="P188" s="215"/>
      <c r="Q188" s="264"/>
      <c r="R188" s="216"/>
      <c r="S188" s="216"/>
      <c r="T188" s="204"/>
      <c r="U188" s="204"/>
      <c r="V188" s="204"/>
      <c r="W188" s="217"/>
      <c r="X188" s="288">
        <f t="shared" si="2"/>
        <v>0</v>
      </c>
    </row>
    <row r="189" spans="1:24" ht="18" customHeight="1">
      <c r="A189" s="251">
        <v>185</v>
      </c>
      <c r="B189" s="219"/>
      <c r="C189" s="211"/>
      <c r="D189" s="223"/>
      <c r="E189" s="212"/>
      <c r="F189" s="216"/>
      <c r="G189" s="216"/>
      <c r="H189" s="216"/>
      <c r="I189" s="216"/>
      <c r="J189" s="216"/>
      <c r="K189" s="220"/>
      <c r="L189" s="220"/>
      <c r="M189" s="220"/>
      <c r="N189" s="212"/>
      <c r="O189" s="214"/>
      <c r="P189" s="215"/>
      <c r="Q189" s="264"/>
      <c r="R189" s="216"/>
      <c r="S189" s="216"/>
      <c r="T189" s="204"/>
      <c r="U189" s="204"/>
      <c r="V189" s="204"/>
      <c r="W189" s="217"/>
      <c r="X189" s="288">
        <f t="shared" si="2"/>
        <v>0</v>
      </c>
    </row>
    <row r="190" spans="1:24" ht="18" customHeight="1">
      <c r="A190" s="251">
        <v>186</v>
      </c>
      <c r="B190" s="219"/>
      <c r="C190" s="211"/>
      <c r="D190" s="223"/>
      <c r="E190" s="212"/>
      <c r="F190" s="216"/>
      <c r="G190" s="216"/>
      <c r="H190" s="216"/>
      <c r="I190" s="216"/>
      <c r="J190" s="216"/>
      <c r="K190" s="220"/>
      <c r="L190" s="220"/>
      <c r="M190" s="220"/>
      <c r="N190" s="212"/>
      <c r="O190" s="214"/>
      <c r="P190" s="215"/>
      <c r="Q190" s="264"/>
      <c r="R190" s="216"/>
      <c r="S190" s="216"/>
      <c r="T190" s="204"/>
      <c r="U190" s="204"/>
      <c r="V190" s="204"/>
      <c r="W190" s="217"/>
      <c r="X190" s="288">
        <f t="shared" si="2"/>
        <v>0</v>
      </c>
    </row>
    <row r="191" spans="1:24" ht="18" customHeight="1">
      <c r="A191" s="251">
        <v>187</v>
      </c>
      <c r="B191" s="219"/>
      <c r="C191" s="211"/>
      <c r="D191" s="223"/>
      <c r="E191" s="212"/>
      <c r="F191" s="216"/>
      <c r="G191" s="216"/>
      <c r="H191" s="216"/>
      <c r="I191" s="216"/>
      <c r="J191" s="216"/>
      <c r="K191" s="220"/>
      <c r="L191" s="220"/>
      <c r="M191" s="220"/>
      <c r="N191" s="212"/>
      <c r="O191" s="214"/>
      <c r="P191" s="215"/>
      <c r="Q191" s="264"/>
      <c r="R191" s="216"/>
      <c r="S191" s="216"/>
      <c r="T191" s="204"/>
      <c r="U191" s="204"/>
      <c r="V191" s="204"/>
      <c r="W191" s="217"/>
      <c r="X191" s="288">
        <f t="shared" si="2"/>
        <v>0</v>
      </c>
    </row>
    <row r="192" spans="1:24" ht="18" customHeight="1">
      <c r="A192" s="251">
        <v>188</v>
      </c>
      <c r="B192" s="219"/>
      <c r="C192" s="211"/>
      <c r="D192" s="223"/>
      <c r="E192" s="212"/>
      <c r="F192" s="216"/>
      <c r="G192" s="216"/>
      <c r="H192" s="216"/>
      <c r="I192" s="216"/>
      <c r="J192" s="216"/>
      <c r="K192" s="220"/>
      <c r="L192" s="220"/>
      <c r="M192" s="220"/>
      <c r="N192" s="212"/>
      <c r="O192" s="214"/>
      <c r="P192" s="215"/>
      <c r="Q192" s="264"/>
      <c r="R192" s="216"/>
      <c r="S192" s="216"/>
      <c r="T192" s="204"/>
      <c r="U192" s="204"/>
      <c r="V192" s="204"/>
      <c r="W192" s="217"/>
      <c r="X192" s="288">
        <f t="shared" si="2"/>
        <v>0</v>
      </c>
    </row>
    <row r="193" spans="1:24" ht="18" customHeight="1">
      <c r="A193" s="251">
        <v>189</v>
      </c>
      <c r="B193" s="219"/>
      <c r="C193" s="211"/>
      <c r="D193" s="223"/>
      <c r="E193" s="212"/>
      <c r="F193" s="216"/>
      <c r="G193" s="216"/>
      <c r="H193" s="216"/>
      <c r="I193" s="216"/>
      <c r="J193" s="216"/>
      <c r="K193" s="220"/>
      <c r="L193" s="220"/>
      <c r="M193" s="220"/>
      <c r="N193" s="212"/>
      <c r="O193" s="214"/>
      <c r="P193" s="215"/>
      <c r="Q193" s="264"/>
      <c r="R193" s="216"/>
      <c r="S193" s="216"/>
      <c r="T193" s="204"/>
      <c r="U193" s="204"/>
      <c r="V193" s="204"/>
      <c r="W193" s="217"/>
      <c r="X193" s="288">
        <f t="shared" si="2"/>
        <v>0</v>
      </c>
    </row>
    <row r="194" spans="1:24" ht="18" customHeight="1">
      <c r="A194" s="251">
        <v>190</v>
      </c>
      <c r="B194" s="219"/>
      <c r="C194" s="211"/>
      <c r="D194" s="223"/>
      <c r="E194" s="212"/>
      <c r="F194" s="216"/>
      <c r="G194" s="216"/>
      <c r="H194" s="216"/>
      <c r="I194" s="216"/>
      <c r="J194" s="216"/>
      <c r="K194" s="220"/>
      <c r="L194" s="220"/>
      <c r="M194" s="220"/>
      <c r="N194" s="212"/>
      <c r="O194" s="214"/>
      <c r="P194" s="215"/>
      <c r="Q194" s="264"/>
      <c r="R194" s="216"/>
      <c r="S194" s="216"/>
      <c r="T194" s="204"/>
      <c r="U194" s="204"/>
      <c r="V194" s="204"/>
      <c r="W194" s="217"/>
      <c r="X194" s="288">
        <f t="shared" si="2"/>
        <v>0</v>
      </c>
    </row>
    <row r="195" spans="1:24" ht="18" customHeight="1">
      <c r="A195" s="251">
        <v>191</v>
      </c>
      <c r="B195" s="219"/>
      <c r="C195" s="211"/>
      <c r="D195" s="223"/>
      <c r="E195" s="212"/>
      <c r="F195" s="216"/>
      <c r="G195" s="216"/>
      <c r="H195" s="216"/>
      <c r="I195" s="216"/>
      <c r="J195" s="216"/>
      <c r="K195" s="220"/>
      <c r="L195" s="220"/>
      <c r="M195" s="220"/>
      <c r="N195" s="212"/>
      <c r="O195" s="214"/>
      <c r="P195" s="215"/>
      <c r="Q195" s="264"/>
      <c r="R195" s="216"/>
      <c r="S195" s="216"/>
      <c r="T195" s="204"/>
      <c r="U195" s="204"/>
      <c r="V195" s="204"/>
      <c r="W195" s="217"/>
      <c r="X195" s="288">
        <f t="shared" si="2"/>
        <v>0</v>
      </c>
    </row>
    <row r="196" spans="1:24" ht="18" customHeight="1">
      <c r="A196" s="251">
        <v>192</v>
      </c>
      <c r="B196" s="219"/>
      <c r="C196" s="211"/>
      <c r="D196" s="223"/>
      <c r="E196" s="212"/>
      <c r="F196" s="216"/>
      <c r="G196" s="216"/>
      <c r="H196" s="216"/>
      <c r="I196" s="216"/>
      <c r="J196" s="216"/>
      <c r="K196" s="220"/>
      <c r="L196" s="220"/>
      <c r="M196" s="220"/>
      <c r="N196" s="212"/>
      <c r="O196" s="214"/>
      <c r="P196" s="215"/>
      <c r="Q196" s="264"/>
      <c r="R196" s="216"/>
      <c r="S196" s="216"/>
      <c r="T196" s="204"/>
      <c r="U196" s="204"/>
      <c r="V196" s="204"/>
      <c r="W196" s="217"/>
      <c r="X196" s="288">
        <f t="shared" si="2"/>
        <v>0</v>
      </c>
    </row>
    <row r="197" spans="1:24" ht="18" customHeight="1">
      <c r="A197" s="251">
        <v>193</v>
      </c>
      <c r="B197" s="219"/>
      <c r="C197" s="211"/>
      <c r="D197" s="223"/>
      <c r="E197" s="212"/>
      <c r="F197" s="216"/>
      <c r="G197" s="216"/>
      <c r="H197" s="216"/>
      <c r="I197" s="216"/>
      <c r="J197" s="216"/>
      <c r="K197" s="220"/>
      <c r="L197" s="220"/>
      <c r="M197" s="220"/>
      <c r="N197" s="212"/>
      <c r="O197" s="214"/>
      <c r="P197" s="215"/>
      <c r="Q197" s="264"/>
      <c r="R197" s="216"/>
      <c r="S197" s="216"/>
      <c r="T197" s="204"/>
      <c r="U197" s="204"/>
      <c r="V197" s="204"/>
      <c r="W197" s="217"/>
      <c r="X197" s="288">
        <f t="shared" ref="X197:X260" si="3">V197+W197</f>
        <v>0</v>
      </c>
    </row>
    <row r="198" spans="1:24" ht="18" customHeight="1">
      <c r="A198" s="251">
        <v>194</v>
      </c>
      <c r="B198" s="219"/>
      <c r="C198" s="211"/>
      <c r="D198" s="223"/>
      <c r="E198" s="212"/>
      <c r="F198" s="216"/>
      <c r="G198" s="216"/>
      <c r="H198" s="216"/>
      <c r="I198" s="216"/>
      <c r="J198" s="216"/>
      <c r="K198" s="220"/>
      <c r="L198" s="220"/>
      <c r="M198" s="220"/>
      <c r="N198" s="212"/>
      <c r="O198" s="214"/>
      <c r="P198" s="215"/>
      <c r="Q198" s="264"/>
      <c r="R198" s="216"/>
      <c r="S198" s="216"/>
      <c r="T198" s="204"/>
      <c r="U198" s="204"/>
      <c r="V198" s="204"/>
      <c r="W198" s="217"/>
      <c r="X198" s="288">
        <f t="shared" si="3"/>
        <v>0</v>
      </c>
    </row>
    <row r="199" spans="1:24" ht="18" customHeight="1">
      <c r="A199" s="251">
        <v>195</v>
      </c>
      <c r="B199" s="219"/>
      <c r="C199" s="211"/>
      <c r="D199" s="223"/>
      <c r="E199" s="212"/>
      <c r="F199" s="216"/>
      <c r="G199" s="216"/>
      <c r="H199" s="216"/>
      <c r="I199" s="216"/>
      <c r="J199" s="216"/>
      <c r="K199" s="220"/>
      <c r="L199" s="220"/>
      <c r="M199" s="220"/>
      <c r="N199" s="212"/>
      <c r="O199" s="214"/>
      <c r="P199" s="215"/>
      <c r="Q199" s="264"/>
      <c r="R199" s="216"/>
      <c r="S199" s="216"/>
      <c r="T199" s="204"/>
      <c r="U199" s="204"/>
      <c r="V199" s="204"/>
      <c r="W199" s="217"/>
      <c r="X199" s="288">
        <f t="shared" si="3"/>
        <v>0</v>
      </c>
    </row>
    <row r="200" spans="1:24" ht="18" customHeight="1">
      <c r="A200" s="251">
        <v>196</v>
      </c>
      <c r="B200" s="219"/>
      <c r="C200" s="211"/>
      <c r="D200" s="223"/>
      <c r="E200" s="212"/>
      <c r="F200" s="216"/>
      <c r="G200" s="216"/>
      <c r="H200" s="216"/>
      <c r="I200" s="216"/>
      <c r="J200" s="216"/>
      <c r="K200" s="220"/>
      <c r="L200" s="220"/>
      <c r="M200" s="220"/>
      <c r="N200" s="212"/>
      <c r="O200" s="214"/>
      <c r="P200" s="215"/>
      <c r="Q200" s="264"/>
      <c r="R200" s="216"/>
      <c r="S200" s="216"/>
      <c r="T200" s="204"/>
      <c r="U200" s="204"/>
      <c r="V200" s="204"/>
      <c r="W200" s="217"/>
      <c r="X200" s="288">
        <f t="shared" si="3"/>
        <v>0</v>
      </c>
    </row>
    <row r="201" spans="1:24" ht="18" customHeight="1">
      <c r="A201" s="251">
        <v>197</v>
      </c>
      <c r="B201" s="219"/>
      <c r="C201" s="211"/>
      <c r="D201" s="223"/>
      <c r="E201" s="212"/>
      <c r="F201" s="216"/>
      <c r="G201" s="216"/>
      <c r="H201" s="216"/>
      <c r="I201" s="216"/>
      <c r="J201" s="216"/>
      <c r="K201" s="220"/>
      <c r="L201" s="220"/>
      <c r="M201" s="220"/>
      <c r="N201" s="212"/>
      <c r="O201" s="214"/>
      <c r="P201" s="215"/>
      <c r="Q201" s="264"/>
      <c r="R201" s="216"/>
      <c r="S201" s="216"/>
      <c r="T201" s="204"/>
      <c r="U201" s="204"/>
      <c r="V201" s="204"/>
      <c r="W201" s="217"/>
      <c r="X201" s="288">
        <f t="shared" si="3"/>
        <v>0</v>
      </c>
    </row>
    <row r="202" spans="1:24" ht="18" customHeight="1">
      <c r="A202" s="251">
        <v>198</v>
      </c>
      <c r="B202" s="219"/>
      <c r="C202" s="211"/>
      <c r="D202" s="223"/>
      <c r="E202" s="212"/>
      <c r="F202" s="216"/>
      <c r="G202" s="216"/>
      <c r="H202" s="216"/>
      <c r="I202" s="216"/>
      <c r="J202" s="216"/>
      <c r="K202" s="220"/>
      <c r="L202" s="220"/>
      <c r="M202" s="220"/>
      <c r="N202" s="212"/>
      <c r="O202" s="214"/>
      <c r="P202" s="215"/>
      <c r="Q202" s="264"/>
      <c r="R202" s="216"/>
      <c r="S202" s="216"/>
      <c r="T202" s="204"/>
      <c r="U202" s="204"/>
      <c r="V202" s="204"/>
      <c r="W202" s="217"/>
      <c r="X202" s="288">
        <f t="shared" si="3"/>
        <v>0</v>
      </c>
    </row>
    <row r="203" spans="1:24" ht="18" customHeight="1">
      <c r="A203" s="251">
        <v>199</v>
      </c>
      <c r="B203" s="219"/>
      <c r="C203" s="211"/>
      <c r="D203" s="223"/>
      <c r="E203" s="212"/>
      <c r="F203" s="216"/>
      <c r="G203" s="216"/>
      <c r="H203" s="216"/>
      <c r="I203" s="216"/>
      <c r="J203" s="216"/>
      <c r="K203" s="220"/>
      <c r="L203" s="220"/>
      <c r="M203" s="220"/>
      <c r="N203" s="212"/>
      <c r="O203" s="214"/>
      <c r="P203" s="215"/>
      <c r="Q203" s="264"/>
      <c r="R203" s="216"/>
      <c r="S203" s="216"/>
      <c r="T203" s="204"/>
      <c r="U203" s="204"/>
      <c r="V203" s="204"/>
      <c r="W203" s="217"/>
      <c r="X203" s="288">
        <f t="shared" si="3"/>
        <v>0</v>
      </c>
    </row>
    <row r="204" spans="1:24" ht="18" customHeight="1">
      <c r="A204" s="251">
        <v>200</v>
      </c>
      <c r="B204" s="219"/>
      <c r="C204" s="211"/>
      <c r="D204" s="223"/>
      <c r="E204" s="212"/>
      <c r="F204" s="216"/>
      <c r="G204" s="216"/>
      <c r="H204" s="216"/>
      <c r="I204" s="216"/>
      <c r="J204" s="216"/>
      <c r="K204" s="220"/>
      <c r="L204" s="220"/>
      <c r="M204" s="220"/>
      <c r="N204" s="212"/>
      <c r="O204" s="214"/>
      <c r="P204" s="215"/>
      <c r="Q204" s="264"/>
      <c r="R204" s="216"/>
      <c r="S204" s="216"/>
      <c r="T204" s="204"/>
      <c r="U204" s="204"/>
      <c r="V204" s="204"/>
      <c r="W204" s="217"/>
      <c r="X204" s="288">
        <f t="shared" si="3"/>
        <v>0</v>
      </c>
    </row>
    <row r="205" spans="1:24" ht="18" customHeight="1">
      <c r="A205" s="251">
        <v>201</v>
      </c>
      <c r="B205" s="219"/>
      <c r="C205" s="211"/>
      <c r="D205" s="223"/>
      <c r="E205" s="212"/>
      <c r="F205" s="216"/>
      <c r="G205" s="216"/>
      <c r="H205" s="216"/>
      <c r="I205" s="216"/>
      <c r="J205" s="216"/>
      <c r="K205" s="220"/>
      <c r="L205" s="220"/>
      <c r="M205" s="220"/>
      <c r="N205" s="212"/>
      <c r="O205" s="214"/>
      <c r="P205" s="215"/>
      <c r="Q205" s="264"/>
      <c r="R205" s="216"/>
      <c r="S205" s="216"/>
      <c r="T205" s="204"/>
      <c r="U205" s="204"/>
      <c r="V205" s="204"/>
      <c r="W205" s="217"/>
      <c r="X205" s="288">
        <f t="shared" si="3"/>
        <v>0</v>
      </c>
    </row>
    <row r="206" spans="1:24" ht="18" customHeight="1">
      <c r="A206" s="251">
        <v>202</v>
      </c>
      <c r="B206" s="219"/>
      <c r="C206" s="211"/>
      <c r="D206" s="223"/>
      <c r="E206" s="212"/>
      <c r="F206" s="216"/>
      <c r="G206" s="216"/>
      <c r="H206" s="216"/>
      <c r="I206" s="216"/>
      <c r="J206" s="216"/>
      <c r="K206" s="220"/>
      <c r="L206" s="220"/>
      <c r="M206" s="220"/>
      <c r="N206" s="212"/>
      <c r="O206" s="214"/>
      <c r="P206" s="215"/>
      <c r="Q206" s="264"/>
      <c r="R206" s="216"/>
      <c r="S206" s="216"/>
      <c r="T206" s="204"/>
      <c r="U206" s="204"/>
      <c r="V206" s="204"/>
      <c r="W206" s="217"/>
      <c r="X206" s="288">
        <f t="shared" si="3"/>
        <v>0</v>
      </c>
    </row>
    <row r="207" spans="1:24" ht="18" customHeight="1">
      <c r="A207" s="251">
        <v>203</v>
      </c>
      <c r="B207" s="219"/>
      <c r="C207" s="211"/>
      <c r="D207" s="223"/>
      <c r="E207" s="212"/>
      <c r="F207" s="216"/>
      <c r="G207" s="216"/>
      <c r="H207" s="216"/>
      <c r="I207" s="216"/>
      <c r="J207" s="216"/>
      <c r="K207" s="220"/>
      <c r="L207" s="220"/>
      <c r="M207" s="220"/>
      <c r="N207" s="212"/>
      <c r="O207" s="214"/>
      <c r="P207" s="215"/>
      <c r="Q207" s="264"/>
      <c r="R207" s="216"/>
      <c r="S207" s="216"/>
      <c r="T207" s="204"/>
      <c r="U207" s="204"/>
      <c r="V207" s="204"/>
      <c r="W207" s="217"/>
      <c r="X207" s="288">
        <f t="shared" si="3"/>
        <v>0</v>
      </c>
    </row>
    <row r="208" spans="1:24" ht="18" customHeight="1">
      <c r="A208" s="251">
        <v>204</v>
      </c>
      <c r="B208" s="219"/>
      <c r="C208" s="211"/>
      <c r="D208" s="223"/>
      <c r="E208" s="212"/>
      <c r="F208" s="216"/>
      <c r="G208" s="216"/>
      <c r="H208" s="216"/>
      <c r="I208" s="216"/>
      <c r="J208" s="216"/>
      <c r="K208" s="220"/>
      <c r="L208" s="220"/>
      <c r="M208" s="220"/>
      <c r="N208" s="212"/>
      <c r="O208" s="214"/>
      <c r="P208" s="215"/>
      <c r="Q208" s="264"/>
      <c r="R208" s="216"/>
      <c r="S208" s="216"/>
      <c r="T208" s="204"/>
      <c r="U208" s="204"/>
      <c r="V208" s="204"/>
      <c r="W208" s="217"/>
      <c r="X208" s="288">
        <f t="shared" si="3"/>
        <v>0</v>
      </c>
    </row>
    <row r="209" spans="1:24" ht="18" customHeight="1">
      <c r="A209" s="251">
        <v>205</v>
      </c>
      <c r="B209" s="219"/>
      <c r="C209" s="211"/>
      <c r="D209" s="223"/>
      <c r="E209" s="212"/>
      <c r="F209" s="216"/>
      <c r="G209" s="216"/>
      <c r="H209" s="216"/>
      <c r="I209" s="216"/>
      <c r="J209" s="216"/>
      <c r="K209" s="220"/>
      <c r="L209" s="220"/>
      <c r="M209" s="220"/>
      <c r="N209" s="212"/>
      <c r="O209" s="214"/>
      <c r="P209" s="215"/>
      <c r="Q209" s="264"/>
      <c r="R209" s="216"/>
      <c r="S209" s="216"/>
      <c r="T209" s="204"/>
      <c r="U209" s="204"/>
      <c r="V209" s="204"/>
      <c r="W209" s="217"/>
      <c r="X209" s="288">
        <f t="shared" si="3"/>
        <v>0</v>
      </c>
    </row>
    <row r="210" spans="1:24" ht="18" customHeight="1">
      <c r="A210" s="251">
        <v>206</v>
      </c>
      <c r="B210" s="219"/>
      <c r="C210" s="211"/>
      <c r="D210" s="223"/>
      <c r="E210" s="212"/>
      <c r="F210" s="216"/>
      <c r="G210" s="216"/>
      <c r="H210" s="216"/>
      <c r="I210" s="216"/>
      <c r="J210" s="216"/>
      <c r="K210" s="220"/>
      <c r="L210" s="220"/>
      <c r="M210" s="220"/>
      <c r="N210" s="212"/>
      <c r="O210" s="214"/>
      <c r="P210" s="215"/>
      <c r="Q210" s="264"/>
      <c r="R210" s="216"/>
      <c r="S210" s="216"/>
      <c r="T210" s="204"/>
      <c r="U210" s="204"/>
      <c r="V210" s="204"/>
      <c r="W210" s="217"/>
      <c r="X210" s="288">
        <f t="shared" si="3"/>
        <v>0</v>
      </c>
    </row>
    <row r="211" spans="1:24" ht="18" customHeight="1">
      <c r="A211" s="251">
        <v>207</v>
      </c>
      <c r="B211" s="219"/>
      <c r="C211" s="211"/>
      <c r="D211" s="223"/>
      <c r="E211" s="212"/>
      <c r="F211" s="216"/>
      <c r="G211" s="216"/>
      <c r="H211" s="216"/>
      <c r="I211" s="216"/>
      <c r="J211" s="216"/>
      <c r="K211" s="220"/>
      <c r="L211" s="220"/>
      <c r="M211" s="220"/>
      <c r="N211" s="212"/>
      <c r="O211" s="214"/>
      <c r="P211" s="215"/>
      <c r="Q211" s="264"/>
      <c r="R211" s="216"/>
      <c r="S211" s="216"/>
      <c r="T211" s="204"/>
      <c r="U211" s="204"/>
      <c r="V211" s="204"/>
      <c r="W211" s="217"/>
      <c r="X211" s="288">
        <f t="shared" si="3"/>
        <v>0</v>
      </c>
    </row>
    <row r="212" spans="1:24" ht="18" customHeight="1">
      <c r="A212" s="251">
        <v>208</v>
      </c>
      <c r="B212" s="219"/>
      <c r="C212" s="211"/>
      <c r="D212" s="223"/>
      <c r="E212" s="212"/>
      <c r="F212" s="216"/>
      <c r="G212" s="216"/>
      <c r="H212" s="216"/>
      <c r="I212" s="216"/>
      <c r="J212" s="216"/>
      <c r="K212" s="220"/>
      <c r="L212" s="220"/>
      <c r="M212" s="220"/>
      <c r="N212" s="212"/>
      <c r="O212" s="214"/>
      <c r="P212" s="215"/>
      <c r="Q212" s="264"/>
      <c r="R212" s="216"/>
      <c r="S212" s="216"/>
      <c r="T212" s="204"/>
      <c r="U212" s="204"/>
      <c r="V212" s="204"/>
      <c r="W212" s="217"/>
      <c r="X212" s="288">
        <f t="shared" si="3"/>
        <v>0</v>
      </c>
    </row>
    <row r="213" spans="1:24" ht="18" customHeight="1">
      <c r="A213" s="251">
        <v>209</v>
      </c>
      <c r="B213" s="219"/>
      <c r="C213" s="211"/>
      <c r="D213" s="223"/>
      <c r="E213" s="212"/>
      <c r="F213" s="216"/>
      <c r="G213" s="216"/>
      <c r="H213" s="216"/>
      <c r="I213" s="216"/>
      <c r="J213" s="216"/>
      <c r="K213" s="220"/>
      <c r="L213" s="220"/>
      <c r="M213" s="220"/>
      <c r="N213" s="212"/>
      <c r="O213" s="214"/>
      <c r="P213" s="215"/>
      <c r="Q213" s="264"/>
      <c r="R213" s="216"/>
      <c r="S213" s="216"/>
      <c r="T213" s="204"/>
      <c r="U213" s="204"/>
      <c r="V213" s="204"/>
      <c r="W213" s="217"/>
      <c r="X213" s="288">
        <f t="shared" si="3"/>
        <v>0</v>
      </c>
    </row>
    <row r="214" spans="1:24" ht="18" customHeight="1">
      <c r="A214" s="251">
        <v>210</v>
      </c>
      <c r="B214" s="219"/>
      <c r="C214" s="211"/>
      <c r="D214" s="223"/>
      <c r="E214" s="212"/>
      <c r="F214" s="216"/>
      <c r="G214" s="216"/>
      <c r="H214" s="216"/>
      <c r="I214" s="216"/>
      <c r="J214" s="216"/>
      <c r="K214" s="220"/>
      <c r="L214" s="220"/>
      <c r="M214" s="220"/>
      <c r="N214" s="212"/>
      <c r="O214" s="214"/>
      <c r="P214" s="215"/>
      <c r="Q214" s="264"/>
      <c r="R214" s="216"/>
      <c r="S214" s="216"/>
      <c r="T214" s="204"/>
      <c r="U214" s="204"/>
      <c r="V214" s="204"/>
      <c r="W214" s="217"/>
      <c r="X214" s="288">
        <f t="shared" si="3"/>
        <v>0</v>
      </c>
    </row>
    <row r="215" spans="1:24" ht="18" customHeight="1">
      <c r="A215" s="251">
        <v>211</v>
      </c>
      <c r="B215" s="219"/>
      <c r="C215" s="211"/>
      <c r="D215" s="223"/>
      <c r="E215" s="212"/>
      <c r="F215" s="216"/>
      <c r="G215" s="216"/>
      <c r="H215" s="216"/>
      <c r="I215" s="216"/>
      <c r="J215" s="216"/>
      <c r="K215" s="220"/>
      <c r="L215" s="220"/>
      <c r="M215" s="220"/>
      <c r="N215" s="212"/>
      <c r="O215" s="214"/>
      <c r="P215" s="215"/>
      <c r="Q215" s="264"/>
      <c r="R215" s="216"/>
      <c r="S215" s="216"/>
      <c r="T215" s="204"/>
      <c r="U215" s="204"/>
      <c r="V215" s="204"/>
      <c r="W215" s="217"/>
      <c r="X215" s="288">
        <f t="shared" si="3"/>
        <v>0</v>
      </c>
    </row>
    <row r="216" spans="1:24" ht="18" customHeight="1">
      <c r="A216" s="251">
        <v>212</v>
      </c>
      <c r="B216" s="219"/>
      <c r="C216" s="211"/>
      <c r="D216" s="223"/>
      <c r="E216" s="212"/>
      <c r="F216" s="216"/>
      <c r="G216" s="216"/>
      <c r="H216" s="216"/>
      <c r="I216" s="216"/>
      <c r="J216" s="216"/>
      <c r="K216" s="220"/>
      <c r="L216" s="220"/>
      <c r="M216" s="220"/>
      <c r="N216" s="212"/>
      <c r="O216" s="214"/>
      <c r="P216" s="215"/>
      <c r="Q216" s="264"/>
      <c r="R216" s="216"/>
      <c r="S216" s="216"/>
      <c r="T216" s="204"/>
      <c r="U216" s="204"/>
      <c r="V216" s="204"/>
      <c r="W216" s="217"/>
      <c r="X216" s="288">
        <f t="shared" si="3"/>
        <v>0</v>
      </c>
    </row>
    <row r="217" spans="1:24" ht="18" customHeight="1">
      <c r="A217" s="251">
        <v>213</v>
      </c>
      <c r="B217" s="219"/>
      <c r="C217" s="211"/>
      <c r="D217" s="223"/>
      <c r="E217" s="212"/>
      <c r="F217" s="216"/>
      <c r="G217" s="216"/>
      <c r="H217" s="216"/>
      <c r="I217" s="216"/>
      <c r="J217" s="216"/>
      <c r="K217" s="220"/>
      <c r="L217" s="220"/>
      <c r="M217" s="220"/>
      <c r="N217" s="212"/>
      <c r="O217" s="214"/>
      <c r="P217" s="215"/>
      <c r="Q217" s="264"/>
      <c r="R217" s="216"/>
      <c r="S217" s="216"/>
      <c r="T217" s="204"/>
      <c r="U217" s="204"/>
      <c r="V217" s="204"/>
      <c r="W217" s="217"/>
      <c r="X217" s="288">
        <f t="shared" si="3"/>
        <v>0</v>
      </c>
    </row>
    <row r="218" spans="1:24" ht="18" customHeight="1">
      <c r="A218" s="251">
        <v>214</v>
      </c>
      <c r="B218" s="219"/>
      <c r="C218" s="211"/>
      <c r="D218" s="223"/>
      <c r="E218" s="212"/>
      <c r="F218" s="216"/>
      <c r="G218" s="216"/>
      <c r="H218" s="216"/>
      <c r="I218" s="216"/>
      <c r="J218" s="216"/>
      <c r="K218" s="220"/>
      <c r="L218" s="220"/>
      <c r="M218" s="220"/>
      <c r="N218" s="212"/>
      <c r="O218" s="214"/>
      <c r="P218" s="215"/>
      <c r="Q218" s="264"/>
      <c r="R218" s="216"/>
      <c r="S218" s="216"/>
      <c r="T218" s="204"/>
      <c r="U218" s="204"/>
      <c r="V218" s="204"/>
      <c r="W218" s="217"/>
      <c r="X218" s="288">
        <f t="shared" si="3"/>
        <v>0</v>
      </c>
    </row>
    <row r="219" spans="1:24" ht="18" customHeight="1">
      <c r="A219" s="251">
        <v>215</v>
      </c>
      <c r="B219" s="219"/>
      <c r="C219" s="211"/>
      <c r="D219" s="223"/>
      <c r="E219" s="212"/>
      <c r="F219" s="216"/>
      <c r="G219" s="216"/>
      <c r="H219" s="216"/>
      <c r="I219" s="216"/>
      <c r="J219" s="216"/>
      <c r="K219" s="220"/>
      <c r="L219" s="220"/>
      <c r="M219" s="220"/>
      <c r="N219" s="212"/>
      <c r="O219" s="214"/>
      <c r="P219" s="215"/>
      <c r="Q219" s="264"/>
      <c r="R219" s="216"/>
      <c r="S219" s="216"/>
      <c r="T219" s="204"/>
      <c r="U219" s="204"/>
      <c r="V219" s="204"/>
      <c r="W219" s="217"/>
      <c r="X219" s="288">
        <f t="shared" si="3"/>
        <v>0</v>
      </c>
    </row>
    <row r="220" spans="1:24" ht="18" customHeight="1">
      <c r="A220" s="251">
        <v>216</v>
      </c>
      <c r="B220" s="219"/>
      <c r="C220" s="211"/>
      <c r="D220" s="223"/>
      <c r="E220" s="212"/>
      <c r="F220" s="216"/>
      <c r="G220" s="216"/>
      <c r="H220" s="216"/>
      <c r="I220" s="216"/>
      <c r="J220" s="216"/>
      <c r="K220" s="220"/>
      <c r="L220" s="220"/>
      <c r="M220" s="220"/>
      <c r="N220" s="212"/>
      <c r="O220" s="214"/>
      <c r="P220" s="215"/>
      <c r="Q220" s="264"/>
      <c r="R220" s="216"/>
      <c r="S220" s="216"/>
      <c r="T220" s="204"/>
      <c r="U220" s="204"/>
      <c r="V220" s="204"/>
      <c r="W220" s="217"/>
      <c r="X220" s="288">
        <f t="shared" si="3"/>
        <v>0</v>
      </c>
    </row>
    <row r="221" spans="1:24" ht="18" customHeight="1">
      <c r="A221" s="251">
        <v>217</v>
      </c>
      <c r="B221" s="219"/>
      <c r="C221" s="211"/>
      <c r="D221" s="223"/>
      <c r="E221" s="212"/>
      <c r="F221" s="216"/>
      <c r="G221" s="216"/>
      <c r="H221" s="216"/>
      <c r="I221" s="216"/>
      <c r="J221" s="216"/>
      <c r="K221" s="220"/>
      <c r="L221" s="220"/>
      <c r="M221" s="220"/>
      <c r="N221" s="212"/>
      <c r="O221" s="214"/>
      <c r="P221" s="215"/>
      <c r="Q221" s="264"/>
      <c r="R221" s="216"/>
      <c r="S221" s="216"/>
      <c r="T221" s="204"/>
      <c r="U221" s="204"/>
      <c r="V221" s="204"/>
      <c r="W221" s="217"/>
      <c r="X221" s="288">
        <f t="shared" si="3"/>
        <v>0</v>
      </c>
    </row>
    <row r="222" spans="1:24" ht="18" customHeight="1">
      <c r="A222" s="251">
        <v>218</v>
      </c>
      <c r="B222" s="219"/>
      <c r="C222" s="211"/>
      <c r="D222" s="223"/>
      <c r="E222" s="212"/>
      <c r="F222" s="216"/>
      <c r="G222" s="216"/>
      <c r="H222" s="216"/>
      <c r="I222" s="216"/>
      <c r="J222" s="216"/>
      <c r="K222" s="220"/>
      <c r="L222" s="220"/>
      <c r="M222" s="220"/>
      <c r="N222" s="212"/>
      <c r="O222" s="214"/>
      <c r="P222" s="215"/>
      <c r="Q222" s="264"/>
      <c r="R222" s="216"/>
      <c r="S222" s="216"/>
      <c r="T222" s="204"/>
      <c r="U222" s="204"/>
      <c r="V222" s="204"/>
      <c r="W222" s="217"/>
      <c r="X222" s="288">
        <f t="shared" si="3"/>
        <v>0</v>
      </c>
    </row>
    <row r="223" spans="1:24" ht="18" customHeight="1">
      <c r="A223" s="251">
        <v>219</v>
      </c>
      <c r="B223" s="219"/>
      <c r="C223" s="211"/>
      <c r="D223" s="223"/>
      <c r="E223" s="212"/>
      <c r="F223" s="216"/>
      <c r="G223" s="216"/>
      <c r="H223" s="216"/>
      <c r="I223" s="216"/>
      <c r="J223" s="216"/>
      <c r="K223" s="220"/>
      <c r="L223" s="220"/>
      <c r="M223" s="220"/>
      <c r="N223" s="212"/>
      <c r="O223" s="214"/>
      <c r="P223" s="215"/>
      <c r="Q223" s="264"/>
      <c r="R223" s="216"/>
      <c r="S223" s="216"/>
      <c r="T223" s="204"/>
      <c r="U223" s="204"/>
      <c r="V223" s="204"/>
      <c r="W223" s="217"/>
      <c r="X223" s="288">
        <f t="shared" si="3"/>
        <v>0</v>
      </c>
    </row>
    <row r="224" spans="1:24" ht="18" customHeight="1">
      <c r="A224" s="251">
        <v>220</v>
      </c>
      <c r="B224" s="219"/>
      <c r="C224" s="211"/>
      <c r="D224" s="223"/>
      <c r="E224" s="212"/>
      <c r="F224" s="216"/>
      <c r="G224" s="216"/>
      <c r="H224" s="216"/>
      <c r="I224" s="216"/>
      <c r="J224" s="216"/>
      <c r="K224" s="220"/>
      <c r="L224" s="220"/>
      <c r="M224" s="220"/>
      <c r="N224" s="212"/>
      <c r="O224" s="214"/>
      <c r="P224" s="215"/>
      <c r="Q224" s="264"/>
      <c r="R224" s="216"/>
      <c r="S224" s="216"/>
      <c r="T224" s="204"/>
      <c r="U224" s="204"/>
      <c r="V224" s="204"/>
      <c r="W224" s="217"/>
      <c r="X224" s="288">
        <f t="shared" si="3"/>
        <v>0</v>
      </c>
    </row>
    <row r="225" spans="1:24" ht="18" customHeight="1">
      <c r="A225" s="251">
        <v>221</v>
      </c>
      <c r="B225" s="219"/>
      <c r="C225" s="211"/>
      <c r="D225" s="223"/>
      <c r="E225" s="212"/>
      <c r="F225" s="216"/>
      <c r="G225" s="216"/>
      <c r="H225" s="216"/>
      <c r="I225" s="216"/>
      <c r="J225" s="216"/>
      <c r="K225" s="220"/>
      <c r="L225" s="220"/>
      <c r="M225" s="220"/>
      <c r="N225" s="212"/>
      <c r="O225" s="214"/>
      <c r="P225" s="215"/>
      <c r="Q225" s="264"/>
      <c r="R225" s="216"/>
      <c r="S225" s="216"/>
      <c r="T225" s="204"/>
      <c r="U225" s="204"/>
      <c r="V225" s="204"/>
      <c r="W225" s="217"/>
      <c r="X225" s="288">
        <f t="shared" si="3"/>
        <v>0</v>
      </c>
    </row>
    <row r="226" spans="1:24" ht="18" customHeight="1">
      <c r="A226" s="251">
        <v>222</v>
      </c>
      <c r="B226" s="219"/>
      <c r="C226" s="211"/>
      <c r="D226" s="223"/>
      <c r="E226" s="212"/>
      <c r="F226" s="216"/>
      <c r="G226" s="216"/>
      <c r="H226" s="216"/>
      <c r="I226" s="216"/>
      <c r="J226" s="216"/>
      <c r="K226" s="220"/>
      <c r="L226" s="220"/>
      <c r="M226" s="220"/>
      <c r="N226" s="212"/>
      <c r="O226" s="214"/>
      <c r="P226" s="215"/>
      <c r="Q226" s="264"/>
      <c r="R226" s="216"/>
      <c r="S226" s="216"/>
      <c r="T226" s="204"/>
      <c r="U226" s="204"/>
      <c r="V226" s="204"/>
      <c r="W226" s="217"/>
      <c r="X226" s="288">
        <f t="shared" si="3"/>
        <v>0</v>
      </c>
    </row>
    <row r="227" spans="1:24" ht="18" customHeight="1">
      <c r="A227" s="251">
        <v>223</v>
      </c>
      <c r="B227" s="219"/>
      <c r="C227" s="211"/>
      <c r="D227" s="223"/>
      <c r="E227" s="212"/>
      <c r="F227" s="216"/>
      <c r="G227" s="216"/>
      <c r="H227" s="216"/>
      <c r="I227" s="216"/>
      <c r="J227" s="216"/>
      <c r="K227" s="220"/>
      <c r="L227" s="220"/>
      <c r="M227" s="220"/>
      <c r="N227" s="212"/>
      <c r="O227" s="214"/>
      <c r="P227" s="215"/>
      <c r="Q227" s="264"/>
      <c r="R227" s="216"/>
      <c r="S227" s="216"/>
      <c r="T227" s="204"/>
      <c r="U227" s="204"/>
      <c r="V227" s="204"/>
      <c r="W227" s="217"/>
      <c r="X227" s="288">
        <f t="shared" si="3"/>
        <v>0</v>
      </c>
    </row>
    <row r="228" spans="1:24" ht="18" customHeight="1">
      <c r="A228" s="251">
        <v>224</v>
      </c>
      <c r="B228" s="219"/>
      <c r="C228" s="211"/>
      <c r="D228" s="223"/>
      <c r="E228" s="212"/>
      <c r="F228" s="216"/>
      <c r="G228" s="216"/>
      <c r="H228" s="216"/>
      <c r="I228" s="216"/>
      <c r="J228" s="216"/>
      <c r="K228" s="220"/>
      <c r="L228" s="220"/>
      <c r="M228" s="220"/>
      <c r="N228" s="212"/>
      <c r="O228" s="214"/>
      <c r="P228" s="215"/>
      <c r="Q228" s="264"/>
      <c r="R228" s="216"/>
      <c r="S228" s="216"/>
      <c r="T228" s="204"/>
      <c r="U228" s="204"/>
      <c r="V228" s="204"/>
      <c r="W228" s="217"/>
      <c r="X228" s="288">
        <f t="shared" si="3"/>
        <v>0</v>
      </c>
    </row>
    <row r="229" spans="1:24" ht="18" customHeight="1">
      <c r="A229" s="251">
        <v>225</v>
      </c>
      <c r="B229" s="219"/>
      <c r="C229" s="211"/>
      <c r="D229" s="223"/>
      <c r="E229" s="212"/>
      <c r="F229" s="216"/>
      <c r="G229" s="216"/>
      <c r="H229" s="216"/>
      <c r="I229" s="216"/>
      <c r="J229" s="216"/>
      <c r="K229" s="220"/>
      <c r="L229" s="220"/>
      <c r="M229" s="220"/>
      <c r="N229" s="212"/>
      <c r="O229" s="214"/>
      <c r="P229" s="215"/>
      <c r="Q229" s="264"/>
      <c r="R229" s="216"/>
      <c r="S229" s="216"/>
      <c r="T229" s="204"/>
      <c r="U229" s="204"/>
      <c r="V229" s="204"/>
      <c r="W229" s="217"/>
      <c r="X229" s="288">
        <f t="shared" si="3"/>
        <v>0</v>
      </c>
    </row>
    <row r="230" spans="1:24" ht="18" customHeight="1">
      <c r="A230" s="251">
        <v>226</v>
      </c>
      <c r="B230" s="219"/>
      <c r="C230" s="211"/>
      <c r="D230" s="223"/>
      <c r="E230" s="212"/>
      <c r="F230" s="216"/>
      <c r="G230" s="216"/>
      <c r="H230" s="216"/>
      <c r="I230" s="216"/>
      <c r="J230" s="216"/>
      <c r="K230" s="220"/>
      <c r="L230" s="220"/>
      <c r="M230" s="220"/>
      <c r="N230" s="212"/>
      <c r="O230" s="214"/>
      <c r="P230" s="215"/>
      <c r="Q230" s="264"/>
      <c r="R230" s="216"/>
      <c r="S230" s="216"/>
      <c r="T230" s="204"/>
      <c r="U230" s="204"/>
      <c r="V230" s="204"/>
      <c r="W230" s="217"/>
      <c r="X230" s="288">
        <f t="shared" si="3"/>
        <v>0</v>
      </c>
    </row>
    <row r="231" spans="1:24" ht="18" customHeight="1">
      <c r="A231" s="251">
        <v>227</v>
      </c>
      <c r="B231" s="219"/>
      <c r="C231" s="211"/>
      <c r="D231" s="223"/>
      <c r="E231" s="212"/>
      <c r="F231" s="216"/>
      <c r="G231" s="216"/>
      <c r="H231" s="216"/>
      <c r="I231" s="216"/>
      <c r="J231" s="216"/>
      <c r="K231" s="220"/>
      <c r="L231" s="220"/>
      <c r="M231" s="220"/>
      <c r="N231" s="212"/>
      <c r="O231" s="214"/>
      <c r="P231" s="215"/>
      <c r="Q231" s="264"/>
      <c r="R231" s="216"/>
      <c r="S231" s="216"/>
      <c r="T231" s="204"/>
      <c r="U231" s="204"/>
      <c r="V231" s="204"/>
      <c r="W231" s="217"/>
      <c r="X231" s="288">
        <f t="shared" si="3"/>
        <v>0</v>
      </c>
    </row>
    <row r="232" spans="1:24" ht="18" customHeight="1">
      <c r="A232" s="251">
        <v>228</v>
      </c>
      <c r="B232" s="219"/>
      <c r="C232" s="211"/>
      <c r="D232" s="223"/>
      <c r="E232" s="212"/>
      <c r="F232" s="216"/>
      <c r="G232" s="216"/>
      <c r="H232" s="216"/>
      <c r="I232" s="216"/>
      <c r="J232" s="216"/>
      <c r="K232" s="220"/>
      <c r="L232" s="220"/>
      <c r="M232" s="220"/>
      <c r="N232" s="212"/>
      <c r="O232" s="214"/>
      <c r="P232" s="215"/>
      <c r="Q232" s="264"/>
      <c r="R232" s="216"/>
      <c r="S232" s="216"/>
      <c r="T232" s="204"/>
      <c r="U232" s="204"/>
      <c r="V232" s="204"/>
      <c r="W232" s="217"/>
      <c r="X232" s="288">
        <f t="shared" si="3"/>
        <v>0</v>
      </c>
    </row>
    <row r="233" spans="1:24" ht="18" customHeight="1">
      <c r="A233" s="251">
        <v>229</v>
      </c>
      <c r="B233" s="219"/>
      <c r="C233" s="211"/>
      <c r="D233" s="223"/>
      <c r="E233" s="212"/>
      <c r="F233" s="216"/>
      <c r="G233" s="216"/>
      <c r="H233" s="216"/>
      <c r="I233" s="216"/>
      <c r="J233" s="216"/>
      <c r="K233" s="220"/>
      <c r="L233" s="220"/>
      <c r="M233" s="220"/>
      <c r="N233" s="212"/>
      <c r="O233" s="214"/>
      <c r="P233" s="215"/>
      <c r="Q233" s="264"/>
      <c r="R233" s="216"/>
      <c r="S233" s="216"/>
      <c r="T233" s="204"/>
      <c r="U233" s="204"/>
      <c r="V233" s="204"/>
      <c r="W233" s="217"/>
      <c r="X233" s="288">
        <f t="shared" si="3"/>
        <v>0</v>
      </c>
    </row>
    <row r="234" spans="1:24" ht="18" customHeight="1">
      <c r="A234" s="251">
        <v>230</v>
      </c>
      <c r="B234" s="219"/>
      <c r="C234" s="211"/>
      <c r="D234" s="223"/>
      <c r="E234" s="212"/>
      <c r="F234" s="216"/>
      <c r="G234" s="216"/>
      <c r="H234" s="216"/>
      <c r="I234" s="216"/>
      <c r="J234" s="216"/>
      <c r="K234" s="220"/>
      <c r="L234" s="220"/>
      <c r="M234" s="220"/>
      <c r="N234" s="212"/>
      <c r="O234" s="214"/>
      <c r="P234" s="215"/>
      <c r="Q234" s="264"/>
      <c r="R234" s="216"/>
      <c r="S234" s="216"/>
      <c r="T234" s="204"/>
      <c r="U234" s="204"/>
      <c r="V234" s="204"/>
      <c r="W234" s="217"/>
      <c r="X234" s="288">
        <f t="shared" si="3"/>
        <v>0</v>
      </c>
    </row>
    <row r="235" spans="1:24" ht="18" customHeight="1">
      <c r="A235" s="251">
        <v>231</v>
      </c>
      <c r="B235" s="219"/>
      <c r="C235" s="211"/>
      <c r="D235" s="223"/>
      <c r="E235" s="212"/>
      <c r="F235" s="216"/>
      <c r="G235" s="216"/>
      <c r="H235" s="216"/>
      <c r="I235" s="216"/>
      <c r="J235" s="216"/>
      <c r="K235" s="220"/>
      <c r="L235" s="220"/>
      <c r="M235" s="220"/>
      <c r="N235" s="212"/>
      <c r="O235" s="214"/>
      <c r="P235" s="215"/>
      <c r="Q235" s="264"/>
      <c r="R235" s="216"/>
      <c r="S235" s="216"/>
      <c r="T235" s="204"/>
      <c r="U235" s="204"/>
      <c r="V235" s="204"/>
      <c r="W235" s="217"/>
      <c r="X235" s="288">
        <f t="shared" si="3"/>
        <v>0</v>
      </c>
    </row>
    <row r="236" spans="1:24" ht="18" customHeight="1">
      <c r="A236" s="251">
        <v>232</v>
      </c>
      <c r="B236" s="219"/>
      <c r="C236" s="211"/>
      <c r="D236" s="223"/>
      <c r="E236" s="212"/>
      <c r="F236" s="216"/>
      <c r="G236" s="216"/>
      <c r="H236" s="216"/>
      <c r="I236" s="216"/>
      <c r="J236" s="216"/>
      <c r="K236" s="220"/>
      <c r="L236" s="220"/>
      <c r="M236" s="220"/>
      <c r="N236" s="212"/>
      <c r="O236" s="214"/>
      <c r="P236" s="215"/>
      <c r="Q236" s="264"/>
      <c r="R236" s="216"/>
      <c r="S236" s="216"/>
      <c r="T236" s="204"/>
      <c r="U236" s="204"/>
      <c r="V236" s="204"/>
      <c r="W236" s="217"/>
      <c r="X236" s="288">
        <f t="shared" si="3"/>
        <v>0</v>
      </c>
    </row>
    <row r="237" spans="1:24" ht="18" customHeight="1">
      <c r="A237" s="251">
        <v>233</v>
      </c>
      <c r="B237" s="219"/>
      <c r="C237" s="211"/>
      <c r="D237" s="223"/>
      <c r="E237" s="212"/>
      <c r="F237" s="216"/>
      <c r="G237" s="216"/>
      <c r="H237" s="216"/>
      <c r="I237" s="216"/>
      <c r="J237" s="216"/>
      <c r="K237" s="220"/>
      <c r="L237" s="220"/>
      <c r="M237" s="220"/>
      <c r="N237" s="212"/>
      <c r="O237" s="214"/>
      <c r="P237" s="215"/>
      <c r="Q237" s="264"/>
      <c r="R237" s="216"/>
      <c r="S237" s="216"/>
      <c r="T237" s="204"/>
      <c r="U237" s="204"/>
      <c r="V237" s="204"/>
      <c r="W237" s="217"/>
      <c r="X237" s="288">
        <f t="shared" si="3"/>
        <v>0</v>
      </c>
    </row>
    <row r="238" spans="1:24" ht="18" customHeight="1">
      <c r="A238" s="251">
        <v>234</v>
      </c>
      <c r="B238" s="219"/>
      <c r="C238" s="211"/>
      <c r="D238" s="223"/>
      <c r="E238" s="212"/>
      <c r="F238" s="216"/>
      <c r="G238" s="216"/>
      <c r="H238" s="216"/>
      <c r="I238" s="216"/>
      <c r="J238" s="216"/>
      <c r="K238" s="220"/>
      <c r="L238" s="220"/>
      <c r="M238" s="220"/>
      <c r="N238" s="212"/>
      <c r="O238" s="214"/>
      <c r="P238" s="215"/>
      <c r="Q238" s="264"/>
      <c r="R238" s="216"/>
      <c r="S238" s="216"/>
      <c r="T238" s="204"/>
      <c r="U238" s="204"/>
      <c r="V238" s="204"/>
      <c r="W238" s="217"/>
      <c r="X238" s="288">
        <f t="shared" si="3"/>
        <v>0</v>
      </c>
    </row>
    <row r="239" spans="1:24" ht="18" customHeight="1">
      <c r="A239" s="251">
        <v>235</v>
      </c>
      <c r="B239" s="219"/>
      <c r="C239" s="211"/>
      <c r="D239" s="223"/>
      <c r="E239" s="212"/>
      <c r="F239" s="216"/>
      <c r="G239" s="216"/>
      <c r="H239" s="216"/>
      <c r="I239" s="216"/>
      <c r="J239" s="216"/>
      <c r="K239" s="220"/>
      <c r="L239" s="220"/>
      <c r="M239" s="220"/>
      <c r="N239" s="212"/>
      <c r="O239" s="214"/>
      <c r="P239" s="215"/>
      <c r="Q239" s="264"/>
      <c r="R239" s="216"/>
      <c r="S239" s="216"/>
      <c r="T239" s="204"/>
      <c r="U239" s="204"/>
      <c r="V239" s="204"/>
      <c r="W239" s="217"/>
      <c r="X239" s="288">
        <f t="shared" si="3"/>
        <v>0</v>
      </c>
    </row>
    <row r="240" spans="1:24" ht="18" customHeight="1">
      <c r="A240" s="251">
        <v>236</v>
      </c>
      <c r="B240" s="219"/>
      <c r="C240" s="211"/>
      <c r="D240" s="223"/>
      <c r="E240" s="212"/>
      <c r="F240" s="216"/>
      <c r="G240" s="216"/>
      <c r="H240" s="216"/>
      <c r="I240" s="216"/>
      <c r="J240" s="216"/>
      <c r="K240" s="220"/>
      <c r="L240" s="220"/>
      <c r="M240" s="220"/>
      <c r="N240" s="212"/>
      <c r="O240" s="214"/>
      <c r="P240" s="215"/>
      <c r="Q240" s="264"/>
      <c r="R240" s="216"/>
      <c r="S240" s="216"/>
      <c r="T240" s="204"/>
      <c r="U240" s="204"/>
      <c r="V240" s="204"/>
      <c r="W240" s="217"/>
      <c r="X240" s="288">
        <f t="shared" si="3"/>
        <v>0</v>
      </c>
    </row>
    <row r="241" spans="1:24" ht="18" customHeight="1">
      <c r="A241" s="251">
        <v>237</v>
      </c>
      <c r="B241" s="219"/>
      <c r="C241" s="211"/>
      <c r="D241" s="223"/>
      <c r="E241" s="212"/>
      <c r="F241" s="216"/>
      <c r="G241" s="216"/>
      <c r="H241" s="216"/>
      <c r="I241" s="216"/>
      <c r="J241" s="216"/>
      <c r="K241" s="220"/>
      <c r="L241" s="220"/>
      <c r="M241" s="220"/>
      <c r="N241" s="212"/>
      <c r="O241" s="214"/>
      <c r="P241" s="215"/>
      <c r="Q241" s="264"/>
      <c r="R241" s="216"/>
      <c r="S241" s="216"/>
      <c r="T241" s="204"/>
      <c r="U241" s="204"/>
      <c r="V241" s="204"/>
      <c r="W241" s="217"/>
      <c r="X241" s="288">
        <f t="shared" si="3"/>
        <v>0</v>
      </c>
    </row>
    <row r="242" spans="1:24" ht="18" customHeight="1">
      <c r="A242" s="251">
        <v>238</v>
      </c>
      <c r="B242" s="219"/>
      <c r="C242" s="211"/>
      <c r="D242" s="223"/>
      <c r="E242" s="212"/>
      <c r="F242" s="216"/>
      <c r="G242" s="216"/>
      <c r="H242" s="216"/>
      <c r="I242" s="216"/>
      <c r="J242" s="216"/>
      <c r="K242" s="220"/>
      <c r="L242" s="220"/>
      <c r="M242" s="220"/>
      <c r="N242" s="212"/>
      <c r="O242" s="214"/>
      <c r="P242" s="215"/>
      <c r="Q242" s="264"/>
      <c r="R242" s="216"/>
      <c r="S242" s="216"/>
      <c r="T242" s="204"/>
      <c r="U242" s="204"/>
      <c r="V242" s="204"/>
      <c r="W242" s="217"/>
      <c r="X242" s="288">
        <f t="shared" si="3"/>
        <v>0</v>
      </c>
    </row>
    <row r="243" spans="1:24" ht="18" customHeight="1">
      <c r="A243" s="251">
        <v>239</v>
      </c>
      <c r="B243" s="219"/>
      <c r="C243" s="211"/>
      <c r="D243" s="223"/>
      <c r="E243" s="212"/>
      <c r="F243" s="216"/>
      <c r="G243" s="216"/>
      <c r="H243" s="216"/>
      <c r="I243" s="216"/>
      <c r="J243" s="216"/>
      <c r="K243" s="220"/>
      <c r="L243" s="220"/>
      <c r="M243" s="220"/>
      <c r="N243" s="212"/>
      <c r="O243" s="214"/>
      <c r="P243" s="215"/>
      <c r="Q243" s="264"/>
      <c r="R243" s="216"/>
      <c r="S243" s="216"/>
      <c r="T243" s="204"/>
      <c r="U243" s="204"/>
      <c r="V243" s="204"/>
      <c r="W243" s="217"/>
      <c r="X243" s="288">
        <f t="shared" si="3"/>
        <v>0</v>
      </c>
    </row>
    <row r="244" spans="1:24" ht="18" customHeight="1">
      <c r="A244" s="251">
        <v>240</v>
      </c>
      <c r="B244" s="219"/>
      <c r="C244" s="211"/>
      <c r="D244" s="223"/>
      <c r="E244" s="212"/>
      <c r="F244" s="216"/>
      <c r="G244" s="216"/>
      <c r="H244" s="216"/>
      <c r="I244" s="216"/>
      <c r="J244" s="216"/>
      <c r="K244" s="220"/>
      <c r="L244" s="220"/>
      <c r="M244" s="220"/>
      <c r="N244" s="212"/>
      <c r="O244" s="214"/>
      <c r="P244" s="215"/>
      <c r="Q244" s="264"/>
      <c r="R244" s="216"/>
      <c r="S244" s="216"/>
      <c r="T244" s="204"/>
      <c r="U244" s="204"/>
      <c r="V244" s="204"/>
      <c r="W244" s="217"/>
      <c r="X244" s="288">
        <f t="shared" si="3"/>
        <v>0</v>
      </c>
    </row>
    <row r="245" spans="1:24" ht="18" customHeight="1">
      <c r="A245" s="251">
        <v>241</v>
      </c>
      <c r="B245" s="219"/>
      <c r="C245" s="211"/>
      <c r="D245" s="223"/>
      <c r="E245" s="212"/>
      <c r="F245" s="216"/>
      <c r="G245" s="216"/>
      <c r="H245" s="216"/>
      <c r="I245" s="216"/>
      <c r="J245" s="216"/>
      <c r="K245" s="220"/>
      <c r="L245" s="220"/>
      <c r="M245" s="220"/>
      <c r="N245" s="212"/>
      <c r="O245" s="214"/>
      <c r="P245" s="215"/>
      <c r="Q245" s="264"/>
      <c r="R245" s="216"/>
      <c r="S245" s="216"/>
      <c r="T245" s="204"/>
      <c r="U245" s="204"/>
      <c r="V245" s="204"/>
      <c r="W245" s="217"/>
      <c r="X245" s="288">
        <f t="shared" si="3"/>
        <v>0</v>
      </c>
    </row>
    <row r="246" spans="1:24" ht="18" customHeight="1">
      <c r="A246" s="251">
        <v>242</v>
      </c>
      <c r="B246" s="219"/>
      <c r="C246" s="211"/>
      <c r="D246" s="223"/>
      <c r="E246" s="212"/>
      <c r="F246" s="216"/>
      <c r="G246" s="216"/>
      <c r="H246" s="216"/>
      <c r="I246" s="216"/>
      <c r="J246" s="216"/>
      <c r="K246" s="220"/>
      <c r="L246" s="220"/>
      <c r="M246" s="220"/>
      <c r="N246" s="212"/>
      <c r="O246" s="214"/>
      <c r="P246" s="215"/>
      <c r="Q246" s="264"/>
      <c r="R246" s="216"/>
      <c r="S246" s="216"/>
      <c r="T246" s="204"/>
      <c r="U246" s="204"/>
      <c r="V246" s="204"/>
      <c r="W246" s="217"/>
      <c r="X246" s="288">
        <f t="shared" si="3"/>
        <v>0</v>
      </c>
    </row>
    <row r="247" spans="1:24" ht="18" customHeight="1">
      <c r="A247" s="251">
        <v>243</v>
      </c>
      <c r="B247" s="219"/>
      <c r="C247" s="211"/>
      <c r="D247" s="223"/>
      <c r="E247" s="212"/>
      <c r="F247" s="216"/>
      <c r="G247" s="216"/>
      <c r="H247" s="216"/>
      <c r="I247" s="216"/>
      <c r="J247" s="216"/>
      <c r="K247" s="220"/>
      <c r="L247" s="220"/>
      <c r="M247" s="220"/>
      <c r="N247" s="212"/>
      <c r="O247" s="214"/>
      <c r="P247" s="215"/>
      <c r="Q247" s="264"/>
      <c r="R247" s="216"/>
      <c r="S247" s="216"/>
      <c r="T247" s="204"/>
      <c r="U247" s="204"/>
      <c r="V247" s="204"/>
      <c r="W247" s="217"/>
      <c r="X247" s="288">
        <f t="shared" si="3"/>
        <v>0</v>
      </c>
    </row>
    <row r="248" spans="1:24" ht="18" customHeight="1">
      <c r="A248" s="251">
        <v>244</v>
      </c>
      <c r="B248" s="219"/>
      <c r="C248" s="211"/>
      <c r="D248" s="223"/>
      <c r="E248" s="212"/>
      <c r="F248" s="216"/>
      <c r="G248" s="216"/>
      <c r="H248" s="216"/>
      <c r="I248" s="216"/>
      <c r="J248" s="216"/>
      <c r="K248" s="220"/>
      <c r="L248" s="220"/>
      <c r="M248" s="220"/>
      <c r="N248" s="212"/>
      <c r="O248" s="214"/>
      <c r="P248" s="215"/>
      <c r="Q248" s="264"/>
      <c r="R248" s="216"/>
      <c r="S248" s="216"/>
      <c r="T248" s="204"/>
      <c r="U248" s="204"/>
      <c r="V248" s="204"/>
      <c r="W248" s="217"/>
      <c r="X248" s="288">
        <f t="shared" si="3"/>
        <v>0</v>
      </c>
    </row>
    <row r="249" spans="1:24" ht="18" customHeight="1">
      <c r="A249" s="251">
        <v>245</v>
      </c>
      <c r="B249" s="219"/>
      <c r="C249" s="211"/>
      <c r="D249" s="223"/>
      <c r="E249" s="212"/>
      <c r="F249" s="216"/>
      <c r="G249" s="216"/>
      <c r="H249" s="216"/>
      <c r="I249" s="216"/>
      <c r="J249" s="216"/>
      <c r="K249" s="220"/>
      <c r="L249" s="220"/>
      <c r="M249" s="220"/>
      <c r="N249" s="212"/>
      <c r="O249" s="214"/>
      <c r="P249" s="215"/>
      <c r="Q249" s="264"/>
      <c r="R249" s="216"/>
      <c r="S249" s="216"/>
      <c r="T249" s="204"/>
      <c r="U249" s="204"/>
      <c r="V249" s="204"/>
      <c r="W249" s="217"/>
      <c r="X249" s="288">
        <f t="shared" si="3"/>
        <v>0</v>
      </c>
    </row>
    <row r="250" spans="1:24" ht="18" customHeight="1">
      <c r="A250" s="251">
        <v>246</v>
      </c>
      <c r="B250" s="219"/>
      <c r="C250" s="211"/>
      <c r="D250" s="223"/>
      <c r="E250" s="212"/>
      <c r="F250" s="216"/>
      <c r="G250" s="216"/>
      <c r="H250" s="216"/>
      <c r="I250" s="216"/>
      <c r="J250" s="216"/>
      <c r="K250" s="220"/>
      <c r="L250" s="220"/>
      <c r="M250" s="220"/>
      <c r="N250" s="212"/>
      <c r="O250" s="214"/>
      <c r="P250" s="215"/>
      <c r="Q250" s="264"/>
      <c r="R250" s="216"/>
      <c r="S250" s="216"/>
      <c r="T250" s="204"/>
      <c r="U250" s="204"/>
      <c r="V250" s="204"/>
      <c r="W250" s="217"/>
      <c r="X250" s="288">
        <f t="shared" si="3"/>
        <v>0</v>
      </c>
    </row>
    <row r="251" spans="1:24" ht="18" customHeight="1">
      <c r="A251" s="251">
        <v>247</v>
      </c>
      <c r="B251" s="219"/>
      <c r="C251" s="211"/>
      <c r="D251" s="223"/>
      <c r="E251" s="212"/>
      <c r="F251" s="216"/>
      <c r="G251" s="216"/>
      <c r="H251" s="216"/>
      <c r="I251" s="216"/>
      <c r="J251" s="216"/>
      <c r="K251" s="220"/>
      <c r="L251" s="220"/>
      <c r="M251" s="220"/>
      <c r="N251" s="212"/>
      <c r="O251" s="214"/>
      <c r="P251" s="215"/>
      <c r="Q251" s="264"/>
      <c r="R251" s="216"/>
      <c r="S251" s="216"/>
      <c r="T251" s="204"/>
      <c r="U251" s="204"/>
      <c r="V251" s="204"/>
      <c r="W251" s="217"/>
      <c r="X251" s="288">
        <f t="shared" si="3"/>
        <v>0</v>
      </c>
    </row>
    <row r="252" spans="1:24" ht="18" customHeight="1">
      <c r="A252" s="251">
        <v>248</v>
      </c>
      <c r="B252" s="219"/>
      <c r="C252" s="211"/>
      <c r="D252" s="223"/>
      <c r="E252" s="212"/>
      <c r="F252" s="216"/>
      <c r="G252" s="216"/>
      <c r="H252" s="216"/>
      <c r="I252" s="216"/>
      <c r="J252" s="216"/>
      <c r="K252" s="220"/>
      <c r="L252" s="220"/>
      <c r="M252" s="220"/>
      <c r="N252" s="212"/>
      <c r="O252" s="214"/>
      <c r="P252" s="215"/>
      <c r="Q252" s="264"/>
      <c r="R252" s="216"/>
      <c r="S252" s="216"/>
      <c r="T252" s="204"/>
      <c r="U252" s="204"/>
      <c r="V252" s="204"/>
      <c r="W252" s="217"/>
      <c r="X252" s="288">
        <f t="shared" si="3"/>
        <v>0</v>
      </c>
    </row>
    <row r="253" spans="1:24" ht="18" customHeight="1">
      <c r="A253" s="251">
        <v>249</v>
      </c>
      <c r="B253" s="219"/>
      <c r="C253" s="211"/>
      <c r="D253" s="223"/>
      <c r="E253" s="212"/>
      <c r="F253" s="216"/>
      <c r="G253" s="216"/>
      <c r="H253" s="216"/>
      <c r="I253" s="216"/>
      <c r="J253" s="216"/>
      <c r="K253" s="220"/>
      <c r="L253" s="220"/>
      <c r="M253" s="220"/>
      <c r="N253" s="212"/>
      <c r="O253" s="214"/>
      <c r="P253" s="215"/>
      <c r="Q253" s="264"/>
      <c r="R253" s="216"/>
      <c r="S253" s="216"/>
      <c r="T253" s="204"/>
      <c r="U253" s="204"/>
      <c r="V253" s="204"/>
      <c r="W253" s="217"/>
      <c r="X253" s="288">
        <f t="shared" si="3"/>
        <v>0</v>
      </c>
    </row>
    <row r="254" spans="1:24" ht="18" customHeight="1">
      <c r="A254" s="251">
        <v>250</v>
      </c>
      <c r="B254" s="219"/>
      <c r="C254" s="211"/>
      <c r="D254" s="223"/>
      <c r="E254" s="212"/>
      <c r="F254" s="216"/>
      <c r="G254" s="216"/>
      <c r="H254" s="216"/>
      <c r="I254" s="216"/>
      <c r="J254" s="216"/>
      <c r="K254" s="220"/>
      <c r="L254" s="220"/>
      <c r="M254" s="220"/>
      <c r="N254" s="212"/>
      <c r="O254" s="214"/>
      <c r="P254" s="215"/>
      <c r="Q254" s="264"/>
      <c r="R254" s="216"/>
      <c r="S254" s="216"/>
      <c r="T254" s="204"/>
      <c r="U254" s="204"/>
      <c r="V254" s="204"/>
      <c r="W254" s="217"/>
      <c r="X254" s="288">
        <f t="shared" si="3"/>
        <v>0</v>
      </c>
    </row>
    <row r="255" spans="1:24" ht="18" customHeight="1">
      <c r="A255" s="251">
        <v>251</v>
      </c>
      <c r="B255" s="219"/>
      <c r="C255" s="211"/>
      <c r="D255" s="223"/>
      <c r="E255" s="212"/>
      <c r="F255" s="216"/>
      <c r="G255" s="216"/>
      <c r="H255" s="216"/>
      <c r="I255" s="216"/>
      <c r="J255" s="216"/>
      <c r="K255" s="220"/>
      <c r="L255" s="220"/>
      <c r="M255" s="220"/>
      <c r="N255" s="212"/>
      <c r="O255" s="214"/>
      <c r="P255" s="215"/>
      <c r="Q255" s="264"/>
      <c r="R255" s="216"/>
      <c r="S255" s="216"/>
      <c r="T255" s="204"/>
      <c r="U255" s="204"/>
      <c r="V255" s="204"/>
      <c r="W255" s="217"/>
      <c r="X255" s="288">
        <f t="shared" si="3"/>
        <v>0</v>
      </c>
    </row>
    <row r="256" spans="1:24" ht="18" customHeight="1">
      <c r="A256" s="251">
        <v>252</v>
      </c>
      <c r="B256" s="219"/>
      <c r="C256" s="211"/>
      <c r="D256" s="223"/>
      <c r="E256" s="212"/>
      <c r="F256" s="216"/>
      <c r="G256" s="216"/>
      <c r="H256" s="216"/>
      <c r="I256" s="216"/>
      <c r="J256" s="216"/>
      <c r="K256" s="220"/>
      <c r="L256" s="220"/>
      <c r="M256" s="220"/>
      <c r="N256" s="212"/>
      <c r="O256" s="214"/>
      <c r="P256" s="215"/>
      <c r="Q256" s="264"/>
      <c r="R256" s="216"/>
      <c r="S256" s="216"/>
      <c r="T256" s="204"/>
      <c r="U256" s="204"/>
      <c r="V256" s="204"/>
      <c r="W256" s="217"/>
      <c r="X256" s="288">
        <f t="shared" si="3"/>
        <v>0</v>
      </c>
    </row>
    <row r="257" spans="1:24" ht="18" customHeight="1">
      <c r="A257" s="251">
        <v>253</v>
      </c>
      <c r="B257" s="219"/>
      <c r="C257" s="211"/>
      <c r="D257" s="223"/>
      <c r="E257" s="212"/>
      <c r="F257" s="216"/>
      <c r="G257" s="216"/>
      <c r="H257" s="216"/>
      <c r="I257" s="216"/>
      <c r="J257" s="216"/>
      <c r="K257" s="220"/>
      <c r="L257" s="220"/>
      <c r="M257" s="220"/>
      <c r="N257" s="212"/>
      <c r="O257" s="214"/>
      <c r="P257" s="215"/>
      <c r="Q257" s="264"/>
      <c r="R257" s="216"/>
      <c r="S257" s="216"/>
      <c r="T257" s="204"/>
      <c r="U257" s="204"/>
      <c r="V257" s="204"/>
      <c r="W257" s="217"/>
      <c r="X257" s="288">
        <f t="shared" si="3"/>
        <v>0</v>
      </c>
    </row>
    <row r="258" spans="1:24" ht="18" customHeight="1">
      <c r="A258" s="251">
        <v>254</v>
      </c>
      <c r="B258" s="219"/>
      <c r="C258" s="211"/>
      <c r="D258" s="223"/>
      <c r="E258" s="212"/>
      <c r="F258" s="216"/>
      <c r="G258" s="216"/>
      <c r="H258" s="216"/>
      <c r="I258" s="216"/>
      <c r="J258" s="216"/>
      <c r="K258" s="220"/>
      <c r="L258" s="220"/>
      <c r="M258" s="220"/>
      <c r="N258" s="212"/>
      <c r="O258" s="214"/>
      <c r="P258" s="215"/>
      <c r="Q258" s="264"/>
      <c r="R258" s="216"/>
      <c r="S258" s="216"/>
      <c r="T258" s="204"/>
      <c r="U258" s="204"/>
      <c r="V258" s="204"/>
      <c r="W258" s="217"/>
      <c r="X258" s="288">
        <f t="shared" si="3"/>
        <v>0</v>
      </c>
    </row>
    <row r="259" spans="1:24" ht="18" customHeight="1">
      <c r="A259" s="251">
        <v>255</v>
      </c>
      <c r="B259" s="219"/>
      <c r="C259" s="211"/>
      <c r="D259" s="223"/>
      <c r="E259" s="212"/>
      <c r="F259" s="216"/>
      <c r="G259" s="216"/>
      <c r="H259" s="216"/>
      <c r="I259" s="216"/>
      <c r="J259" s="216"/>
      <c r="K259" s="220"/>
      <c r="L259" s="220"/>
      <c r="M259" s="220"/>
      <c r="N259" s="212"/>
      <c r="O259" s="214"/>
      <c r="P259" s="215"/>
      <c r="Q259" s="264"/>
      <c r="R259" s="216"/>
      <c r="S259" s="216"/>
      <c r="T259" s="204"/>
      <c r="U259" s="204"/>
      <c r="V259" s="204"/>
      <c r="W259" s="217"/>
      <c r="X259" s="288">
        <f t="shared" si="3"/>
        <v>0</v>
      </c>
    </row>
    <row r="260" spans="1:24" ht="18" customHeight="1">
      <c r="A260" s="251">
        <v>256</v>
      </c>
      <c r="B260" s="219"/>
      <c r="C260" s="211"/>
      <c r="D260" s="223"/>
      <c r="E260" s="212"/>
      <c r="F260" s="216"/>
      <c r="G260" s="216"/>
      <c r="H260" s="216"/>
      <c r="I260" s="216"/>
      <c r="J260" s="216"/>
      <c r="K260" s="220"/>
      <c r="L260" s="220"/>
      <c r="M260" s="220"/>
      <c r="N260" s="212"/>
      <c r="O260" s="214"/>
      <c r="P260" s="215"/>
      <c r="Q260" s="264"/>
      <c r="R260" s="216"/>
      <c r="S260" s="216"/>
      <c r="T260" s="204"/>
      <c r="U260" s="204"/>
      <c r="V260" s="204"/>
      <c r="W260" s="217"/>
      <c r="X260" s="288">
        <f t="shared" si="3"/>
        <v>0</v>
      </c>
    </row>
    <row r="261" spans="1:24" ht="18" customHeight="1">
      <c r="A261" s="251">
        <v>257</v>
      </c>
      <c r="B261" s="219"/>
      <c r="C261" s="211"/>
      <c r="D261" s="223"/>
      <c r="E261" s="212"/>
      <c r="F261" s="216"/>
      <c r="G261" s="216"/>
      <c r="H261" s="216"/>
      <c r="I261" s="216"/>
      <c r="J261" s="216"/>
      <c r="K261" s="220"/>
      <c r="L261" s="220"/>
      <c r="M261" s="220"/>
      <c r="N261" s="212"/>
      <c r="O261" s="214"/>
      <c r="P261" s="215"/>
      <c r="Q261" s="264"/>
      <c r="R261" s="216"/>
      <c r="S261" s="216"/>
      <c r="T261" s="204"/>
      <c r="U261" s="204"/>
      <c r="V261" s="204"/>
      <c r="W261" s="217"/>
      <c r="X261" s="288">
        <f t="shared" ref="X261:X304" si="4">V261+W261</f>
        <v>0</v>
      </c>
    </row>
    <row r="262" spans="1:24" ht="18" customHeight="1">
      <c r="A262" s="251">
        <v>258</v>
      </c>
      <c r="B262" s="219"/>
      <c r="C262" s="211"/>
      <c r="D262" s="223"/>
      <c r="E262" s="212"/>
      <c r="F262" s="216"/>
      <c r="G262" s="216"/>
      <c r="H262" s="216"/>
      <c r="I262" s="216"/>
      <c r="J262" s="216"/>
      <c r="K262" s="220"/>
      <c r="L262" s="220"/>
      <c r="M262" s="220"/>
      <c r="N262" s="212"/>
      <c r="O262" s="214"/>
      <c r="P262" s="215"/>
      <c r="Q262" s="264"/>
      <c r="R262" s="216"/>
      <c r="S262" s="216"/>
      <c r="T262" s="204"/>
      <c r="U262" s="204"/>
      <c r="V262" s="204"/>
      <c r="W262" s="217"/>
      <c r="X262" s="288">
        <f t="shared" si="4"/>
        <v>0</v>
      </c>
    </row>
    <row r="263" spans="1:24" ht="18" customHeight="1">
      <c r="A263" s="251">
        <v>259</v>
      </c>
      <c r="B263" s="219"/>
      <c r="C263" s="211"/>
      <c r="D263" s="223"/>
      <c r="E263" s="212"/>
      <c r="F263" s="216"/>
      <c r="G263" s="216"/>
      <c r="H263" s="216"/>
      <c r="I263" s="216"/>
      <c r="J263" s="216"/>
      <c r="K263" s="220"/>
      <c r="L263" s="220"/>
      <c r="M263" s="220"/>
      <c r="N263" s="212"/>
      <c r="O263" s="214"/>
      <c r="P263" s="215"/>
      <c r="Q263" s="264"/>
      <c r="R263" s="216"/>
      <c r="S263" s="216"/>
      <c r="T263" s="204"/>
      <c r="U263" s="204"/>
      <c r="V263" s="204"/>
      <c r="W263" s="217"/>
      <c r="X263" s="288">
        <f t="shared" si="4"/>
        <v>0</v>
      </c>
    </row>
    <row r="264" spans="1:24" ht="18" customHeight="1">
      <c r="A264" s="251">
        <v>260</v>
      </c>
      <c r="B264" s="219"/>
      <c r="C264" s="211"/>
      <c r="D264" s="223"/>
      <c r="E264" s="212"/>
      <c r="F264" s="216"/>
      <c r="G264" s="216"/>
      <c r="H264" s="216"/>
      <c r="I264" s="216"/>
      <c r="J264" s="216"/>
      <c r="K264" s="220"/>
      <c r="L264" s="220"/>
      <c r="M264" s="220"/>
      <c r="N264" s="212"/>
      <c r="O264" s="214"/>
      <c r="P264" s="215"/>
      <c r="Q264" s="264"/>
      <c r="R264" s="216"/>
      <c r="S264" s="216"/>
      <c r="T264" s="204"/>
      <c r="U264" s="204"/>
      <c r="V264" s="204"/>
      <c r="W264" s="217"/>
      <c r="X264" s="288">
        <f t="shared" si="4"/>
        <v>0</v>
      </c>
    </row>
    <row r="265" spans="1:24" ht="18" customHeight="1">
      <c r="A265" s="251">
        <v>261</v>
      </c>
      <c r="B265" s="219"/>
      <c r="C265" s="211"/>
      <c r="D265" s="223"/>
      <c r="E265" s="212"/>
      <c r="F265" s="216"/>
      <c r="G265" s="216"/>
      <c r="H265" s="216"/>
      <c r="I265" s="216"/>
      <c r="J265" s="216"/>
      <c r="K265" s="220"/>
      <c r="L265" s="220"/>
      <c r="M265" s="220"/>
      <c r="N265" s="212"/>
      <c r="O265" s="214"/>
      <c r="P265" s="215"/>
      <c r="Q265" s="264"/>
      <c r="R265" s="216"/>
      <c r="S265" s="216"/>
      <c r="T265" s="204"/>
      <c r="U265" s="204"/>
      <c r="V265" s="204"/>
      <c r="W265" s="217"/>
      <c r="X265" s="288">
        <f t="shared" si="4"/>
        <v>0</v>
      </c>
    </row>
    <row r="266" spans="1:24" ht="18" customHeight="1">
      <c r="A266" s="251">
        <v>262</v>
      </c>
      <c r="B266" s="219"/>
      <c r="C266" s="211"/>
      <c r="D266" s="223"/>
      <c r="E266" s="212"/>
      <c r="F266" s="216"/>
      <c r="G266" s="216"/>
      <c r="H266" s="216"/>
      <c r="I266" s="216"/>
      <c r="J266" s="216"/>
      <c r="K266" s="220"/>
      <c r="L266" s="220"/>
      <c r="M266" s="220"/>
      <c r="N266" s="212"/>
      <c r="O266" s="214"/>
      <c r="P266" s="215"/>
      <c r="Q266" s="264"/>
      <c r="R266" s="216"/>
      <c r="S266" s="216"/>
      <c r="T266" s="204"/>
      <c r="U266" s="204"/>
      <c r="V266" s="204"/>
      <c r="W266" s="217"/>
      <c r="X266" s="288">
        <f t="shared" si="4"/>
        <v>0</v>
      </c>
    </row>
    <row r="267" spans="1:24" ht="18" customHeight="1">
      <c r="A267" s="251">
        <v>263</v>
      </c>
      <c r="B267" s="219"/>
      <c r="C267" s="211"/>
      <c r="D267" s="223"/>
      <c r="E267" s="212"/>
      <c r="F267" s="216"/>
      <c r="G267" s="216"/>
      <c r="H267" s="216"/>
      <c r="I267" s="216"/>
      <c r="J267" s="216"/>
      <c r="K267" s="220"/>
      <c r="L267" s="220"/>
      <c r="M267" s="220"/>
      <c r="N267" s="212"/>
      <c r="O267" s="214"/>
      <c r="P267" s="215"/>
      <c r="Q267" s="264"/>
      <c r="R267" s="216"/>
      <c r="S267" s="216"/>
      <c r="T267" s="204"/>
      <c r="U267" s="204"/>
      <c r="V267" s="204"/>
      <c r="W267" s="217"/>
      <c r="X267" s="288">
        <f t="shared" si="4"/>
        <v>0</v>
      </c>
    </row>
    <row r="268" spans="1:24" ht="18" customHeight="1">
      <c r="A268" s="251">
        <v>264</v>
      </c>
      <c r="B268" s="219"/>
      <c r="C268" s="211"/>
      <c r="D268" s="223"/>
      <c r="E268" s="212"/>
      <c r="F268" s="216"/>
      <c r="G268" s="216"/>
      <c r="H268" s="216"/>
      <c r="I268" s="216"/>
      <c r="J268" s="216"/>
      <c r="K268" s="220"/>
      <c r="L268" s="220"/>
      <c r="M268" s="220"/>
      <c r="N268" s="212"/>
      <c r="O268" s="214"/>
      <c r="P268" s="215"/>
      <c r="Q268" s="264"/>
      <c r="R268" s="216"/>
      <c r="S268" s="216"/>
      <c r="T268" s="204"/>
      <c r="U268" s="204"/>
      <c r="V268" s="204"/>
      <c r="W268" s="217"/>
      <c r="X268" s="288">
        <f t="shared" si="4"/>
        <v>0</v>
      </c>
    </row>
    <row r="269" spans="1:24" ht="18" customHeight="1">
      <c r="A269" s="251">
        <v>265</v>
      </c>
      <c r="B269" s="219"/>
      <c r="C269" s="211"/>
      <c r="D269" s="223"/>
      <c r="E269" s="212"/>
      <c r="F269" s="216"/>
      <c r="G269" s="216"/>
      <c r="H269" s="216"/>
      <c r="I269" s="216"/>
      <c r="J269" s="216"/>
      <c r="K269" s="220"/>
      <c r="L269" s="220"/>
      <c r="M269" s="220"/>
      <c r="N269" s="212"/>
      <c r="O269" s="214"/>
      <c r="P269" s="215"/>
      <c r="Q269" s="264"/>
      <c r="R269" s="216"/>
      <c r="S269" s="216"/>
      <c r="T269" s="204"/>
      <c r="U269" s="204"/>
      <c r="V269" s="204"/>
      <c r="W269" s="217"/>
      <c r="X269" s="288">
        <f t="shared" si="4"/>
        <v>0</v>
      </c>
    </row>
    <row r="270" spans="1:24" ht="18" customHeight="1">
      <c r="A270" s="251">
        <v>266</v>
      </c>
      <c r="B270" s="219"/>
      <c r="C270" s="211"/>
      <c r="D270" s="223"/>
      <c r="E270" s="212"/>
      <c r="F270" s="216"/>
      <c r="G270" s="216"/>
      <c r="H270" s="216"/>
      <c r="I270" s="216"/>
      <c r="J270" s="216"/>
      <c r="K270" s="220"/>
      <c r="L270" s="220"/>
      <c r="M270" s="220"/>
      <c r="N270" s="212"/>
      <c r="O270" s="214"/>
      <c r="P270" s="215"/>
      <c r="Q270" s="264"/>
      <c r="R270" s="216"/>
      <c r="S270" s="216"/>
      <c r="T270" s="204"/>
      <c r="U270" s="204"/>
      <c r="V270" s="204"/>
      <c r="W270" s="217"/>
      <c r="X270" s="288">
        <f t="shared" si="4"/>
        <v>0</v>
      </c>
    </row>
    <row r="271" spans="1:24" ht="18" customHeight="1">
      <c r="A271" s="251">
        <v>267</v>
      </c>
      <c r="B271" s="219"/>
      <c r="C271" s="211"/>
      <c r="D271" s="223"/>
      <c r="E271" s="212"/>
      <c r="F271" s="216"/>
      <c r="G271" s="216"/>
      <c r="H271" s="216"/>
      <c r="I271" s="216"/>
      <c r="J271" s="216"/>
      <c r="K271" s="220"/>
      <c r="L271" s="220"/>
      <c r="M271" s="220"/>
      <c r="N271" s="212"/>
      <c r="O271" s="214"/>
      <c r="P271" s="215"/>
      <c r="Q271" s="264"/>
      <c r="R271" s="216"/>
      <c r="S271" s="216"/>
      <c r="T271" s="204"/>
      <c r="U271" s="204"/>
      <c r="V271" s="204"/>
      <c r="W271" s="217"/>
      <c r="X271" s="288">
        <f t="shared" si="4"/>
        <v>0</v>
      </c>
    </row>
    <row r="272" spans="1:24" ht="18" customHeight="1">
      <c r="A272" s="251">
        <v>268</v>
      </c>
      <c r="B272" s="219"/>
      <c r="C272" s="211"/>
      <c r="D272" s="223"/>
      <c r="E272" s="212"/>
      <c r="F272" s="216"/>
      <c r="G272" s="216"/>
      <c r="H272" s="216"/>
      <c r="I272" s="216"/>
      <c r="J272" s="216"/>
      <c r="K272" s="220"/>
      <c r="L272" s="220"/>
      <c r="M272" s="220"/>
      <c r="N272" s="212"/>
      <c r="O272" s="214"/>
      <c r="P272" s="215"/>
      <c r="Q272" s="264"/>
      <c r="R272" s="216"/>
      <c r="S272" s="216"/>
      <c r="T272" s="204"/>
      <c r="U272" s="204"/>
      <c r="V272" s="204"/>
      <c r="W272" s="217"/>
      <c r="X272" s="288">
        <f t="shared" si="4"/>
        <v>0</v>
      </c>
    </row>
    <row r="273" spans="1:24" ht="18" customHeight="1">
      <c r="A273" s="251">
        <v>269</v>
      </c>
      <c r="B273" s="219"/>
      <c r="C273" s="211"/>
      <c r="D273" s="223"/>
      <c r="E273" s="212"/>
      <c r="F273" s="216"/>
      <c r="G273" s="216"/>
      <c r="H273" s="216"/>
      <c r="I273" s="216"/>
      <c r="J273" s="216"/>
      <c r="K273" s="220"/>
      <c r="L273" s="220"/>
      <c r="M273" s="220"/>
      <c r="N273" s="212"/>
      <c r="O273" s="214"/>
      <c r="P273" s="215"/>
      <c r="Q273" s="264"/>
      <c r="R273" s="216"/>
      <c r="S273" s="216"/>
      <c r="T273" s="204"/>
      <c r="U273" s="204"/>
      <c r="V273" s="204"/>
      <c r="W273" s="217"/>
      <c r="X273" s="288">
        <f t="shared" si="4"/>
        <v>0</v>
      </c>
    </row>
    <row r="274" spans="1:24" ht="18" customHeight="1">
      <c r="A274" s="251">
        <v>270</v>
      </c>
      <c r="B274" s="219"/>
      <c r="C274" s="211"/>
      <c r="D274" s="223"/>
      <c r="E274" s="212"/>
      <c r="F274" s="216"/>
      <c r="G274" s="216"/>
      <c r="H274" s="216"/>
      <c r="I274" s="216"/>
      <c r="J274" s="216"/>
      <c r="K274" s="220"/>
      <c r="L274" s="220"/>
      <c r="M274" s="220"/>
      <c r="N274" s="212"/>
      <c r="O274" s="214"/>
      <c r="P274" s="215"/>
      <c r="Q274" s="264"/>
      <c r="R274" s="216"/>
      <c r="S274" s="216"/>
      <c r="T274" s="204"/>
      <c r="U274" s="204"/>
      <c r="V274" s="204"/>
      <c r="W274" s="217"/>
      <c r="X274" s="288">
        <f t="shared" si="4"/>
        <v>0</v>
      </c>
    </row>
    <row r="275" spans="1:24" ht="18" customHeight="1">
      <c r="A275" s="251">
        <v>271</v>
      </c>
      <c r="B275" s="219"/>
      <c r="C275" s="211"/>
      <c r="D275" s="223"/>
      <c r="E275" s="212"/>
      <c r="F275" s="216"/>
      <c r="G275" s="216"/>
      <c r="H275" s="216"/>
      <c r="I275" s="216"/>
      <c r="J275" s="216"/>
      <c r="K275" s="220"/>
      <c r="L275" s="220"/>
      <c r="M275" s="220"/>
      <c r="N275" s="212"/>
      <c r="O275" s="214"/>
      <c r="P275" s="215"/>
      <c r="Q275" s="264"/>
      <c r="R275" s="216"/>
      <c r="S275" s="216"/>
      <c r="T275" s="204"/>
      <c r="U275" s="204"/>
      <c r="V275" s="204"/>
      <c r="W275" s="217"/>
      <c r="X275" s="288">
        <f t="shared" si="4"/>
        <v>0</v>
      </c>
    </row>
    <row r="276" spans="1:24" ht="18" customHeight="1">
      <c r="A276" s="251">
        <v>272</v>
      </c>
      <c r="B276" s="219"/>
      <c r="C276" s="211"/>
      <c r="D276" s="223"/>
      <c r="E276" s="212"/>
      <c r="F276" s="216"/>
      <c r="G276" s="216"/>
      <c r="H276" s="216"/>
      <c r="I276" s="216"/>
      <c r="J276" s="216"/>
      <c r="K276" s="220"/>
      <c r="L276" s="220"/>
      <c r="M276" s="220"/>
      <c r="N276" s="212"/>
      <c r="O276" s="214"/>
      <c r="P276" s="215"/>
      <c r="Q276" s="264"/>
      <c r="R276" s="216"/>
      <c r="S276" s="216"/>
      <c r="T276" s="204"/>
      <c r="U276" s="204"/>
      <c r="V276" s="204"/>
      <c r="W276" s="217"/>
      <c r="X276" s="288">
        <f t="shared" si="4"/>
        <v>0</v>
      </c>
    </row>
    <row r="277" spans="1:24" ht="18" customHeight="1">
      <c r="A277" s="251">
        <v>273</v>
      </c>
      <c r="B277" s="219"/>
      <c r="C277" s="211"/>
      <c r="D277" s="223"/>
      <c r="E277" s="212"/>
      <c r="F277" s="216"/>
      <c r="G277" s="216"/>
      <c r="H277" s="216"/>
      <c r="I277" s="216"/>
      <c r="J277" s="216"/>
      <c r="K277" s="220"/>
      <c r="L277" s="220"/>
      <c r="M277" s="220"/>
      <c r="N277" s="212"/>
      <c r="O277" s="214"/>
      <c r="P277" s="215"/>
      <c r="Q277" s="264"/>
      <c r="R277" s="216"/>
      <c r="S277" s="216"/>
      <c r="T277" s="204"/>
      <c r="U277" s="204"/>
      <c r="V277" s="204"/>
      <c r="W277" s="217"/>
      <c r="X277" s="288">
        <f t="shared" si="4"/>
        <v>0</v>
      </c>
    </row>
    <row r="278" spans="1:24" ht="18" customHeight="1">
      <c r="A278" s="251">
        <v>274</v>
      </c>
      <c r="B278" s="219"/>
      <c r="C278" s="211"/>
      <c r="D278" s="223"/>
      <c r="E278" s="212"/>
      <c r="F278" s="216"/>
      <c r="G278" s="216"/>
      <c r="H278" s="216"/>
      <c r="I278" s="216"/>
      <c r="J278" s="216"/>
      <c r="K278" s="220"/>
      <c r="L278" s="220"/>
      <c r="M278" s="220"/>
      <c r="N278" s="212"/>
      <c r="O278" s="214"/>
      <c r="P278" s="215"/>
      <c r="Q278" s="264"/>
      <c r="R278" s="216"/>
      <c r="S278" s="216"/>
      <c r="T278" s="204"/>
      <c r="U278" s="204"/>
      <c r="V278" s="204"/>
      <c r="W278" s="217"/>
      <c r="X278" s="288">
        <f t="shared" si="4"/>
        <v>0</v>
      </c>
    </row>
    <row r="279" spans="1:24" ht="18" customHeight="1">
      <c r="A279" s="251">
        <v>275</v>
      </c>
      <c r="B279" s="219"/>
      <c r="C279" s="211"/>
      <c r="D279" s="223"/>
      <c r="E279" s="212"/>
      <c r="F279" s="216"/>
      <c r="G279" s="216"/>
      <c r="H279" s="216"/>
      <c r="I279" s="216"/>
      <c r="J279" s="216"/>
      <c r="K279" s="220"/>
      <c r="L279" s="220"/>
      <c r="M279" s="220"/>
      <c r="N279" s="212"/>
      <c r="O279" s="214"/>
      <c r="P279" s="215"/>
      <c r="Q279" s="264"/>
      <c r="R279" s="216"/>
      <c r="S279" s="216"/>
      <c r="T279" s="204"/>
      <c r="U279" s="204"/>
      <c r="V279" s="204"/>
      <c r="W279" s="217"/>
      <c r="X279" s="288">
        <f t="shared" si="4"/>
        <v>0</v>
      </c>
    </row>
    <row r="280" spans="1:24" ht="18" customHeight="1">
      <c r="A280" s="251">
        <v>276</v>
      </c>
      <c r="B280" s="219"/>
      <c r="C280" s="211"/>
      <c r="D280" s="223"/>
      <c r="E280" s="212"/>
      <c r="F280" s="216"/>
      <c r="G280" s="216"/>
      <c r="H280" s="216"/>
      <c r="I280" s="216"/>
      <c r="J280" s="216"/>
      <c r="K280" s="220"/>
      <c r="L280" s="220"/>
      <c r="M280" s="220"/>
      <c r="N280" s="212"/>
      <c r="O280" s="214"/>
      <c r="P280" s="215"/>
      <c r="Q280" s="264"/>
      <c r="R280" s="216"/>
      <c r="S280" s="216"/>
      <c r="T280" s="204"/>
      <c r="U280" s="204"/>
      <c r="V280" s="204"/>
      <c r="W280" s="217"/>
      <c r="X280" s="288">
        <f t="shared" si="4"/>
        <v>0</v>
      </c>
    </row>
    <row r="281" spans="1:24" ht="18" customHeight="1">
      <c r="A281" s="251">
        <v>277</v>
      </c>
      <c r="B281" s="219"/>
      <c r="C281" s="211"/>
      <c r="D281" s="223"/>
      <c r="E281" s="212"/>
      <c r="F281" s="216"/>
      <c r="G281" s="216"/>
      <c r="H281" s="216"/>
      <c r="I281" s="216"/>
      <c r="J281" s="216"/>
      <c r="K281" s="220"/>
      <c r="L281" s="220"/>
      <c r="M281" s="220"/>
      <c r="N281" s="212"/>
      <c r="O281" s="214"/>
      <c r="P281" s="215"/>
      <c r="Q281" s="264"/>
      <c r="R281" s="216"/>
      <c r="S281" s="216"/>
      <c r="T281" s="204"/>
      <c r="U281" s="204"/>
      <c r="V281" s="204"/>
      <c r="W281" s="217"/>
      <c r="X281" s="288">
        <f t="shared" si="4"/>
        <v>0</v>
      </c>
    </row>
    <row r="282" spans="1:24" ht="18" customHeight="1">
      <c r="A282" s="251">
        <v>278</v>
      </c>
      <c r="B282" s="219"/>
      <c r="C282" s="211"/>
      <c r="D282" s="223"/>
      <c r="E282" s="212"/>
      <c r="F282" s="216"/>
      <c r="G282" s="216"/>
      <c r="H282" s="216"/>
      <c r="I282" s="216"/>
      <c r="J282" s="216"/>
      <c r="K282" s="220"/>
      <c r="L282" s="220"/>
      <c r="M282" s="220"/>
      <c r="N282" s="212"/>
      <c r="O282" s="214"/>
      <c r="P282" s="215"/>
      <c r="Q282" s="264"/>
      <c r="R282" s="216"/>
      <c r="S282" s="216"/>
      <c r="T282" s="204"/>
      <c r="U282" s="204"/>
      <c r="V282" s="204"/>
      <c r="W282" s="217"/>
      <c r="X282" s="288">
        <f t="shared" si="4"/>
        <v>0</v>
      </c>
    </row>
    <row r="283" spans="1:24" ht="18" customHeight="1">
      <c r="A283" s="251">
        <v>279</v>
      </c>
      <c r="B283" s="219"/>
      <c r="C283" s="211"/>
      <c r="D283" s="223"/>
      <c r="E283" s="212"/>
      <c r="F283" s="216"/>
      <c r="G283" s="216"/>
      <c r="H283" s="216"/>
      <c r="I283" s="216"/>
      <c r="J283" s="216"/>
      <c r="K283" s="220"/>
      <c r="L283" s="220"/>
      <c r="M283" s="220"/>
      <c r="N283" s="212"/>
      <c r="O283" s="214"/>
      <c r="P283" s="215"/>
      <c r="Q283" s="264"/>
      <c r="R283" s="216"/>
      <c r="S283" s="216"/>
      <c r="T283" s="204"/>
      <c r="U283" s="204"/>
      <c r="V283" s="204"/>
      <c r="W283" s="217"/>
      <c r="X283" s="288">
        <f t="shared" si="4"/>
        <v>0</v>
      </c>
    </row>
    <row r="284" spans="1:24" ht="18" customHeight="1">
      <c r="A284" s="251">
        <v>280</v>
      </c>
      <c r="B284" s="219"/>
      <c r="C284" s="211"/>
      <c r="D284" s="223"/>
      <c r="E284" s="212"/>
      <c r="F284" s="216"/>
      <c r="G284" s="216"/>
      <c r="H284" s="216"/>
      <c r="I284" s="216"/>
      <c r="J284" s="216"/>
      <c r="K284" s="220"/>
      <c r="L284" s="220"/>
      <c r="M284" s="220"/>
      <c r="N284" s="212"/>
      <c r="O284" s="214"/>
      <c r="P284" s="215"/>
      <c r="Q284" s="264"/>
      <c r="R284" s="216"/>
      <c r="S284" s="216"/>
      <c r="T284" s="204"/>
      <c r="U284" s="204"/>
      <c r="V284" s="204"/>
      <c r="W284" s="217"/>
      <c r="X284" s="288">
        <f t="shared" si="4"/>
        <v>0</v>
      </c>
    </row>
    <row r="285" spans="1:24" ht="18" customHeight="1">
      <c r="A285" s="251">
        <v>281</v>
      </c>
      <c r="B285" s="219"/>
      <c r="C285" s="211"/>
      <c r="D285" s="223"/>
      <c r="E285" s="212"/>
      <c r="F285" s="216"/>
      <c r="G285" s="216"/>
      <c r="H285" s="216"/>
      <c r="I285" s="216"/>
      <c r="J285" s="216"/>
      <c r="K285" s="220"/>
      <c r="L285" s="220"/>
      <c r="M285" s="220"/>
      <c r="N285" s="212"/>
      <c r="O285" s="214"/>
      <c r="P285" s="215"/>
      <c r="Q285" s="264"/>
      <c r="R285" s="216"/>
      <c r="S285" s="216"/>
      <c r="T285" s="204"/>
      <c r="U285" s="204"/>
      <c r="V285" s="204"/>
      <c r="W285" s="217"/>
      <c r="X285" s="288">
        <f t="shared" si="4"/>
        <v>0</v>
      </c>
    </row>
    <row r="286" spans="1:24" ht="18" customHeight="1">
      <c r="A286" s="251">
        <v>282</v>
      </c>
      <c r="B286" s="219"/>
      <c r="C286" s="211"/>
      <c r="D286" s="223"/>
      <c r="E286" s="212"/>
      <c r="F286" s="216"/>
      <c r="G286" s="216"/>
      <c r="H286" s="216"/>
      <c r="I286" s="216"/>
      <c r="J286" s="216"/>
      <c r="K286" s="220"/>
      <c r="L286" s="220"/>
      <c r="M286" s="220"/>
      <c r="N286" s="212"/>
      <c r="O286" s="214"/>
      <c r="P286" s="215"/>
      <c r="Q286" s="264"/>
      <c r="R286" s="216"/>
      <c r="S286" s="216"/>
      <c r="T286" s="204"/>
      <c r="U286" s="204"/>
      <c r="V286" s="204"/>
      <c r="W286" s="217"/>
      <c r="X286" s="288">
        <f t="shared" si="4"/>
        <v>0</v>
      </c>
    </row>
    <row r="287" spans="1:24" ht="18" customHeight="1">
      <c r="A287" s="251">
        <v>283</v>
      </c>
      <c r="B287" s="219"/>
      <c r="C287" s="211"/>
      <c r="D287" s="223"/>
      <c r="E287" s="212"/>
      <c r="F287" s="216"/>
      <c r="G287" s="216"/>
      <c r="H287" s="216"/>
      <c r="I287" s="216"/>
      <c r="J287" s="216"/>
      <c r="K287" s="220"/>
      <c r="L287" s="220"/>
      <c r="M287" s="220"/>
      <c r="N287" s="212"/>
      <c r="O287" s="214"/>
      <c r="P287" s="215"/>
      <c r="Q287" s="264"/>
      <c r="R287" s="216"/>
      <c r="S287" s="216"/>
      <c r="T287" s="204"/>
      <c r="U287" s="204"/>
      <c r="V287" s="204"/>
      <c r="W287" s="217"/>
      <c r="X287" s="288">
        <f t="shared" si="4"/>
        <v>0</v>
      </c>
    </row>
    <row r="288" spans="1:24" ht="18" customHeight="1">
      <c r="A288" s="251">
        <v>284</v>
      </c>
      <c r="B288" s="219"/>
      <c r="C288" s="211"/>
      <c r="D288" s="223"/>
      <c r="E288" s="212"/>
      <c r="F288" s="216"/>
      <c r="G288" s="216"/>
      <c r="H288" s="216"/>
      <c r="I288" s="216"/>
      <c r="J288" s="216"/>
      <c r="K288" s="220"/>
      <c r="L288" s="220"/>
      <c r="M288" s="220"/>
      <c r="N288" s="212"/>
      <c r="O288" s="214"/>
      <c r="P288" s="215"/>
      <c r="Q288" s="264"/>
      <c r="R288" s="216"/>
      <c r="S288" s="216"/>
      <c r="T288" s="204"/>
      <c r="U288" s="204"/>
      <c r="V288" s="204"/>
      <c r="W288" s="217"/>
      <c r="X288" s="288">
        <f t="shared" si="4"/>
        <v>0</v>
      </c>
    </row>
    <row r="289" spans="1:24" ht="18" customHeight="1">
      <c r="A289" s="251">
        <v>285</v>
      </c>
      <c r="B289" s="219"/>
      <c r="C289" s="211"/>
      <c r="D289" s="223"/>
      <c r="E289" s="212"/>
      <c r="F289" s="216"/>
      <c r="G289" s="216"/>
      <c r="H289" s="216"/>
      <c r="I289" s="216"/>
      <c r="J289" s="216"/>
      <c r="K289" s="220"/>
      <c r="L289" s="220"/>
      <c r="M289" s="220"/>
      <c r="N289" s="212"/>
      <c r="O289" s="214"/>
      <c r="P289" s="215"/>
      <c r="Q289" s="264"/>
      <c r="R289" s="216"/>
      <c r="S289" s="216"/>
      <c r="T289" s="204"/>
      <c r="U289" s="204"/>
      <c r="V289" s="204"/>
      <c r="W289" s="217"/>
      <c r="X289" s="288">
        <f t="shared" si="4"/>
        <v>0</v>
      </c>
    </row>
    <row r="290" spans="1:24" ht="18" customHeight="1">
      <c r="A290" s="251">
        <v>286</v>
      </c>
      <c r="B290" s="219"/>
      <c r="C290" s="211"/>
      <c r="D290" s="223"/>
      <c r="E290" s="212"/>
      <c r="F290" s="216"/>
      <c r="G290" s="216"/>
      <c r="H290" s="216"/>
      <c r="I290" s="216"/>
      <c r="J290" s="216"/>
      <c r="K290" s="220"/>
      <c r="L290" s="220"/>
      <c r="M290" s="220"/>
      <c r="N290" s="212"/>
      <c r="O290" s="214"/>
      <c r="P290" s="215"/>
      <c r="Q290" s="264"/>
      <c r="R290" s="216"/>
      <c r="S290" s="216"/>
      <c r="T290" s="204"/>
      <c r="U290" s="204"/>
      <c r="V290" s="204"/>
      <c r="W290" s="217"/>
      <c r="X290" s="288">
        <f t="shared" si="4"/>
        <v>0</v>
      </c>
    </row>
    <row r="291" spans="1:24" ht="18" customHeight="1">
      <c r="A291" s="251">
        <v>287</v>
      </c>
      <c r="B291" s="219"/>
      <c r="C291" s="211"/>
      <c r="D291" s="223"/>
      <c r="E291" s="212"/>
      <c r="F291" s="216"/>
      <c r="G291" s="216"/>
      <c r="H291" s="216"/>
      <c r="I291" s="216"/>
      <c r="J291" s="216"/>
      <c r="K291" s="220"/>
      <c r="L291" s="220"/>
      <c r="M291" s="220"/>
      <c r="N291" s="212"/>
      <c r="O291" s="214"/>
      <c r="P291" s="215"/>
      <c r="Q291" s="264"/>
      <c r="R291" s="216"/>
      <c r="S291" s="216"/>
      <c r="T291" s="204"/>
      <c r="U291" s="204"/>
      <c r="V291" s="204"/>
      <c r="W291" s="217"/>
      <c r="X291" s="288">
        <f t="shared" si="4"/>
        <v>0</v>
      </c>
    </row>
    <row r="292" spans="1:24" ht="18" customHeight="1">
      <c r="A292" s="251">
        <v>288</v>
      </c>
      <c r="B292" s="219"/>
      <c r="C292" s="211"/>
      <c r="D292" s="223"/>
      <c r="E292" s="212"/>
      <c r="F292" s="216"/>
      <c r="G292" s="216"/>
      <c r="H292" s="216"/>
      <c r="I292" s="216"/>
      <c r="J292" s="216"/>
      <c r="K292" s="220"/>
      <c r="L292" s="220"/>
      <c r="M292" s="220"/>
      <c r="N292" s="212"/>
      <c r="O292" s="214"/>
      <c r="P292" s="215"/>
      <c r="Q292" s="264"/>
      <c r="R292" s="216"/>
      <c r="S292" s="216"/>
      <c r="T292" s="204"/>
      <c r="U292" s="204"/>
      <c r="V292" s="204"/>
      <c r="W292" s="217"/>
      <c r="X292" s="288">
        <f t="shared" si="4"/>
        <v>0</v>
      </c>
    </row>
    <row r="293" spans="1:24" ht="18" customHeight="1">
      <c r="A293" s="251">
        <v>289</v>
      </c>
      <c r="B293" s="219"/>
      <c r="C293" s="211"/>
      <c r="D293" s="223"/>
      <c r="E293" s="212"/>
      <c r="F293" s="216"/>
      <c r="G293" s="216"/>
      <c r="H293" s="216"/>
      <c r="I293" s="216"/>
      <c r="J293" s="216"/>
      <c r="K293" s="220"/>
      <c r="L293" s="220"/>
      <c r="M293" s="220"/>
      <c r="N293" s="212"/>
      <c r="O293" s="214"/>
      <c r="P293" s="215"/>
      <c r="Q293" s="264"/>
      <c r="R293" s="216"/>
      <c r="S293" s="216"/>
      <c r="T293" s="204"/>
      <c r="U293" s="204"/>
      <c r="V293" s="204"/>
      <c r="W293" s="217"/>
      <c r="X293" s="288">
        <f t="shared" si="4"/>
        <v>0</v>
      </c>
    </row>
    <row r="294" spans="1:24" ht="18" customHeight="1">
      <c r="A294" s="251">
        <v>290</v>
      </c>
      <c r="B294" s="219"/>
      <c r="C294" s="211"/>
      <c r="D294" s="223"/>
      <c r="E294" s="212"/>
      <c r="F294" s="216"/>
      <c r="G294" s="216"/>
      <c r="H294" s="216"/>
      <c r="I294" s="216"/>
      <c r="J294" s="216"/>
      <c r="K294" s="220"/>
      <c r="L294" s="220"/>
      <c r="M294" s="220"/>
      <c r="N294" s="212"/>
      <c r="O294" s="214"/>
      <c r="P294" s="215"/>
      <c r="Q294" s="264"/>
      <c r="R294" s="216"/>
      <c r="S294" s="216"/>
      <c r="T294" s="204"/>
      <c r="U294" s="204"/>
      <c r="V294" s="204"/>
      <c r="W294" s="217"/>
      <c r="X294" s="288">
        <f t="shared" si="4"/>
        <v>0</v>
      </c>
    </row>
    <row r="295" spans="1:24" ht="18" customHeight="1">
      <c r="A295" s="251">
        <v>291</v>
      </c>
      <c r="B295" s="219"/>
      <c r="C295" s="211"/>
      <c r="D295" s="223"/>
      <c r="E295" s="212"/>
      <c r="F295" s="216"/>
      <c r="G295" s="216"/>
      <c r="H295" s="216"/>
      <c r="I295" s="216"/>
      <c r="J295" s="216"/>
      <c r="K295" s="220"/>
      <c r="L295" s="220"/>
      <c r="M295" s="220"/>
      <c r="N295" s="212"/>
      <c r="O295" s="214"/>
      <c r="P295" s="215"/>
      <c r="Q295" s="264"/>
      <c r="R295" s="216"/>
      <c r="S295" s="216"/>
      <c r="T295" s="204"/>
      <c r="U295" s="204"/>
      <c r="V295" s="204"/>
      <c r="W295" s="217"/>
      <c r="X295" s="288">
        <f t="shared" si="4"/>
        <v>0</v>
      </c>
    </row>
    <row r="296" spans="1:24" ht="18" customHeight="1">
      <c r="A296" s="251">
        <v>292</v>
      </c>
      <c r="B296" s="219"/>
      <c r="C296" s="211"/>
      <c r="D296" s="223"/>
      <c r="E296" s="212"/>
      <c r="F296" s="216"/>
      <c r="G296" s="216"/>
      <c r="H296" s="216"/>
      <c r="I296" s="216"/>
      <c r="J296" s="216"/>
      <c r="K296" s="220"/>
      <c r="L296" s="220"/>
      <c r="M296" s="220"/>
      <c r="N296" s="212"/>
      <c r="O296" s="214"/>
      <c r="P296" s="215"/>
      <c r="Q296" s="264"/>
      <c r="R296" s="216"/>
      <c r="S296" s="216"/>
      <c r="T296" s="204"/>
      <c r="U296" s="204"/>
      <c r="V296" s="204"/>
      <c r="W296" s="217"/>
      <c r="X296" s="288">
        <f t="shared" si="4"/>
        <v>0</v>
      </c>
    </row>
    <row r="297" spans="1:24" ht="18" customHeight="1">
      <c r="A297" s="251">
        <v>293</v>
      </c>
      <c r="B297" s="219"/>
      <c r="C297" s="211"/>
      <c r="D297" s="223"/>
      <c r="E297" s="212"/>
      <c r="F297" s="216"/>
      <c r="G297" s="216"/>
      <c r="H297" s="216"/>
      <c r="I297" s="216"/>
      <c r="J297" s="216"/>
      <c r="K297" s="220"/>
      <c r="L297" s="220"/>
      <c r="M297" s="220"/>
      <c r="N297" s="212"/>
      <c r="O297" s="214"/>
      <c r="P297" s="215"/>
      <c r="Q297" s="264"/>
      <c r="R297" s="216"/>
      <c r="S297" s="216"/>
      <c r="T297" s="204"/>
      <c r="U297" s="204"/>
      <c r="V297" s="204"/>
      <c r="W297" s="217"/>
      <c r="X297" s="288">
        <f t="shared" si="4"/>
        <v>0</v>
      </c>
    </row>
    <row r="298" spans="1:24" ht="18" customHeight="1">
      <c r="A298" s="251">
        <v>294</v>
      </c>
      <c r="B298" s="219"/>
      <c r="C298" s="211"/>
      <c r="D298" s="223"/>
      <c r="E298" s="212"/>
      <c r="F298" s="216"/>
      <c r="G298" s="216"/>
      <c r="H298" s="216"/>
      <c r="I298" s="216"/>
      <c r="J298" s="216"/>
      <c r="K298" s="220"/>
      <c r="L298" s="220"/>
      <c r="M298" s="220"/>
      <c r="N298" s="212"/>
      <c r="O298" s="214"/>
      <c r="P298" s="215"/>
      <c r="Q298" s="264"/>
      <c r="R298" s="216"/>
      <c r="S298" s="216"/>
      <c r="T298" s="204"/>
      <c r="U298" s="204"/>
      <c r="V298" s="204"/>
      <c r="W298" s="217"/>
      <c r="X298" s="288">
        <f t="shared" si="4"/>
        <v>0</v>
      </c>
    </row>
    <row r="299" spans="1:24" ht="18" customHeight="1">
      <c r="A299" s="251">
        <v>295</v>
      </c>
      <c r="B299" s="219"/>
      <c r="C299" s="211"/>
      <c r="D299" s="223"/>
      <c r="E299" s="212"/>
      <c r="F299" s="216"/>
      <c r="G299" s="216"/>
      <c r="H299" s="216"/>
      <c r="I299" s="216"/>
      <c r="J299" s="216"/>
      <c r="K299" s="220"/>
      <c r="L299" s="220"/>
      <c r="M299" s="220"/>
      <c r="N299" s="212"/>
      <c r="O299" s="214"/>
      <c r="P299" s="215"/>
      <c r="Q299" s="264"/>
      <c r="R299" s="216"/>
      <c r="S299" s="216"/>
      <c r="T299" s="204"/>
      <c r="U299" s="204"/>
      <c r="V299" s="204"/>
      <c r="W299" s="217"/>
      <c r="X299" s="288">
        <f t="shared" si="4"/>
        <v>0</v>
      </c>
    </row>
    <row r="300" spans="1:24" ht="18" customHeight="1">
      <c r="A300" s="251">
        <v>296</v>
      </c>
      <c r="B300" s="219"/>
      <c r="C300" s="211"/>
      <c r="D300" s="223"/>
      <c r="E300" s="212"/>
      <c r="F300" s="216"/>
      <c r="G300" s="216"/>
      <c r="H300" s="216"/>
      <c r="I300" s="216"/>
      <c r="J300" s="216"/>
      <c r="K300" s="220"/>
      <c r="L300" s="220"/>
      <c r="M300" s="220"/>
      <c r="N300" s="212"/>
      <c r="O300" s="214"/>
      <c r="P300" s="215"/>
      <c r="Q300" s="264"/>
      <c r="R300" s="216"/>
      <c r="S300" s="216"/>
      <c r="T300" s="204"/>
      <c r="U300" s="204"/>
      <c r="V300" s="204"/>
      <c r="W300" s="217"/>
      <c r="X300" s="288">
        <f t="shared" si="4"/>
        <v>0</v>
      </c>
    </row>
    <row r="301" spans="1:24" ht="18" customHeight="1">
      <c r="A301" s="251">
        <v>297</v>
      </c>
      <c r="B301" s="219"/>
      <c r="C301" s="211"/>
      <c r="D301" s="223"/>
      <c r="E301" s="212"/>
      <c r="F301" s="216"/>
      <c r="G301" s="216"/>
      <c r="H301" s="216"/>
      <c r="I301" s="216"/>
      <c r="J301" s="216"/>
      <c r="K301" s="220"/>
      <c r="L301" s="220"/>
      <c r="M301" s="220"/>
      <c r="N301" s="212"/>
      <c r="O301" s="214"/>
      <c r="P301" s="215"/>
      <c r="Q301" s="264"/>
      <c r="R301" s="216"/>
      <c r="S301" s="216"/>
      <c r="T301" s="204"/>
      <c r="U301" s="204"/>
      <c r="V301" s="204"/>
      <c r="W301" s="217"/>
      <c r="X301" s="288">
        <f t="shared" si="4"/>
        <v>0</v>
      </c>
    </row>
    <row r="302" spans="1:24" ht="18" customHeight="1">
      <c r="A302" s="251">
        <v>298</v>
      </c>
      <c r="B302" s="219"/>
      <c r="C302" s="211"/>
      <c r="D302" s="223"/>
      <c r="E302" s="212"/>
      <c r="F302" s="216"/>
      <c r="G302" s="216"/>
      <c r="H302" s="216"/>
      <c r="I302" s="216"/>
      <c r="J302" s="216"/>
      <c r="K302" s="220"/>
      <c r="L302" s="220"/>
      <c r="M302" s="220"/>
      <c r="N302" s="212"/>
      <c r="O302" s="214"/>
      <c r="P302" s="215"/>
      <c r="Q302" s="264"/>
      <c r="R302" s="216"/>
      <c r="S302" s="216"/>
      <c r="T302" s="204"/>
      <c r="U302" s="204"/>
      <c r="V302" s="204"/>
      <c r="W302" s="217"/>
      <c r="X302" s="288">
        <f t="shared" si="4"/>
        <v>0</v>
      </c>
    </row>
    <row r="303" spans="1:24" ht="18" customHeight="1">
      <c r="A303" s="251">
        <v>299</v>
      </c>
      <c r="B303" s="219"/>
      <c r="C303" s="211"/>
      <c r="D303" s="223"/>
      <c r="E303" s="212"/>
      <c r="F303" s="216"/>
      <c r="G303" s="216"/>
      <c r="H303" s="216"/>
      <c r="I303" s="216"/>
      <c r="J303" s="216"/>
      <c r="K303" s="220"/>
      <c r="L303" s="220"/>
      <c r="M303" s="220"/>
      <c r="N303" s="212"/>
      <c r="O303" s="214"/>
      <c r="P303" s="215"/>
      <c r="Q303" s="264"/>
      <c r="R303" s="216"/>
      <c r="S303" s="216"/>
      <c r="T303" s="204"/>
      <c r="U303" s="204"/>
      <c r="V303" s="204"/>
      <c r="W303" s="217"/>
      <c r="X303" s="288">
        <f t="shared" si="4"/>
        <v>0</v>
      </c>
    </row>
    <row r="304" spans="1:24" ht="18" customHeight="1">
      <c r="A304" s="251">
        <v>300</v>
      </c>
      <c r="B304" s="219"/>
      <c r="C304" s="211"/>
      <c r="D304" s="223"/>
      <c r="E304" s="212"/>
      <c r="F304" s="216"/>
      <c r="G304" s="216"/>
      <c r="H304" s="216"/>
      <c r="I304" s="216"/>
      <c r="J304" s="216"/>
      <c r="K304" s="220"/>
      <c r="L304" s="220"/>
      <c r="M304" s="220"/>
      <c r="N304" s="212"/>
      <c r="O304" s="214"/>
      <c r="P304" s="215"/>
      <c r="Q304" s="264"/>
      <c r="R304" s="216"/>
      <c r="S304" s="216"/>
      <c r="T304" s="204"/>
      <c r="U304" s="204"/>
      <c r="V304" s="204"/>
      <c r="W304" s="217"/>
      <c r="X304" s="288">
        <f t="shared" si="4"/>
        <v>0</v>
      </c>
    </row>
    <row r="305" spans="1:24" ht="22.5" customHeight="1">
      <c r="A305" s="377" t="s">
        <v>64</v>
      </c>
      <c r="B305" s="377"/>
      <c r="C305" s="377"/>
      <c r="D305" s="377"/>
      <c r="E305" s="289">
        <f t="shared" ref="E305:K305" si="5">SUM(E5:E304)</f>
        <v>0</v>
      </c>
      <c r="F305" s="289">
        <f t="shared" si="5"/>
        <v>0</v>
      </c>
      <c r="G305" s="289">
        <f t="shared" si="5"/>
        <v>0</v>
      </c>
      <c r="H305" s="289">
        <f t="shared" si="5"/>
        <v>0</v>
      </c>
      <c r="I305" s="289">
        <f t="shared" si="5"/>
        <v>0</v>
      </c>
      <c r="J305" s="289">
        <f t="shared" si="5"/>
        <v>0</v>
      </c>
      <c r="K305" s="289">
        <f t="shared" si="5"/>
        <v>0</v>
      </c>
      <c r="L305" s="289">
        <f>COUNTA(L5:L304)</f>
        <v>0</v>
      </c>
      <c r="M305" s="289">
        <f>COUNTA(M5:M304)</f>
        <v>0</v>
      </c>
      <c r="N305" s="387"/>
      <c r="O305" s="388"/>
      <c r="P305" s="388"/>
      <c r="Q305" s="388"/>
      <c r="R305" s="388"/>
      <c r="S305" s="389"/>
      <c r="T305" s="289">
        <f>SUM(T5:T304)</f>
        <v>0</v>
      </c>
      <c r="U305" s="289">
        <f>SUM(U5:U304)</f>
        <v>0</v>
      </c>
      <c r="V305" s="289">
        <f>SUM(V5:V304)</f>
        <v>0</v>
      </c>
      <c r="W305" s="289">
        <f>SUM(W5:W304)</f>
        <v>0</v>
      </c>
      <c r="X305" s="289">
        <f>SUM(X5:X304)</f>
        <v>0</v>
      </c>
    </row>
    <row r="306" spans="1:24" ht="18" customHeight="1">
      <c r="A306" s="2"/>
      <c r="B306" s="12"/>
      <c r="C306" s="11"/>
      <c r="D306" s="13"/>
      <c r="E306" s="6"/>
      <c r="F306" s="6"/>
      <c r="G306" s="6"/>
      <c r="H306" s="9"/>
      <c r="I306" s="9"/>
      <c r="J306" s="9"/>
      <c r="K306" s="9"/>
      <c r="L306" s="9"/>
      <c r="M306" s="9"/>
      <c r="N306" s="198"/>
      <c r="O306" s="9"/>
      <c r="P306" s="15"/>
      <c r="Q306" s="14"/>
      <c r="R306" s="14"/>
      <c r="S306" s="14"/>
      <c r="T306" s="16"/>
      <c r="U306" s="88"/>
      <c r="V306" s="18"/>
      <c r="W306" s="18"/>
      <c r="X306" s="18"/>
    </row>
    <row r="307" spans="1:24" ht="66" customHeight="1">
      <c r="A307" s="373" t="s">
        <v>6</v>
      </c>
      <c r="B307" s="374"/>
      <c r="C307" s="374"/>
      <c r="D307" s="374"/>
      <c r="E307" s="374"/>
      <c r="F307" s="374"/>
      <c r="G307" s="374"/>
      <c r="H307" s="374"/>
      <c r="I307" s="375" t="s">
        <v>7</v>
      </c>
      <c r="J307" s="375"/>
      <c r="K307" s="375"/>
      <c r="L307" s="375"/>
      <c r="M307" s="375"/>
      <c r="N307" s="375"/>
      <c r="O307" s="375"/>
      <c r="P307" s="375"/>
      <c r="Q307" s="375"/>
      <c r="R307" s="375"/>
      <c r="S307" s="375"/>
      <c r="T307" s="367" t="s">
        <v>8</v>
      </c>
      <c r="U307" s="367"/>
      <c r="V307" s="367"/>
      <c r="W307" s="367"/>
      <c r="X307" s="103"/>
    </row>
    <row r="308" spans="1:24">
      <c r="A308" s="4"/>
      <c r="B308" s="4"/>
      <c r="C308" s="376"/>
      <c r="D308" s="376"/>
      <c r="E308" s="376"/>
      <c r="F308" s="376"/>
      <c r="G308" s="376"/>
      <c r="H308" s="376"/>
      <c r="I308" s="376"/>
      <c r="J308" s="376"/>
      <c r="K308" s="376"/>
      <c r="L308" s="376"/>
      <c r="M308" s="376"/>
      <c r="N308" s="87"/>
      <c r="O308" s="83"/>
      <c r="P308" s="376"/>
      <c r="Q308" s="376"/>
      <c r="R308" s="376"/>
      <c r="S308" s="376"/>
      <c r="T308" s="376"/>
      <c r="V308" s="4"/>
      <c r="W308" s="4"/>
      <c r="X308" s="4"/>
    </row>
  </sheetData>
  <dataConsolidate/>
  <mergeCells count="21">
    <mergeCell ref="B1:C1"/>
    <mergeCell ref="A307:H307"/>
    <mergeCell ref="I307:S307"/>
    <mergeCell ref="C308:M308"/>
    <mergeCell ref="P308:T308"/>
    <mergeCell ref="A305:D305"/>
    <mergeCell ref="E3:M3"/>
    <mergeCell ref="O3:P3"/>
    <mergeCell ref="T3:T4"/>
    <mergeCell ref="A3:A4"/>
    <mergeCell ref="B3:B4"/>
    <mergeCell ref="C3:C4"/>
    <mergeCell ref="D3:D4"/>
    <mergeCell ref="Q3:S3"/>
    <mergeCell ref="N3:N4"/>
    <mergeCell ref="N305:S305"/>
    <mergeCell ref="W1:X1"/>
    <mergeCell ref="E1:U1"/>
    <mergeCell ref="T307:W307"/>
    <mergeCell ref="U3:U4"/>
    <mergeCell ref="V3:X3"/>
  </mergeCells>
  <conditionalFormatting sqref="Q1:Q4 Q305:Q1048576">
    <cfRule type="cellIs" dxfId="42" priority="15" operator="equal">
      <formula>"YENİ"</formula>
    </cfRule>
    <cfRule type="cellIs" dxfId="41" priority="16" operator="equal">
      <formula>"DEVAM"</formula>
    </cfRule>
  </conditionalFormatting>
  <conditionalFormatting sqref="Q5:Q304">
    <cfRule type="cellIs" dxfId="40" priority="4" operator="equal">
      <formula>"YENİ"</formula>
    </cfRule>
    <cfRule type="cellIs" dxfId="39" priority="7" operator="equal">
      <formula>"YENİ"</formula>
    </cfRule>
    <cfRule type="cellIs" dxfId="38" priority="8" operator="equal">
      <formula>"DEVAM"</formula>
    </cfRule>
  </conditionalFormatting>
  <conditionalFormatting sqref="R5:R304">
    <cfRule type="cellIs" dxfId="37" priority="3" operator="between">
      <formula>2000</formula>
      <formula>2018</formula>
    </cfRule>
    <cfRule type="cellIs" dxfId="36" priority="5" operator="between">
      <formula>2000</formula>
      <formula>2018</formula>
    </cfRule>
    <cfRule type="cellIs" dxfId="35" priority="6" operator="equal">
      <formula>2019</formula>
    </cfRule>
  </conditionalFormatting>
  <conditionalFormatting sqref="S5:S304">
    <cfRule type="cellIs" dxfId="34" priority="1" operator="between">
      <formula>2019</formula>
      <formula>2030</formula>
    </cfRule>
    <cfRule type="cellIs" dxfId="33" priority="2" operator="between">
      <formula>2000</formula>
      <formula>2018</formula>
    </cfRule>
  </conditionalFormatting>
  <dataValidations count="11">
    <dataValidation type="whole" allowBlank="1" showInputMessage="1" showErrorMessage="1" errorTitle="DERSLİK SAYISI:" error="En az &quot;1&quot;, en fazla &quot;500&quot; olacak şekilde sayı giriniz." sqref="E5:F304">
      <formula1>1</formula1>
      <formula2>500</formula2>
    </dataValidation>
    <dataValidation type="whole" allowBlank="1" showInputMessage="1" showErrorMessage="1" errorTitle="İnşaat alanı:" error="En az 50, en fazla 30.000 olacak şekilde sayı giriniz." sqref="O5:P304">
      <formula1>50</formula1>
      <formula2>30000</formula2>
    </dataValidation>
    <dataValidation type="whole" allowBlank="1" showInputMessage="1" showErrorMessage="1" errorTitle="HARCAMA:" error="En az &quot;1.000&quot; en fazla &quot;30.000.000&quot; sayısı giriniz." sqref="U5:U304">
      <formula1>1000</formula1>
      <formula2>30000000</formula2>
    </dataValidation>
    <dataValidation type="whole" allowBlank="1" showInputMessage="1" showErrorMessage="1" errorTitle="YILI YATIRIMI:" error="En az &quot;1.000&quot; en fazla &quot;30.000.000&quot; sayısı giriniz." sqref="W5:X304">
      <formula1>1000</formula1>
      <formula2>30000000</formula2>
    </dataValidation>
    <dataValidation type="whole" allowBlank="1" showInputMessage="1" showErrorMessage="1" errorTitle="YEMEKHANE ÖĞRENCİ KAPASİTESİ:" error="En az &quot;1&quot;, en fazla &quot;1.000&quot; olacak şekilde sayı giriniz." sqref="J5:J304">
      <formula1>1</formula1>
      <formula2>1000</formula2>
    </dataValidation>
    <dataValidation type="whole" allowBlank="1" showInputMessage="1" showErrorMessage="1" errorTitle="PANSİYON ÖĞRENCİ KAPASİTESİ:" error="En az &quot;1&quot;, en fazla &quot;1.000&quot; olacak şekilde sayı giriniz." sqref="G5:G304">
      <formula1>1</formula1>
      <formula2>1000</formula2>
    </dataValidation>
    <dataValidation type="whole" allowBlank="1" showInputMessage="1" showErrorMessage="1" errorTitle="LOJMAN DAİRE SAYISI:" error="En az &quot;1&quot;, en fazla &quot;50&quot; olacak şekilde sayı giriniz." sqref="H5:H304">
      <formula1>1</formula1>
      <formula2>50</formula2>
    </dataValidation>
    <dataValidation type="whole" allowBlank="1" showInputMessage="1" showErrorMessage="1" errorTitle="SPOR SALONU ADEDİ:" error="En az &quot;1&quot;, en fazla &quot;5&quot; olacak şekilde sayı giriniz." sqref="I5:I304">
      <formula1>1</formula1>
      <formula2>5</formula2>
    </dataValidation>
    <dataValidation type="whole" allowBlank="1" showInputMessage="1" showErrorMessage="1" errorTitle="ÇOK AMAÇLI SALON ADEDİ:" error="En az &quot;1&quot;, en fazla &quot;5&quot; olacak şekilde sayı giriniz." sqref="K5:K304">
      <formula1>1</formula1>
      <formula2>5</formula2>
    </dataValidation>
    <dataValidation type="list" allowBlank="1" showInputMessage="1" showErrorMessage="1" sqref="Q305:Q346">
      <formula1>#REF!</formula1>
    </dataValidation>
    <dataValidation type="list" allowBlank="1" showInputMessage="1" showErrorMessage="1" errorTitle="BAŞLAMA BİTİŞ YILI" error="Listeden yıl seçiniz." sqref="R305:S346">
      <formula1>#REF!</formula1>
    </dataValidation>
  </dataValidations>
  <printOptions horizontalCentered="1" verticalCentered="1"/>
  <pageMargins left="0.19685039370078741" right="0.19685039370078741" top="0.70866141732283472" bottom="0.39370078740157483" header="0" footer="0"/>
  <pageSetup paperSize="9" scale="75" fitToHeight="0" orientation="landscape" horizontalDpi="4294967293" verticalDpi="4294967293" r:id="rId1"/>
  <headerFooter alignWithMargins="0"/>
  <rowBreaks count="1" manualBreakCount="1">
    <brk id="308" max="16383" man="1"/>
  </rowBreaks>
  <colBreaks count="2" manualBreakCount="2">
    <brk id="13" max="1048575" man="1"/>
    <brk id="2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showZeros="0" view="pageBreakPreview" zoomScale="80" zoomScaleSheetLayoutView="80" workbookViewId="0">
      <selection activeCell="M10" sqref="M10"/>
    </sheetView>
  </sheetViews>
  <sheetFormatPr defaultRowHeight="12"/>
  <cols>
    <col min="1" max="1" width="5.28515625" style="68" customWidth="1"/>
    <col min="2" max="2" width="3" style="68" customWidth="1"/>
    <col min="3" max="3" width="10" style="68" customWidth="1"/>
    <col min="4" max="4" width="15" style="68" customWidth="1"/>
    <col min="5" max="5" width="12.28515625" style="68" customWidth="1"/>
    <col min="6" max="7" width="8.28515625" style="68" customWidth="1"/>
    <col min="8" max="8" width="8.5703125" style="68" customWidth="1"/>
    <col min="9" max="10" width="11" style="68" customWidth="1"/>
    <col min="11" max="11" width="12.28515625" style="68" customWidth="1"/>
    <col min="12" max="251" width="9.140625" style="68"/>
    <col min="252" max="252" width="5.28515625" style="68" customWidth="1"/>
    <col min="253" max="253" width="44.42578125" style="68" customWidth="1"/>
    <col min="254" max="254" width="14.7109375" style="68" customWidth="1"/>
    <col min="255" max="255" width="17" style="68" customWidth="1"/>
    <col min="256" max="256" width="24.28515625" style="68" customWidth="1"/>
    <col min="257" max="257" width="20.28515625" style="68" customWidth="1"/>
    <col min="258" max="507" width="9.140625" style="68"/>
    <col min="508" max="508" width="5.28515625" style="68" customWidth="1"/>
    <col min="509" max="509" width="44.42578125" style="68" customWidth="1"/>
    <col min="510" max="510" width="14.7109375" style="68" customWidth="1"/>
    <col min="511" max="511" width="17" style="68" customWidth="1"/>
    <col min="512" max="512" width="24.28515625" style="68" customWidth="1"/>
    <col min="513" max="513" width="20.28515625" style="68" customWidth="1"/>
    <col min="514" max="763" width="9.140625" style="68"/>
    <col min="764" max="764" width="5.28515625" style="68" customWidth="1"/>
    <col min="765" max="765" width="44.42578125" style="68" customWidth="1"/>
    <col min="766" max="766" width="14.7109375" style="68" customWidth="1"/>
    <col min="767" max="767" width="17" style="68" customWidth="1"/>
    <col min="768" max="768" width="24.28515625" style="68" customWidth="1"/>
    <col min="769" max="769" width="20.28515625" style="68" customWidth="1"/>
    <col min="770" max="1019" width="9.140625" style="68"/>
    <col min="1020" max="1020" width="5.28515625" style="68" customWidth="1"/>
    <col min="1021" max="1021" width="44.42578125" style="68" customWidth="1"/>
    <col min="1022" max="1022" width="14.7109375" style="68" customWidth="1"/>
    <col min="1023" max="1023" width="17" style="68" customWidth="1"/>
    <col min="1024" max="1024" width="24.28515625" style="68" customWidth="1"/>
    <col min="1025" max="1025" width="20.28515625" style="68" customWidth="1"/>
    <col min="1026" max="1275" width="9.140625" style="68"/>
    <col min="1276" max="1276" width="5.28515625" style="68" customWidth="1"/>
    <col min="1277" max="1277" width="44.42578125" style="68" customWidth="1"/>
    <col min="1278" max="1278" width="14.7109375" style="68" customWidth="1"/>
    <col min="1279" max="1279" width="17" style="68" customWidth="1"/>
    <col min="1280" max="1280" width="24.28515625" style="68" customWidth="1"/>
    <col min="1281" max="1281" width="20.28515625" style="68" customWidth="1"/>
    <col min="1282" max="1531" width="9.140625" style="68"/>
    <col min="1532" max="1532" width="5.28515625" style="68" customWidth="1"/>
    <col min="1533" max="1533" width="44.42578125" style="68" customWidth="1"/>
    <col min="1534" max="1534" width="14.7109375" style="68" customWidth="1"/>
    <col min="1535" max="1535" width="17" style="68" customWidth="1"/>
    <col min="1536" max="1536" width="24.28515625" style="68" customWidth="1"/>
    <col min="1537" max="1537" width="20.28515625" style="68" customWidth="1"/>
    <col min="1538" max="1787" width="9.140625" style="68"/>
    <col min="1788" max="1788" width="5.28515625" style="68" customWidth="1"/>
    <col min="1789" max="1789" width="44.42578125" style="68" customWidth="1"/>
    <col min="1790" max="1790" width="14.7109375" style="68" customWidth="1"/>
    <col min="1791" max="1791" width="17" style="68" customWidth="1"/>
    <col min="1792" max="1792" width="24.28515625" style="68" customWidth="1"/>
    <col min="1793" max="1793" width="20.28515625" style="68" customWidth="1"/>
    <col min="1794" max="2043" width="9.140625" style="68"/>
    <col min="2044" max="2044" width="5.28515625" style="68" customWidth="1"/>
    <col min="2045" max="2045" width="44.42578125" style="68" customWidth="1"/>
    <col min="2046" max="2046" width="14.7109375" style="68" customWidth="1"/>
    <col min="2047" max="2047" width="17" style="68" customWidth="1"/>
    <col min="2048" max="2048" width="24.28515625" style="68" customWidth="1"/>
    <col min="2049" max="2049" width="20.28515625" style="68" customWidth="1"/>
    <col min="2050" max="2299" width="9.140625" style="68"/>
    <col min="2300" max="2300" width="5.28515625" style="68" customWidth="1"/>
    <col min="2301" max="2301" width="44.42578125" style="68" customWidth="1"/>
    <col min="2302" max="2302" width="14.7109375" style="68" customWidth="1"/>
    <col min="2303" max="2303" width="17" style="68" customWidth="1"/>
    <col min="2304" max="2304" width="24.28515625" style="68" customWidth="1"/>
    <col min="2305" max="2305" width="20.28515625" style="68" customWidth="1"/>
    <col min="2306" max="2555" width="9.140625" style="68"/>
    <col min="2556" max="2556" width="5.28515625" style="68" customWidth="1"/>
    <col min="2557" max="2557" width="44.42578125" style="68" customWidth="1"/>
    <col min="2558" max="2558" width="14.7109375" style="68" customWidth="1"/>
    <col min="2559" max="2559" width="17" style="68" customWidth="1"/>
    <col min="2560" max="2560" width="24.28515625" style="68" customWidth="1"/>
    <col min="2561" max="2561" width="20.28515625" style="68" customWidth="1"/>
    <col min="2562" max="2811" width="9.140625" style="68"/>
    <col min="2812" max="2812" width="5.28515625" style="68" customWidth="1"/>
    <col min="2813" max="2813" width="44.42578125" style="68" customWidth="1"/>
    <col min="2814" max="2814" width="14.7109375" style="68" customWidth="1"/>
    <col min="2815" max="2815" width="17" style="68" customWidth="1"/>
    <col min="2816" max="2816" width="24.28515625" style="68" customWidth="1"/>
    <col min="2817" max="2817" width="20.28515625" style="68" customWidth="1"/>
    <col min="2818" max="3067" width="9.140625" style="68"/>
    <col min="3068" max="3068" width="5.28515625" style="68" customWidth="1"/>
    <col min="3069" max="3069" width="44.42578125" style="68" customWidth="1"/>
    <col min="3070" max="3070" width="14.7109375" style="68" customWidth="1"/>
    <col min="3071" max="3071" width="17" style="68" customWidth="1"/>
    <col min="3072" max="3072" width="24.28515625" style="68" customWidth="1"/>
    <col min="3073" max="3073" width="20.28515625" style="68" customWidth="1"/>
    <col min="3074" max="3323" width="9.140625" style="68"/>
    <col min="3324" max="3324" width="5.28515625" style="68" customWidth="1"/>
    <col min="3325" max="3325" width="44.42578125" style="68" customWidth="1"/>
    <col min="3326" max="3326" width="14.7109375" style="68" customWidth="1"/>
    <col min="3327" max="3327" width="17" style="68" customWidth="1"/>
    <col min="3328" max="3328" width="24.28515625" style="68" customWidth="1"/>
    <col min="3329" max="3329" width="20.28515625" style="68" customWidth="1"/>
    <col min="3330" max="3579" width="9.140625" style="68"/>
    <col min="3580" max="3580" width="5.28515625" style="68" customWidth="1"/>
    <col min="3581" max="3581" width="44.42578125" style="68" customWidth="1"/>
    <col min="3582" max="3582" width="14.7109375" style="68" customWidth="1"/>
    <col min="3583" max="3583" width="17" style="68" customWidth="1"/>
    <col min="3584" max="3584" width="24.28515625" style="68" customWidth="1"/>
    <col min="3585" max="3585" width="20.28515625" style="68" customWidth="1"/>
    <col min="3586" max="3835" width="9.140625" style="68"/>
    <col min="3836" max="3836" width="5.28515625" style="68" customWidth="1"/>
    <col min="3837" max="3837" width="44.42578125" style="68" customWidth="1"/>
    <col min="3838" max="3838" width="14.7109375" style="68" customWidth="1"/>
    <col min="3839" max="3839" width="17" style="68" customWidth="1"/>
    <col min="3840" max="3840" width="24.28515625" style="68" customWidth="1"/>
    <col min="3841" max="3841" width="20.28515625" style="68" customWidth="1"/>
    <col min="3842" max="4091" width="9.140625" style="68"/>
    <col min="4092" max="4092" width="5.28515625" style="68" customWidth="1"/>
    <col min="4093" max="4093" width="44.42578125" style="68" customWidth="1"/>
    <col min="4094" max="4094" width="14.7109375" style="68" customWidth="1"/>
    <col min="4095" max="4095" width="17" style="68" customWidth="1"/>
    <col min="4096" max="4096" width="24.28515625" style="68" customWidth="1"/>
    <col min="4097" max="4097" width="20.28515625" style="68" customWidth="1"/>
    <col min="4098" max="4347" width="9.140625" style="68"/>
    <col min="4348" max="4348" width="5.28515625" style="68" customWidth="1"/>
    <col min="4349" max="4349" width="44.42578125" style="68" customWidth="1"/>
    <col min="4350" max="4350" width="14.7109375" style="68" customWidth="1"/>
    <col min="4351" max="4351" width="17" style="68" customWidth="1"/>
    <col min="4352" max="4352" width="24.28515625" style="68" customWidth="1"/>
    <col min="4353" max="4353" width="20.28515625" style="68" customWidth="1"/>
    <col min="4354" max="4603" width="9.140625" style="68"/>
    <col min="4604" max="4604" width="5.28515625" style="68" customWidth="1"/>
    <col min="4605" max="4605" width="44.42578125" style="68" customWidth="1"/>
    <col min="4606" max="4606" width="14.7109375" style="68" customWidth="1"/>
    <col min="4607" max="4607" width="17" style="68" customWidth="1"/>
    <col min="4608" max="4608" width="24.28515625" style="68" customWidth="1"/>
    <col min="4609" max="4609" width="20.28515625" style="68" customWidth="1"/>
    <col min="4610" max="4859" width="9.140625" style="68"/>
    <col min="4860" max="4860" width="5.28515625" style="68" customWidth="1"/>
    <col min="4861" max="4861" width="44.42578125" style="68" customWidth="1"/>
    <col min="4862" max="4862" width="14.7109375" style="68" customWidth="1"/>
    <col min="4863" max="4863" width="17" style="68" customWidth="1"/>
    <col min="4864" max="4864" width="24.28515625" style="68" customWidth="1"/>
    <col min="4865" max="4865" width="20.28515625" style="68" customWidth="1"/>
    <col min="4866" max="5115" width="9.140625" style="68"/>
    <col min="5116" max="5116" width="5.28515625" style="68" customWidth="1"/>
    <col min="5117" max="5117" width="44.42578125" style="68" customWidth="1"/>
    <col min="5118" max="5118" width="14.7109375" style="68" customWidth="1"/>
    <col min="5119" max="5119" width="17" style="68" customWidth="1"/>
    <col min="5120" max="5120" width="24.28515625" style="68" customWidth="1"/>
    <col min="5121" max="5121" width="20.28515625" style="68" customWidth="1"/>
    <col min="5122" max="5371" width="9.140625" style="68"/>
    <col min="5372" max="5372" width="5.28515625" style="68" customWidth="1"/>
    <col min="5373" max="5373" width="44.42578125" style="68" customWidth="1"/>
    <col min="5374" max="5374" width="14.7109375" style="68" customWidth="1"/>
    <col min="5375" max="5375" width="17" style="68" customWidth="1"/>
    <col min="5376" max="5376" width="24.28515625" style="68" customWidth="1"/>
    <col min="5377" max="5377" width="20.28515625" style="68" customWidth="1"/>
    <col min="5378" max="5627" width="9.140625" style="68"/>
    <col min="5628" max="5628" width="5.28515625" style="68" customWidth="1"/>
    <col min="5629" max="5629" width="44.42578125" style="68" customWidth="1"/>
    <col min="5630" max="5630" width="14.7109375" style="68" customWidth="1"/>
    <col min="5631" max="5631" width="17" style="68" customWidth="1"/>
    <col min="5632" max="5632" width="24.28515625" style="68" customWidth="1"/>
    <col min="5633" max="5633" width="20.28515625" style="68" customWidth="1"/>
    <col min="5634" max="5883" width="9.140625" style="68"/>
    <col min="5884" max="5884" width="5.28515625" style="68" customWidth="1"/>
    <col min="5885" max="5885" width="44.42578125" style="68" customWidth="1"/>
    <col min="5886" max="5886" width="14.7109375" style="68" customWidth="1"/>
    <col min="5887" max="5887" width="17" style="68" customWidth="1"/>
    <col min="5888" max="5888" width="24.28515625" style="68" customWidth="1"/>
    <col min="5889" max="5889" width="20.28515625" style="68" customWidth="1"/>
    <col min="5890" max="6139" width="9.140625" style="68"/>
    <col min="6140" max="6140" width="5.28515625" style="68" customWidth="1"/>
    <col min="6141" max="6141" width="44.42578125" style="68" customWidth="1"/>
    <col min="6142" max="6142" width="14.7109375" style="68" customWidth="1"/>
    <col min="6143" max="6143" width="17" style="68" customWidth="1"/>
    <col min="6144" max="6144" width="24.28515625" style="68" customWidth="1"/>
    <col min="6145" max="6145" width="20.28515625" style="68" customWidth="1"/>
    <col min="6146" max="6395" width="9.140625" style="68"/>
    <col min="6396" max="6396" width="5.28515625" style="68" customWidth="1"/>
    <col min="6397" max="6397" width="44.42578125" style="68" customWidth="1"/>
    <col min="6398" max="6398" width="14.7109375" style="68" customWidth="1"/>
    <col min="6399" max="6399" width="17" style="68" customWidth="1"/>
    <col min="6400" max="6400" width="24.28515625" style="68" customWidth="1"/>
    <col min="6401" max="6401" width="20.28515625" style="68" customWidth="1"/>
    <col min="6402" max="6651" width="9.140625" style="68"/>
    <col min="6652" max="6652" width="5.28515625" style="68" customWidth="1"/>
    <col min="6653" max="6653" width="44.42578125" style="68" customWidth="1"/>
    <col min="6654" max="6654" width="14.7109375" style="68" customWidth="1"/>
    <col min="6655" max="6655" width="17" style="68" customWidth="1"/>
    <col min="6656" max="6656" width="24.28515625" style="68" customWidth="1"/>
    <col min="6657" max="6657" width="20.28515625" style="68" customWidth="1"/>
    <col min="6658" max="6907" width="9.140625" style="68"/>
    <col min="6908" max="6908" width="5.28515625" style="68" customWidth="1"/>
    <col min="6909" max="6909" width="44.42578125" style="68" customWidth="1"/>
    <col min="6910" max="6910" width="14.7109375" style="68" customWidth="1"/>
    <col min="6911" max="6911" width="17" style="68" customWidth="1"/>
    <col min="6912" max="6912" width="24.28515625" style="68" customWidth="1"/>
    <col min="6913" max="6913" width="20.28515625" style="68" customWidth="1"/>
    <col min="6914" max="7163" width="9.140625" style="68"/>
    <col min="7164" max="7164" width="5.28515625" style="68" customWidth="1"/>
    <col min="7165" max="7165" width="44.42578125" style="68" customWidth="1"/>
    <col min="7166" max="7166" width="14.7109375" style="68" customWidth="1"/>
    <col min="7167" max="7167" width="17" style="68" customWidth="1"/>
    <col min="7168" max="7168" width="24.28515625" style="68" customWidth="1"/>
    <col min="7169" max="7169" width="20.28515625" style="68" customWidth="1"/>
    <col min="7170" max="7419" width="9.140625" style="68"/>
    <col min="7420" max="7420" width="5.28515625" style="68" customWidth="1"/>
    <col min="7421" max="7421" width="44.42578125" style="68" customWidth="1"/>
    <col min="7422" max="7422" width="14.7109375" style="68" customWidth="1"/>
    <col min="7423" max="7423" width="17" style="68" customWidth="1"/>
    <col min="7424" max="7424" width="24.28515625" style="68" customWidth="1"/>
    <col min="7425" max="7425" width="20.28515625" style="68" customWidth="1"/>
    <col min="7426" max="7675" width="9.140625" style="68"/>
    <col min="7676" max="7676" width="5.28515625" style="68" customWidth="1"/>
    <col min="7677" max="7677" width="44.42578125" style="68" customWidth="1"/>
    <col min="7678" max="7678" width="14.7109375" style="68" customWidth="1"/>
    <col min="7679" max="7679" width="17" style="68" customWidth="1"/>
    <col min="7680" max="7680" width="24.28515625" style="68" customWidth="1"/>
    <col min="7681" max="7681" width="20.28515625" style="68" customWidth="1"/>
    <col min="7682" max="7931" width="9.140625" style="68"/>
    <col min="7932" max="7932" width="5.28515625" style="68" customWidth="1"/>
    <col min="7933" max="7933" width="44.42578125" style="68" customWidth="1"/>
    <col min="7934" max="7934" width="14.7109375" style="68" customWidth="1"/>
    <col min="7935" max="7935" width="17" style="68" customWidth="1"/>
    <col min="7936" max="7936" width="24.28515625" style="68" customWidth="1"/>
    <col min="7937" max="7937" width="20.28515625" style="68" customWidth="1"/>
    <col min="7938" max="8187" width="9.140625" style="68"/>
    <col min="8188" max="8188" width="5.28515625" style="68" customWidth="1"/>
    <col min="8189" max="8189" width="44.42578125" style="68" customWidth="1"/>
    <col min="8190" max="8190" width="14.7109375" style="68" customWidth="1"/>
    <col min="8191" max="8191" width="17" style="68" customWidth="1"/>
    <col min="8192" max="8192" width="24.28515625" style="68" customWidth="1"/>
    <col min="8193" max="8193" width="20.28515625" style="68" customWidth="1"/>
    <col min="8194" max="8443" width="9.140625" style="68"/>
    <col min="8444" max="8444" width="5.28515625" style="68" customWidth="1"/>
    <col min="8445" max="8445" width="44.42578125" style="68" customWidth="1"/>
    <col min="8446" max="8446" width="14.7109375" style="68" customWidth="1"/>
    <col min="8447" max="8447" width="17" style="68" customWidth="1"/>
    <col min="8448" max="8448" width="24.28515625" style="68" customWidth="1"/>
    <col min="8449" max="8449" width="20.28515625" style="68" customWidth="1"/>
    <col min="8450" max="8699" width="9.140625" style="68"/>
    <col min="8700" max="8700" width="5.28515625" style="68" customWidth="1"/>
    <col min="8701" max="8701" width="44.42578125" style="68" customWidth="1"/>
    <col min="8702" max="8702" width="14.7109375" style="68" customWidth="1"/>
    <col min="8703" max="8703" width="17" style="68" customWidth="1"/>
    <col min="8704" max="8704" width="24.28515625" style="68" customWidth="1"/>
    <col min="8705" max="8705" width="20.28515625" style="68" customWidth="1"/>
    <col min="8706" max="8955" width="9.140625" style="68"/>
    <col min="8956" max="8956" width="5.28515625" style="68" customWidth="1"/>
    <col min="8957" max="8957" width="44.42578125" style="68" customWidth="1"/>
    <col min="8958" max="8958" width="14.7109375" style="68" customWidth="1"/>
    <col min="8959" max="8959" width="17" style="68" customWidth="1"/>
    <col min="8960" max="8960" width="24.28515625" style="68" customWidth="1"/>
    <col min="8961" max="8961" width="20.28515625" style="68" customWidth="1"/>
    <col min="8962" max="9211" width="9.140625" style="68"/>
    <col min="9212" max="9212" width="5.28515625" style="68" customWidth="1"/>
    <col min="9213" max="9213" width="44.42578125" style="68" customWidth="1"/>
    <col min="9214" max="9214" width="14.7109375" style="68" customWidth="1"/>
    <col min="9215" max="9215" width="17" style="68" customWidth="1"/>
    <col min="9216" max="9216" width="24.28515625" style="68" customWidth="1"/>
    <col min="9217" max="9217" width="20.28515625" style="68" customWidth="1"/>
    <col min="9218" max="9467" width="9.140625" style="68"/>
    <col min="9468" max="9468" width="5.28515625" style="68" customWidth="1"/>
    <col min="9469" max="9469" width="44.42578125" style="68" customWidth="1"/>
    <col min="9470" max="9470" width="14.7109375" style="68" customWidth="1"/>
    <col min="9471" max="9471" width="17" style="68" customWidth="1"/>
    <col min="9472" max="9472" width="24.28515625" style="68" customWidth="1"/>
    <col min="9473" max="9473" width="20.28515625" style="68" customWidth="1"/>
    <col min="9474" max="9723" width="9.140625" style="68"/>
    <col min="9724" max="9724" width="5.28515625" style="68" customWidth="1"/>
    <col min="9725" max="9725" width="44.42578125" style="68" customWidth="1"/>
    <col min="9726" max="9726" width="14.7109375" style="68" customWidth="1"/>
    <col min="9727" max="9727" width="17" style="68" customWidth="1"/>
    <col min="9728" max="9728" width="24.28515625" style="68" customWidth="1"/>
    <col min="9729" max="9729" width="20.28515625" style="68" customWidth="1"/>
    <col min="9730" max="9979" width="9.140625" style="68"/>
    <col min="9980" max="9980" width="5.28515625" style="68" customWidth="1"/>
    <col min="9981" max="9981" width="44.42578125" style="68" customWidth="1"/>
    <col min="9982" max="9982" width="14.7109375" style="68" customWidth="1"/>
    <col min="9983" max="9983" width="17" style="68" customWidth="1"/>
    <col min="9984" max="9984" width="24.28515625" style="68" customWidth="1"/>
    <col min="9985" max="9985" width="20.28515625" style="68" customWidth="1"/>
    <col min="9986" max="10235" width="9.140625" style="68"/>
    <col min="10236" max="10236" width="5.28515625" style="68" customWidth="1"/>
    <col min="10237" max="10237" width="44.42578125" style="68" customWidth="1"/>
    <col min="10238" max="10238" width="14.7109375" style="68" customWidth="1"/>
    <col min="10239" max="10239" width="17" style="68" customWidth="1"/>
    <col min="10240" max="10240" width="24.28515625" style="68" customWidth="1"/>
    <col min="10241" max="10241" width="20.28515625" style="68" customWidth="1"/>
    <col min="10242" max="10491" width="9.140625" style="68"/>
    <col min="10492" max="10492" width="5.28515625" style="68" customWidth="1"/>
    <col min="10493" max="10493" width="44.42578125" style="68" customWidth="1"/>
    <col min="10494" max="10494" width="14.7109375" style="68" customWidth="1"/>
    <col min="10495" max="10495" width="17" style="68" customWidth="1"/>
    <col min="10496" max="10496" width="24.28515625" style="68" customWidth="1"/>
    <col min="10497" max="10497" width="20.28515625" style="68" customWidth="1"/>
    <col min="10498" max="10747" width="9.140625" style="68"/>
    <col min="10748" max="10748" width="5.28515625" style="68" customWidth="1"/>
    <col min="10749" max="10749" width="44.42578125" style="68" customWidth="1"/>
    <col min="10750" max="10750" width="14.7109375" style="68" customWidth="1"/>
    <col min="10751" max="10751" width="17" style="68" customWidth="1"/>
    <col min="10752" max="10752" width="24.28515625" style="68" customWidth="1"/>
    <col min="10753" max="10753" width="20.28515625" style="68" customWidth="1"/>
    <col min="10754" max="11003" width="9.140625" style="68"/>
    <col min="11004" max="11004" width="5.28515625" style="68" customWidth="1"/>
    <col min="11005" max="11005" width="44.42578125" style="68" customWidth="1"/>
    <col min="11006" max="11006" width="14.7109375" style="68" customWidth="1"/>
    <col min="11007" max="11007" width="17" style="68" customWidth="1"/>
    <col min="11008" max="11008" width="24.28515625" style="68" customWidth="1"/>
    <col min="11009" max="11009" width="20.28515625" style="68" customWidth="1"/>
    <col min="11010" max="11259" width="9.140625" style="68"/>
    <col min="11260" max="11260" width="5.28515625" style="68" customWidth="1"/>
    <col min="11261" max="11261" width="44.42578125" style="68" customWidth="1"/>
    <col min="11262" max="11262" width="14.7109375" style="68" customWidth="1"/>
    <col min="11263" max="11263" width="17" style="68" customWidth="1"/>
    <col min="11264" max="11264" width="24.28515625" style="68" customWidth="1"/>
    <col min="11265" max="11265" width="20.28515625" style="68" customWidth="1"/>
    <col min="11266" max="11515" width="9.140625" style="68"/>
    <col min="11516" max="11516" width="5.28515625" style="68" customWidth="1"/>
    <col min="11517" max="11517" width="44.42578125" style="68" customWidth="1"/>
    <col min="11518" max="11518" width="14.7109375" style="68" customWidth="1"/>
    <col min="11519" max="11519" width="17" style="68" customWidth="1"/>
    <col min="11520" max="11520" width="24.28515625" style="68" customWidth="1"/>
    <col min="11521" max="11521" width="20.28515625" style="68" customWidth="1"/>
    <col min="11522" max="11771" width="9.140625" style="68"/>
    <col min="11772" max="11772" width="5.28515625" style="68" customWidth="1"/>
    <col min="11773" max="11773" width="44.42578125" style="68" customWidth="1"/>
    <col min="11774" max="11774" width="14.7109375" style="68" customWidth="1"/>
    <col min="11775" max="11775" width="17" style="68" customWidth="1"/>
    <col min="11776" max="11776" width="24.28515625" style="68" customWidth="1"/>
    <col min="11777" max="11777" width="20.28515625" style="68" customWidth="1"/>
    <col min="11778" max="12027" width="9.140625" style="68"/>
    <col min="12028" max="12028" width="5.28515625" style="68" customWidth="1"/>
    <col min="12029" max="12029" width="44.42578125" style="68" customWidth="1"/>
    <col min="12030" max="12030" width="14.7109375" style="68" customWidth="1"/>
    <col min="12031" max="12031" width="17" style="68" customWidth="1"/>
    <col min="12032" max="12032" width="24.28515625" style="68" customWidth="1"/>
    <col min="12033" max="12033" width="20.28515625" style="68" customWidth="1"/>
    <col min="12034" max="12283" width="9.140625" style="68"/>
    <col min="12284" max="12284" width="5.28515625" style="68" customWidth="1"/>
    <col min="12285" max="12285" width="44.42578125" style="68" customWidth="1"/>
    <col min="12286" max="12286" width="14.7109375" style="68" customWidth="1"/>
    <col min="12287" max="12287" width="17" style="68" customWidth="1"/>
    <col min="12288" max="12288" width="24.28515625" style="68" customWidth="1"/>
    <col min="12289" max="12289" width="20.28515625" style="68" customWidth="1"/>
    <col min="12290" max="12539" width="9.140625" style="68"/>
    <col min="12540" max="12540" width="5.28515625" style="68" customWidth="1"/>
    <col min="12541" max="12541" width="44.42578125" style="68" customWidth="1"/>
    <col min="12542" max="12542" width="14.7109375" style="68" customWidth="1"/>
    <col min="12543" max="12543" width="17" style="68" customWidth="1"/>
    <col min="12544" max="12544" width="24.28515625" style="68" customWidth="1"/>
    <col min="12545" max="12545" width="20.28515625" style="68" customWidth="1"/>
    <col min="12546" max="12795" width="9.140625" style="68"/>
    <col min="12796" max="12796" width="5.28515625" style="68" customWidth="1"/>
    <col min="12797" max="12797" width="44.42578125" style="68" customWidth="1"/>
    <col min="12798" max="12798" width="14.7109375" style="68" customWidth="1"/>
    <col min="12799" max="12799" width="17" style="68" customWidth="1"/>
    <col min="12800" max="12800" width="24.28515625" style="68" customWidth="1"/>
    <col min="12801" max="12801" width="20.28515625" style="68" customWidth="1"/>
    <col min="12802" max="13051" width="9.140625" style="68"/>
    <col min="13052" max="13052" width="5.28515625" style="68" customWidth="1"/>
    <col min="13053" max="13053" width="44.42578125" style="68" customWidth="1"/>
    <col min="13054" max="13054" width="14.7109375" style="68" customWidth="1"/>
    <col min="13055" max="13055" width="17" style="68" customWidth="1"/>
    <col min="13056" max="13056" width="24.28515625" style="68" customWidth="1"/>
    <col min="13057" max="13057" width="20.28515625" style="68" customWidth="1"/>
    <col min="13058" max="13307" width="9.140625" style="68"/>
    <col min="13308" max="13308" width="5.28515625" style="68" customWidth="1"/>
    <col min="13309" max="13309" width="44.42578125" style="68" customWidth="1"/>
    <col min="13310" max="13310" width="14.7109375" style="68" customWidth="1"/>
    <col min="13311" max="13311" width="17" style="68" customWidth="1"/>
    <col min="13312" max="13312" width="24.28515625" style="68" customWidth="1"/>
    <col min="13313" max="13313" width="20.28515625" style="68" customWidth="1"/>
    <col min="13314" max="13563" width="9.140625" style="68"/>
    <col min="13564" max="13564" width="5.28515625" style="68" customWidth="1"/>
    <col min="13565" max="13565" width="44.42578125" style="68" customWidth="1"/>
    <col min="13566" max="13566" width="14.7109375" style="68" customWidth="1"/>
    <col min="13567" max="13567" width="17" style="68" customWidth="1"/>
    <col min="13568" max="13568" width="24.28515625" style="68" customWidth="1"/>
    <col min="13569" max="13569" width="20.28515625" style="68" customWidth="1"/>
    <col min="13570" max="13819" width="9.140625" style="68"/>
    <col min="13820" max="13820" width="5.28515625" style="68" customWidth="1"/>
    <col min="13821" max="13821" width="44.42578125" style="68" customWidth="1"/>
    <col min="13822" max="13822" width="14.7109375" style="68" customWidth="1"/>
    <col min="13823" max="13823" width="17" style="68" customWidth="1"/>
    <col min="13824" max="13824" width="24.28515625" style="68" customWidth="1"/>
    <col min="13825" max="13825" width="20.28515625" style="68" customWidth="1"/>
    <col min="13826" max="14075" width="9.140625" style="68"/>
    <col min="14076" max="14076" width="5.28515625" style="68" customWidth="1"/>
    <col min="14077" max="14077" width="44.42578125" style="68" customWidth="1"/>
    <col min="14078" max="14078" width="14.7109375" style="68" customWidth="1"/>
    <col min="14079" max="14079" width="17" style="68" customWidth="1"/>
    <col min="14080" max="14080" width="24.28515625" style="68" customWidth="1"/>
    <col min="14081" max="14081" width="20.28515625" style="68" customWidth="1"/>
    <col min="14082" max="14331" width="9.140625" style="68"/>
    <col min="14332" max="14332" width="5.28515625" style="68" customWidth="1"/>
    <col min="14333" max="14333" width="44.42578125" style="68" customWidth="1"/>
    <col min="14334" max="14334" width="14.7109375" style="68" customWidth="1"/>
    <col min="14335" max="14335" width="17" style="68" customWidth="1"/>
    <col min="14336" max="14336" width="24.28515625" style="68" customWidth="1"/>
    <col min="14337" max="14337" width="20.28515625" style="68" customWidth="1"/>
    <col min="14338" max="14587" width="9.140625" style="68"/>
    <col min="14588" max="14588" width="5.28515625" style="68" customWidth="1"/>
    <col min="14589" max="14589" width="44.42578125" style="68" customWidth="1"/>
    <col min="14590" max="14590" width="14.7109375" style="68" customWidth="1"/>
    <col min="14591" max="14591" width="17" style="68" customWidth="1"/>
    <col min="14592" max="14592" width="24.28515625" style="68" customWidth="1"/>
    <col min="14593" max="14593" width="20.28515625" style="68" customWidth="1"/>
    <col min="14594" max="14843" width="9.140625" style="68"/>
    <col min="14844" max="14844" width="5.28515625" style="68" customWidth="1"/>
    <col min="14845" max="14845" width="44.42578125" style="68" customWidth="1"/>
    <col min="14846" max="14846" width="14.7109375" style="68" customWidth="1"/>
    <col min="14847" max="14847" width="17" style="68" customWidth="1"/>
    <col min="14848" max="14848" width="24.28515625" style="68" customWidth="1"/>
    <col min="14849" max="14849" width="20.28515625" style="68" customWidth="1"/>
    <col min="14850" max="15099" width="9.140625" style="68"/>
    <col min="15100" max="15100" width="5.28515625" style="68" customWidth="1"/>
    <col min="15101" max="15101" width="44.42578125" style="68" customWidth="1"/>
    <col min="15102" max="15102" width="14.7109375" style="68" customWidth="1"/>
    <col min="15103" max="15103" width="17" style="68" customWidth="1"/>
    <col min="15104" max="15104" width="24.28515625" style="68" customWidth="1"/>
    <col min="15105" max="15105" width="20.28515625" style="68" customWidth="1"/>
    <col min="15106" max="15355" width="9.140625" style="68"/>
    <col min="15356" max="15356" width="5.28515625" style="68" customWidth="1"/>
    <col min="15357" max="15357" width="44.42578125" style="68" customWidth="1"/>
    <col min="15358" max="15358" width="14.7109375" style="68" customWidth="1"/>
    <col min="15359" max="15359" width="17" style="68" customWidth="1"/>
    <col min="15360" max="15360" width="24.28515625" style="68" customWidth="1"/>
    <col min="15361" max="15361" width="20.28515625" style="68" customWidth="1"/>
    <col min="15362" max="15611" width="9.140625" style="68"/>
    <col min="15612" max="15612" width="5.28515625" style="68" customWidth="1"/>
    <col min="15613" max="15613" width="44.42578125" style="68" customWidth="1"/>
    <col min="15614" max="15614" width="14.7109375" style="68" customWidth="1"/>
    <col min="15615" max="15615" width="17" style="68" customWidth="1"/>
    <col min="15616" max="15616" width="24.28515625" style="68" customWidth="1"/>
    <col min="15617" max="15617" width="20.28515625" style="68" customWidth="1"/>
    <col min="15618" max="15867" width="9.140625" style="68"/>
    <col min="15868" max="15868" width="5.28515625" style="68" customWidth="1"/>
    <col min="15869" max="15869" width="44.42578125" style="68" customWidth="1"/>
    <col min="15870" max="15870" width="14.7109375" style="68" customWidth="1"/>
    <col min="15871" max="15871" width="17" style="68" customWidth="1"/>
    <col min="15872" max="15872" width="24.28515625" style="68" customWidth="1"/>
    <col min="15873" max="15873" width="20.28515625" style="68" customWidth="1"/>
    <col min="15874" max="16123" width="9.140625" style="68"/>
    <col min="16124" max="16124" width="5.28515625" style="68" customWidth="1"/>
    <col min="16125" max="16125" width="44.42578125" style="68" customWidth="1"/>
    <col min="16126" max="16126" width="14.7109375" style="68" customWidth="1"/>
    <col min="16127" max="16127" width="17" style="68" customWidth="1"/>
    <col min="16128" max="16128" width="24.28515625" style="68" customWidth="1"/>
    <col min="16129" max="16129" width="20.28515625" style="68" customWidth="1"/>
    <col min="16130" max="16378" width="9.140625" style="68"/>
    <col min="16379" max="16384" width="9.140625" style="68" customWidth="1"/>
  </cols>
  <sheetData>
    <row r="1" spans="1:10" ht="18" customHeight="1">
      <c r="A1" s="396" t="s">
        <v>206</v>
      </c>
      <c r="B1" s="396"/>
      <c r="C1" s="396"/>
      <c r="D1" s="396"/>
      <c r="E1" s="396"/>
      <c r="F1" s="396"/>
      <c r="G1" s="396"/>
      <c r="H1" s="396"/>
      <c r="I1" s="396"/>
      <c r="J1" s="86" t="s">
        <v>99</v>
      </c>
    </row>
    <row r="2" spans="1:10" ht="7.5" customHeight="1"/>
    <row r="3" spans="1:10" s="46" customFormat="1" ht="18" customHeight="1">
      <c r="A3" s="53" t="s">
        <v>96</v>
      </c>
      <c r="B3" s="357">
        <f>'YILI BÜTÇ T-1'!B3:C3</f>
        <v>0</v>
      </c>
      <c r="C3" s="357"/>
      <c r="D3" s="357"/>
      <c r="E3" s="62"/>
      <c r="F3" s="62"/>
      <c r="G3" s="48"/>
      <c r="H3" s="48"/>
      <c r="I3" s="48"/>
      <c r="J3" s="54"/>
    </row>
    <row r="4" spans="1:10" s="46" customFormat="1" ht="6" customHeight="1">
      <c r="B4" s="71"/>
      <c r="C4" s="71"/>
      <c r="D4" s="71"/>
      <c r="E4" s="62"/>
      <c r="F4" s="62"/>
      <c r="G4" s="48"/>
      <c r="H4" s="48"/>
      <c r="I4" s="48"/>
      <c r="J4" s="54"/>
    </row>
    <row r="5" spans="1:10" s="63" customFormat="1" ht="18.75" customHeight="1">
      <c r="A5" s="401" t="s">
        <v>132</v>
      </c>
      <c r="B5" s="394" t="s">
        <v>90</v>
      </c>
      <c r="C5" s="393" t="s">
        <v>39</v>
      </c>
      <c r="D5" s="393" t="s">
        <v>88</v>
      </c>
      <c r="E5" s="393" t="s">
        <v>89</v>
      </c>
      <c r="F5" s="393" t="s">
        <v>84</v>
      </c>
      <c r="G5" s="393"/>
      <c r="H5" s="393"/>
      <c r="I5" s="393" t="s">
        <v>32</v>
      </c>
      <c r="J5" s="393"/>
    </row>
    <row r="6" spans="1:10" s="63" customFormat="1" ht="34.5" customHeight="1">
      <c r="A6" s="401"/>
      <c r="B6" s="394"/>
      <c r="C6" s="393"/>
      <c r="D6" s="393"/>
      <c r="E6" s="393"/>
      <c r="F6" s="74" t="s">
        <v>85</v>
      </c>
      <c r="G6" s="74" t="s">
        <v>86</v>
      </c>
      <c r="H6" s="134" t="s">
        <v>95</v>
      </c>
      <c r="I6" s="134" t="s">
        <v>93</v>
      </c>
      <c r="J6" s="134" t="s">
        <v>87</v>
      </c>
    </row>
    <row r="7" spans="1:10" s="63" customFormat="1" ht="15" customHeight="1">
      <c r="A7" s="401"/>
      <c r="B7" s="77">
        <v>1</v>
      </c>
      <c r="C7" s="65"/>
      <c r="D7" s="65"/>
      <c r="E7" s="65"/>
      <c r="F7" s="66"/>
      <c r="G7" s="66"/>
      <c r="H7" s="66"/>
      <c r="I7" s="123"/>
      <c r="J7" s="123"/>
    </row>
    <row r="8" spans="1:10" s="63" customFormat="1" ht="15" customHeight="1">
      <c r="A8" s="401"/>
      <c r="B8" s="138">
        <v>2</v>
      </c>
      <c r="C8" s="65"/>
      <c r="D8" s="65"/>
      <c r="E8" s="65"/>
      <c r="F8" s="66"/>
      <c r="G8" s="66"/>
      <c r="H8" s="66"/>
      <c r="I8" s="123"/>
      <c r="J8" s="123"/>
    </row>
    <row r="9" spans="1:10" s="63" customFormat="1" ht="15" customHeight="1">
      <c r="A9" s="401"/>
      <c r="B9" s="138">
        <v>3</v>
      </c>
      <c r="C9" s="65"/>
      <c r="D9" s="65"/>
      <c r="E9" s="65"/>
      <c r="F9" s="66"/>
      <c r="G9" s="66"/>
      <c r="H9" s="66"/>
      <c r="I9" s="123"/>
      <c r="J9" s="123"/>
    </row>
    <row r="10" spans="1:10" s="63" customFormat="1" ht="15" customHeight="1">
      <c r="A10" s="401"/>
      <c r="B10" s="138">
        <v>4</v>
      </c>
      <c r="C10" s="65"/>
      <c r="D10" s="65"/>
      <c r="E10" s="65"/>
      <c r="F10" s="66"/>
      <c r="G10" s="66"/>
      <c r="H10" s="66"/>
      <c r="I10" s="123"/>
      <c r="J10" s="123"/>
    </row>
    <row r="11" spans="1:10" s="67" customFormat="1" ht="15" customHeight="1">
      <c r="A11" s="401"/>
      <c r="B11" s="64">
        <v>5</v>
      </c>
      <c r="C11" s="65"/>
      <c r="D11" s="65"/>
      <c r="E11" s="65"/>
      <c r="F11" s="66"/>
      <c r="G11" s="66"/>
      <c r="H11" s="66"/>
      <c r="I11" s="123"/>
      <c r="J11" s="123"/>
    </row>
    <row r="12" spans="1:10" s="67" customFormat="1" ht="15" customHeight="1">
      <c r="A12" s="401"/>
      <c r="B12" s="402" t="s">
        <v>64</v>
      </c>
      <c r="C12" s="402"/>
      <c r="D12" s="402"/>
      <c r="E12" s="402"/>
      <c r="F12" s="402"/>
      <c r="G12" s="402"/>
      <c r="H12" s="402"/>
      <c r="I12" s="192">
        <f>SUM(I7:I11)</f>
        <v>0</v>
      </c>
      <c r="J12" s="192">
        <f>SUM(J7:J11)</f>
        <v>0</v>
      </c>
    </row>
    <row r="13" spans="1:10" s="67" customFormat="1" ht="8.25" customHeight="1">
      <c r="B13" s="71"/>
      <c r="C13" s="71"/>
      <c r="D13" s="71"/>
      <c r="E13" s="71"/>
      <c r="F13" s="71"/>
      <c r="G13" s="71"/>
      <c r="H13" s="71"/>
      <c r="I13" s="72"/>
      <c r="J13" s="72"/>
    </row>
    <row r="14" spans="1:10" ht="26.45" customHeight="1">
      <c r="A14" s="401" t="s">
        <v>94</v>
      </c>
      <c r="B14" s="75" t="s">
        <v>90</v>
      </c>
      <c r="C14" s="390" t="s">
        <v>33</v>
      </c>
      <c r="D14" s="390"/>
      <c r="E14" s="390"/>
      <c r="F14" s="135" t="s">
        <v>34</v>
      </c>
      <c r="G14" s="390" t="s">
        <v>35</v>
      </c>
      <c r="H14" s="390"/>
      <c r="I14" s="390" t="s">
        <v>98</v>
      </c>
      <c r="J14" s="390"/>
    </row>
    <row r="15" spans="1:10" ht="15" customHeight="1">
      <c r="A15" s="401"/>
      <c r="B15" s="75">
        <v>1</v>
      </c>
      <c r="C15" s="395"/>
      <c r="D15" s="395"/>
      <c r="E15" s="395"/>
      <c r="F15" s="136"/>
      <c r="G15" s="391"/>
      <c r="H15" s="392"/>
      <c r="I15" s="391"/>
      <c r="J15" s="392"/>
    </row>
    <row r="16" spans="1:10" ht="15" customHeight="1">
      <c r="A16" s="401"/>
      <c r="B16" s="75">
        <v>2</v>
      </c>
      <c r="C16" s="395"/>
      <c r="D16" s="395"/>
      <c r="E16" s="395"/>
      <c r="F16" s="137"/>
      <c r="G16" s="391"/>
      <c r="H16" s="392"/>
      <c r="I16" s="391"/>
      <c r="J16" s="392"/>
    </row>
    <row r="17" spans="1:10" ht="15" customHeight="1">
      <c r="A17" s="401"/>
      <c r="B17" s="75">
        <v>3</v>
      </c>
      <c r="C17" s="395"/>
      <c r="D17" s="395"/>
      <c r="E17" s="395"/>
      <c r="F17" s="137"/>
      <c r="G17" s="391"/>
      <c r="H17" s="392"/>
      <c r="I17" s="391"/>
      <c r="J17" s="392"/>
    </row>
    <row r="18" spans="1:10" ht="15" customHeight="1">
      <c r="A18" s="401"/>
      <c r="B18" s="75">
        <v>4</v>
      </c>
      <c r="C18" s="395"/>
      <c r="D18" s="395"/>
      <c r="E18" s="395"/>
      <c r="F18" s="137"/>
      <c r="G18" s="391"/>
      <c r="H18" s="392"/>
      <c r="I18" s="391"/>
      <c r="J18" s="392"/>
    </row>
    <row r="19" spans="1:10" ht="15" customHeight="1">
      <c r="A19" s="401"/>
      <c r="B19" s="69">
        <v>5</v>
      </c>
      <c r="C19" s="395"/>
      <c r="D19" s="395"/>
      <c r="E19" s="395"/>
      <c r="F19" s="136"/>
      <c r="G19" s="391"/>
      <c r="H19" s="392"/>
      <c r="I19" s="391"/>
      <c r="J19" s="392"/>
    </row>
    <row r="20" spans="1:10" ht="15" customHeight="1">
      <c r="A20" s="401"/>
      <c r="B20" s="404" t="s">
        <v>64</v>
      </c>
      <c r="C20" s="405"/>
      <c r="D20" s="405"/>
      <c r="E20" s="405"/>
      <c r="F20" s="405"/>
      <c r="G20" s="405"/>
      <c r="H20" s="406"/>
      <c r="I20" s="399">
        <f>SUM(I15:J19)</f>
        <v>0</v>
      </c>
      <c r="J20" s="400"/>
    </row>
    <row r="21" spans="1:10" ht="9.75" customHeight="1">
      <c r="B21" s="73"/>
      <c r="C21" s="73"/>
      <c r="D21" s="73"/>
      <c r="E21" s="73"/>
      <c r="F21" s="73"/>
      <c r="G21" s="73"/>
    </row>
    <row r="22" spans="1:10" ht="26.45" customHeight="1">
      <c r="A22" s="401" t="s">
        <v>133</v>
      </c>
      <c r="B22" s="75" t="s">
        <v>90</v>
      </c>
      <c r="C22" s="390" t="s">
        <v>91</v>
      </c>
      <c r="D22" s="390"/>
      <c r="E22" s="135" t="s">
        <v>37</v>
      </c>
      <c r="F22" s="390" t="s">
        <v>92</v>
      </c>
      <c r="G22" s="390"/>
      <c r="H22" s="390"/>
      <c r="I22" s="70" t="s">
        <v>38</v>
      </c>
      <c r="J22" s="77" t="s">
        <v>97</v>
      </c>
    </row>
    <row r="23" spans="1:10" ht="21.75" customHeight="1">
      <c r="A23" s="401"/>
      <c r="B23" s="69">
        <v>1</v>
      </c>
      <c r="C23" s="398"/>
      <c r="D23" s="398"/>
      <c r="E23" s="208"/>
      <c r="F23" s="398"/>
      <c r="G23" s="398"/>
      <c r="H23" s="398"/>
      <c r="I23" s="224"/>
      <c r="J23" s="124"/>
    </row>
    <row r="24" spans="1:10" ht="15" customHeight="1">
      <c r="A24" s="401"/>
      <c r="B24" s="69">
        <v>2</v>
      </c>
      <c r="C24" s="390"/>
      <c r="D24" s="390"/>
      <c r="E24" s="135"/>
      <c r="F24" s="390"/>
      <c r="G24" s="390"/>
      <c r="H24" s="390"/>
      <c r="I24" s="70"/>
      <c r="J24" s="124"/>
    </row>
    <row r="25" spans="1:10" ht="15" customHeight="1">
      <c r="A25" s="401"/>
      <c r="B25" s="69">
        <v>3</v>
      </c>
      <c r="C25" s="390"/>
      <c r="D25" s="390"/>
      <c r="E25" s="135"/>
      <c r="F25" s="390"/>
      <c r="G25" s="390"/>
      <c r="H25" s="390"/>
      <c r="I25" s="70"/>
      <c r="J25" s="124"/>
    </row>
    <row r="26" spans="1:10" ht="15" customHeight="1">
      <c r="A26" s="401"/>
      <c r="B26" s="69">
        <v>4</v>
      </c>
      <c r="C26" s="390"/>
      <c r="D26" s="390"/>
      <c r="E26" s="135"/>
      <c r="F26" s="390"/>
      <c r="G26" s="390"/>
      <c r="H26" s="390"/>
      <c r="I26" s="70"/>
      <c r="J26" s="124"/>
    </row>
    <row r="27" spans="1:10" ht="15" customHeight="1">
      <c r="A27" s="401"/>
      <c r="B27" s="69">
        <v>5</v>
      </c>
      <c r="C27" s="390"/>
      <c r="D27" s="390"/>
      <c r="E27" s="135"/>
      <c r="F27" s="390"/>
      <c r="G27" s="390"/>
      <c r="H27" s="390"/>
      <c r="I27" s="70"/>
      <c r="J27" s="124"/>
    </row>
    <row r="28" spans="1:10" ht="15" customHeight="1">
      <c r="A28" s="401"/>
      <c r="B28" s="69">
        <v>6</v>
      </c>
      <c r="C28" s="390"/>
      <c r="D28" s="390"/>
      <c r="E28" s="135"/>
      <c r="F28" s="390"/>
      <c r="G28" s="390"/>
      <c r="H28" s="390"/>
      <c r="I28" s="70"/>
      <c r="J28" s="124"/>
    </row>
    <row r="29" spans="1:10" ht="15" customHeight="1">
      <c r="A29" s="401"/>
      <c r="B29" s="69">
        <v>7</v>
      </c>
      <c r="C29" s="390"/>
      <c r="D29" s="390"/>
      <c r="E29" s="135"/>
      <c r="F29" s="390"/>
      <c r="G29" s="390"/>
      <c r="H29" s="390"/>
      <c r="I29" s="70"/>
      <c r="J29" s="124"/>
    </row>
    <row r="30" spans="1:10" ht="15" customHeight="1">
      <c r="A30" s="401"/>
      <c r="B30" s="69">
        <v>8</v>
      </c>
      <c r="C30" s="390"/>
      <c r="D30" s="390"/>
      <c r="E30" s="135"/>
      <c r="F30" s="390"/>
      <c r="G30" s="390"/>
      <c r="H30" s="390"/>
      <c r="I30" s="70"/>
      <c r="J30" s="124"/>
    </row>
    <row r="31" spans="1:10" ht="15" customHeight="1">
      <c r="A31" s="401"/>
      <c r="B31" s="69">
        <v>9</v>
      </c>
      <c r="C31" s="390"/>
      <c r="D31" s="390"/>
      <c r="E31" s="135"/>
      <c r="F31" s="390"/>
      <c r="G31" s="390"/>
      <c r="H31" s="390"/>
      <c r="I31" s="70"/>
      <c r="J31" s="124"/>
    </row>
    <row r="32" spans="1:10" ht="15" customHeight="1">
      <c r="A32" s="401"/>
      <c r="B32" s="69">
        <v>10</v>
      </c>
      <c r="C32" s="390"/>
      <c r="D32" s="390"/>
      <c r="E32" s="135"/>
      <c r="F32" s="390"/>
      <c r="G32" s="390"/>
      <c r="H32" s="390"/>
      <c r="I32" s="70"/>
      <c r="J32" s="124"/>
    </row>
    <row r="33" spans="1:11" ht="15" customHeight="1">
      <c r="A33" s="401"/>
      <c r="B33" s="69">
        <v>11</v>
      </c>
      <c r="C33" s="390"/>
      <c r="D33" s="390"/>
      <c r="E33" s="135"/>
      <c r="F33" s="390"/>
      <c r="G33" s="390"/>
      <c r="H33" s="390"/>
      <c r="I33" s="70"/>
      <c r="J33" s="124"/>
    </row>
    <row r="34" spans="1:11" ht="15" customHeight="1">
      <c r="A34" s="401"/>
      <c r="B34" s="69">
        <v>12</v>
      </c>
      <c r="C34" s="390"/>
      <c r="D34" s="390"/>
      <c r="E34" s="135"/>
      <c r="F34" s="390"/>
      <c r="G34" s="390"/>
      <c r="H34" s="390"/>
      <c r="I34" s="70"/>
      <c r="J34" s="124"/>
    </row>
    <row r="35" spans="1:11" ht="15" customHeight="1">
      <c r="A35" s="401"/>
      <c r="B35" s="69">
        <v>13</v>
      </c>
      <c r="C35" s="390"/>
      <c r="D35" s="390"/>
      <c r="E35" s="135"/>
      <c r="F35" s="390"/>
      <c r="G35" s="390"/>
      <c r="H35" s="390"/>
      <c r="I35" s="70"/>
      <c r="J35" s="124"/>
    </row>
    <row r="36" spans="1:11" ht="15" customHeight="1">
      <c r="A36" s="401"/>
      <c r="B36" s="69">
        <v>14</v>
      </c>
      <c r="C36" s="390"/>
      <c r="D36" s="390"/>
      <c r="E36" s="135"/>
      <c r="F36" s="390"/>
      <c r="G36" s="390"/>
      <c r="H36" s="390"/>
      <c r="I36" s="70"/>
      <c r="J36" s="124"/>
    </row>
    <row r="37" spans="1:11" ht="15" customHeight="1">
      <c r="A37" s="401"/>
      <c r="B37" s="69">
        <v>15</v>
      </c>
      <c r="C37" s="390"/>
      <c r="D37" s="390"/>
      <c r="E37" s="135"/>
      <c r="F37" s="390"/>
      <c r="G37" s="390"/>
      <c r="H37" s="390"/>
      <c r="I37" s="70"/>
      <c r="J37" s="124"/>
    </row>
    <row r="38" spans="1:11" ht="15" customHeight="1">
      <c r="A38" s="401"/>
      <c r="B38" s="69">
        <v>16</v>
      </c>
      <c r="C38" s="390"/>
      <c r="D38" s="390"/>
      <c r="E38" s="135"/>
      <c r="F38" s="390"/>
      <c r="G38" s="390"/>
      <c r="H38" s="390"/>
      <c r="I38" s="70"/>
      <c r="J38" s="124"/>
    </row>
    <row r="39" spans="1:11" ht="15" customHeight="1">
      <c r="A39" s="401"/>
      <c r="B39" s="69">
        <v>17</v>
      </c>
      <c r="C39" s="390"/>
      <c r="D39" s="390"/>
      <c r="E39" s="135"/>
      <c r="F39" s="390"/>
      <c r="G39" s="390"/>
      <c r="H39" s="390"/>
      <c r="I39" s="70"/>
      <c r="J39" s="124"/>
    </row>
    <row r="40" spans="1:11" ht="15" customHeight="1">
      <c r="A40" s="401"/>
      <c r="B40" s="69">
        <v>18</v>
      </c>
      <c r="C40" s="390"/>
      <c r="D40" s="390"/>
      <c r="E40" s="135"/>
      <c r="F40" s="390"/>
      <c r="G40" s="390"/>
      <c r="H40" s="390"/>
      <c r="I40" s="70"/>
      <c r="J40" s="124"/>
    </row>
    <row r="41" spans="1:11" ht="15" customHeight="1">
      <c r="A41" s="401"/>
      <c r="B41" s="69">
        <v>19</v>
      </c>
      <c r="C41" s="390"/>
      <c r="D41" s="390"/>
      <c r="E41" s="135"/>
      <c r="F41" s="390"/>
      <c r="G41" s="390"/>
      <c r="H41" s="390"/>
      <c r="I41" s="70"/>
      <c r="J41" s="124"/>
    </row>
    <row r="42" spans="1:11" ht="15" customHeight="1">
      <c r="A42" s="401"/>
      <c r="B42" s="69">
        <v>20</v>
      </c>
      <c r="C42" s="390"/>
      <c r="D42" s="390"/>
      <c r="E42" s="135"/>
      <c r="F42" s="390"/>
      <c r="G42" s="390"/>
      <c r="H42" s="390"/>
      <c r="I42" s="70"/>
      <c r="J42" s="124"/>
    </row>
    <row r="43" spans="1:11" ht="15" customHeight="1">
      <c r="A43" s="401"/>
      <c r="B43" s="397" t="s">
        <v>64</v>
      </c>
      <c r="C43" s="397"/>
      <c r="D43" s="397"/>
      <c r="E43" s="397"/>
      <c r="F43" s="397"/>
      <c r="G43" s="397"/>
      <c r="H43" s="397"/>
      <c r="I43" s="397"/>
      <c r="J43" s="192">
        <f>SUM(J23:J42)</f>
        <v>0</v>
      </c>
    </row>
    <row r="44" spans="1:11" ht="6.6" customHeight="1">
      <c r="B44" s="403"/>
      <c r="C44" s="403"/>
      <c r="D44" s="403"/>
      <c r="E44" s="403"/>
      <c r="F44" s="403"/>
      <c r="G44" s="403"/>
    </row>
    <row r="45" spans="1:11" s="48" customFormat="1" ht="100.15" customHeight="1">
      <c r="A45" s="344" t="s">
        <v>6</v>
      </c>
      <c r="B45" s="345"/>
      <c r="C45" s="345"/>
      <c r="D45" s="345"/>
      <c r="E45" s="345" t="s">
        <v>7</v>
      </c>
      <c r="F45" s="345"/>
      <c r="G45" s="345"/>
      <c r="H45" s="345" t="s">
        <v>8</v>
      </c>
      <c r="I45" s="345"/>
      <c r="J45" s="346"/>
      <c r="K45" s="61"/>
    </row>
  </sheetData>
  <mergeCells count="79">
    <mergeCell ref="B20:H20"/>
    <mergeCell ref="G16:H16"/>
    <mergeCell ref="I16:J16"/>
    <mergeCell ref="C17:E17"/>
    <mergeCell ref="G17:H17"/>
    <mergeCell ref="I17:J17"/>
    <mergeCell ref="C38:D38"/>
    <mergeCell ref="F38:H38"/>
    <mergeCell ref="C42:D42"/>
    <mergeCell ref="F42:H42"/>
    <mergeCell ref="C39:D39"/>
    <mergeCell ref="F39:H39"/>
    <mergeCell ref="C40:D40"/>
    <mergeCell ref="F40:H40"/>
    <mergeCell ref="C41:D41"/>
    <mergeCell ref="F41:H41"/>
    <mergeCell ref="C35:D35"/>
    <mergeCell ref="F35:H35"/>
    <mergeCell ref="C36:D36"/>
    <mergeCell ref="F36:H36"/>
    <mergeCell ref="C37:D37"/>
    <mergeCell ref="F37:H37"/>
    <mergeCell ref="C33:D33"/>
    <mergeCell ref="F33:H33"/>
    <mergeCell ref="C31:D31"/>
    <mergeCell ref="C34:D34"/>
    <mergeCell ref="F34:H34"/>
    <mergeCell ref="C30:D30"/>
    <mergeCell ref="F30:H30"/>
    <mergeCell ref="C28:D28"/>
    <mergeCell ref="F31:H31"/>
    <mergeCell ref="C32:D32"/>
    <mergeCell ref="F32:H32"/>
    <mergeCell ref="A22:A43"/>
    <mergeCell ref="B12:H12"/>
    <mergeCell ref="B44:G44"/>
    <mergeCell ref="C24:D24"/>
    <mergeCell ref="F22:H22"/>
    <mergeCell ref="F23:H23"/>
    <mergeCell ref="F25:H25"/>
    <mergeCell ref="C26:D26"/>
    <mergeCell ref="F26:H26"/>
    <mergeCell ref="C27:D27"/>
    <mergeCell ref="F27:H27"/>
    <mergeCell ref="C25:D25"/>
    <mergeCell ref="F28:H28"/>
    <mergeCell ref="C29:D29"/>
    <mergeCell ref="F29:H29"/>
    <mergeCell ref="G19:H19"/>
    <mergeCell ref="A1:I1"/>
    <mergeCell ref="H45:J45"/>
    <mergeCell ref="E45:G45"/>
    <mergeCell ref="B43:I43"/>
    <mergeCell ref="C22:D22"/>
    <mergeCell ref="C23:D23"/>
    <mergeCell ref="F24:H24"/>
    <mergeCell ref="A45:D45"/>
    <mergeCell ref="G15:H15"/>
    <mergeCell ref="I15:J15"/>
    <mergeCell ref="B3:D3"/>
    <mergeCell ref="F5:H5"/>
    <mergeCell ref="I20:J20"/>
    <mergeCell ref="G14:H14"/>
    <mergeCell ref="A5:A12"/>
    <mergeCell ref="A14:A20"/>
    <mergeCell ref="I14:J14"/>
    <mergeCell ref="I19:J19"/>
    <mergeCell ref="I5:J5"/>
    <mergeCell ref="B5:B6"/>
    <mergeCell ref="C5:C6"/>
    <mergeCell ref="D5:D6"/>
    <mergeCell ref="E5:E6"/>
    <mergeCell ref="C14:E14"/>
    <mergeCell ref="C19:E19"/>
    <mergeCell ref="C15:E15"/>
    <mergeCell ref="C18:E18"/>
    <mergeCell ref="G18:H18"/>
    <mergeCell ref="I18:J18"/>
    <mergeCell ref="C16:E16"/>
  </mergeCells>
  <printOptions horizontalCentered="1" verticalCentered="1"/>
  <pageMargins left="0.78740157480314965" right="0.39370078740157483" top="0.35433070866141736" bottom="0.35433070866141736" header="0" footer="0"/>
  <pageSetup paperSize="9" scale="97" orientation="portrait" r:id="rId1"/>
  <ignoredErrors>
    <ignoredError sqref="B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showZeros="0" view="pageBreakPreview" topLeftCell="A10" zoomScaleSheetLayoutView="100" workbookViewId="0">
      <selection activeCell="A21" sqref="A21:H21"/>
    </sheetView>
  </sheetViews>
  <sheetFormatPr defaultRowHeight="12"/>
  <cols>
    <col min="1" max="1" width="4.7109375" style="48" customWidth="1"/>
    <col min="2" max="2" width="9.140625" style="48"/>
    <col min="3" max="3" width="9.5703125" style="48" customWidth="1"/>
    <col min="4" max="4" width="12.5703125" style="48" customWidth="1"/>
    <col min="5" max="7" width="9.140625" style="48"/>
    <col min="8" max="8" width="19.7109375" style="48" customWidth="1"/>
    <col min="9" max="9" width="20.85546875" style="126" customWidth="1"/>
    <col min="10" max="10" width="14.7109375" style="48" customWidth="1"/>
    <col min="11" max="11" width="10.85546875" style="48" bestFit="1" customWidth="1"/>
    <col min="12" max="12" width="14.42578125" style="48" customWidth="1"/>
    <col min="13" max="14" width="9.140625" style="48"/>
    <col min="15" max="15" width="15.140625" style="48" customWidth="1"/>
    <col min="16" max="256" width="9.140625" style="48"/>
    <col min="257" max="257" width="7.140625" style="48" customWidth="1"/>
    <col min="258" max="263" width="9.140625" style="48"/>
    <col min="264" max="264" width="17.28515625" style="48" customWidth="1"/>
    <col min="265" max="265" width="19.140625" style="48" customWidth="1"/>
    <col min="266" max="267" width="9.140625" style="48"/>
    <col min="268" max="268" width="14.42578125" style="48" customWidth="1"/>
    <col min="269" max="270" width="9.140625" style="48"/>
    <col min="271" max="271" width="15.140625" style="48" customWidth="1"/>
    <col min="272" max="512" width="9.140625" style="48"/>
    <col min="513" max="513" width="7.140625" style="48" customWidth="1"/>
    <col min="514" max="519" width="9.140625" style="48"/>
    <col min="520" max="520" width="17.28515625" style="48" customWidth="1"/>
    <col min="521" max="521" width="19.140625" style="48" customWidth="1"/>
    <col min="522" max="523" width="9.140625" style="48"/>
    <col min="524" max="524" width="14.42578125" style="48" customWidth="1"/>
    <col min="525" max="526" width="9.140625" style="48"/>
    <col min="527" max="527" width="15.140625" style="48" customWidth="1"/>
    <col min="528" max="768" width="9.140625" style="48"/>
    <col min="769" max="769" width="7.140625" style="48" customWidth="1"/>
    <col min="770" max="775" width="9.140625" style="48"/>
    <col min="776" max="776" width="17.28515625" style="48" customWidth="1"/>
    <col min="777" max="777" width="19.140625" style="48" customWidth="1"/>
    <col min="778" max="779" width="9.140625" style="48"/>
    <col min="780" max="780" width="14.42578125" style="48" customWidth="1"/>
    <col min="781" max="782" width="9.140625" style="48"/>
    <col min="783" max="783" width="15.140625" style="48" customWidth="1"/>
    <col min="784" max="1024" width="9.140625" style="48"/>
    <col min="1025" max="1025" width="7.140625" style="48" customWidth="1"/>
    <col min="1026" max="1031" width="9.140625" style="48"/>
    <col min="1032" max="1032" width="17.28515625" style="48" customWidth="1"/>
    <col min="1033" max="1033" width="19.140625" style="48" customWidth="1"/>
    <col min="1034" max="1035" width="9.140625" style="48"/>
    <col min="1036" max="1036" width="14.42578125" style="48" customWidth="1"/>
    <col min="1037" max="1038" width="9.140625" style="48"/>
    <col min="1039" max="1039" width="15.140625" style="48" customWidth="1"/>
    <col min="1040" max="1280" width="9.140625" style="48"/>
    <col min="1281" max="1281" width="7.140625" style="48" customWidth="1"/>
    <col min="1282" max="1287" width="9.140625" style="48"/>
    <col min="1288" max="1288" width="17.28515625" style="48" customWidth="1"/>
    <col min="1289" max="1289" width="19.140625" style="48" customWidth="1"/>
    <col min="1290" max="1291" width="9.140625" style="48"/>
    <col min="1292" max="1292" width="14.42578125" style="48" customWidth="1"/>
    <col min="1293" max="1294" width="9.140625" style="48"/>
    <col min="1295" max="1295" width="15.140625" style="48" customWidth="1"/>
    <col min="1296" max="1536" width="9.140625" style="48"/>
    <col min="1537" max="1537" width="7.140625" style="48" customWidth="1"/>
    <col min="1538" max="1543" width="9.140625" style="48"/>
    <col min="1544" max="1544" width="17.28515625" style="48" customWidth="1"/>
    <col min="1545" max="1545" width="19.140625" style="48" customWidth="1"/>
    <col min="1546" max="1547" width="9.140625" style="48"/>
    <col min="1548" max="1548" width="14.42578125" style="48" customWidth="1"/>
    <col min="1549" max="1550" width="9.140625" style="48"/>
    <col min="1551" max="1551" width="15.140625" style="48" customWidth="1"/>
    <col min="1552" max="1792" width="9.140625" style="48"/>
    <col min="1793" max="1793" width="7.140625" style="48" customWidth="1"/>
    <col min="1794" max="1799" width="9.140625" style="48"/>
    <col min="1800" max="1800" width="17.28515625" style="48" customWidth="1"/>
    <col min="1801" max="1801" width="19.140625" style="48" customWidth="1"/>
    <col min="1802" max="1803" width="9.140625" style="48"/>
    <col min="1804" max="1804" width="14.42578125" style="48" customWidth="1"/>
    <col min="1805" max="1806" width="9.140625" style="48"/>
    <col min="1807" max="1807" width="15.140625" style="48" customWidth="1"/>
    <col min="1808" max="2048" width="9.140625" style="48"/>
    <col min="2049" max="2049" width="7.140625" style="48" customWidth="1"/>
    <col min="2050" max="2055" width="9.140625" style="48"/>
    <col min="2056" max="2056" width="17.28515625" style="48" customWidth="1"/>
    <col min="2057" max="2057" width="19.140625" style="48" customWidth="1"/>
    <col min="2058" max="2059" width="9.140625" style="48"/>
    <col min="2060" max="2060" width="14.42578125" style="48" customWidth="1"/>
    <col min="2061" max="2062" width="9.140625" style="48"/>
    <col min="2063" max="2063" width="15.140625" style="48" customWidth="1"/>
    <col min="2064" max="2304" width="9.140625" style="48"/>
    <col min="2305" max="2305" width="7.140625" style="48" customWidth="1"/>
    <col min="2306" max="2311" width="9.140625" style="48"/>
    <col min="2312" max="2312" width="17.28515625" style="48" customWidth="1"/>
    <col min="2313" max="2313" width="19.140625" style="48" customWidth="1"/>
    <col min="2314" max="2315" width="9.140625" style="48"/>
    <col min="2316" max="2316" width="14.42578125" style="48" customWidth="1"/>
    <col min="2317" max="2318" width="9.140625" style="48"/>
    <col min="2319" max="2319" width="15.140625" style="48" customWidth="1"/>
    <col min="2320" max="2560" width="9.140625" style="48"/>
    <col min="2561" max="2561" width="7.140625" style="48" customWidth="1"/>
    <col min="2562" max="2567" width="9.140625" style="48"/>
    <col min="2568" max="2568" width="17.28515625" style="48" customWidth="1"/>
    <col min="2569" max="2569" width="19.140625" style="48" customWidth="1"/>
    <col min="2570" max="2571" width="9.140625" style="48"/>
    <col min="2572" max="2572" width="14.42578125" style="48" customWidth="1"/>
    <col min="2573" max="2574" width="9.140625" style="48"/>
    <col min="2575" max="2575" width="15.140625" style="48" customWidth="1"/>
    <col min="2576" max="2816" width="9.140625" style="48"/>
    <col min="2817" max="2817" width="7.140625" style="48" customWidth="1"/>
    <col min="2818" max="2823" width="9.140625" style="48"/>
    <col min="2824" max="2824" width="17.28515625" style="48" customWidth="1"/>
    <col min="2825" max="2825" width="19.140625" style="48" customWidth="1"/>
    <col min="2826" max="2827" width="9.140625" style="48"/>
    <col min="2828" max="2828" width="14.42578125" style="48" customWidth="1"/>
    <col min="2829" max="2830" width="9.140625" style="48"/>
    <col min="2831" max="2831" width="15.140625" style="48" customWidth="1"/>
    <col min="2832" max="3072" width="9.140625" style="48"/>
    <col min="3073" max="3073" width="7.140625" style="48" customWidth="1"/>
    <col min="3074" max="3079" width="9.140625" style="48"/>
    <col min="3080" max="3080" width="17.28515625" style="48" customWidth="1"/>
    <col min="3081" max="3081" width="19.140625" style="48" customWidth="1"/>
    <col min="3082" max="3083" width="9.140625" style="48"/>
    <col min="3084" max="3084" width="14.42578125" style="48" customWidth="1"/>
    <col min="3085" max="3086" width="9.140625" style="48"/>
    <col min="3087" max="3087" width="15.140625" style="48" customWidth="1"/>
    <col min="3088" max="3328" width="9.140625" style="48"/>
    <col min="3329" max="3329" width="7.140625" style="48" customWidth="1"/>
    <col min="3330" max="3335" width="9.140625" style="48"/>
    <col min="3336" max="3336" width="17.28515625" style="48" customWidth="1"/>
    <col min="3337" max="3337" width="19.140625" style="48" customWidth="1"/>
    <col min="3338" max="3339" width="9.140625" style="48"/>
    <col min="3340" max="3340" width="14.42578125" style="48" customWidth="1"/>
    <col min="3341" max="3342" width="9.140625" style="48"/>
    <col min="3343" max="3343" width="15.140625" style="48" customWidth="1"/>
    <col min="3344" max="3584" width="9.140625" style="48"/>
    <col min="3585" max="3585" width="7.140625" style="48" customWidth="1"/>
    <col min="3586" max="3591" width="9.140625" style="48"/>
    <col min="3592" max="3592" width="17.28515625" style="48" customWidth="1"/>
    <col min="3593" max="3593" width="19.140625" style="48" customWidth="1"/>
    <col min="3594" max="3595" width="9.140625" style="48"/>
    <col min="3596" max="3596" width="14.42578125" style="48" customWidth="1"/>
    <col min="3597" max="3598" width="9.140625" style="48"/>
    <col min="3599" max="3599" width="15.140625" style="48" customWidth="1"/>
    <col min="3600" max="3840" width="9.140625" style="48"/>
    <col min="3841" max="3841" width="7.140625" style="48" customWidth="1"/>
    <col min="3842" max="3847" width="9.140625" style="48"/>
    <col min="3848" max="3848" width="17.28515625" style="48" customWidth="1"/>
    <col min="3849" max="3849" width="19.140625" style="48" customWidth="1"/>
    <col min="3850" max="3851" width="9.140625" style="48"/>
    <col min="3852" max="3852" width="14.42578125" style="48" customWidth="1"/>
    <col min="3853" max="3854" width="9.140625" style="48"/>
    <col min="3855" max="3855" width="15.140625" style="48" customWidth="1"/>
    <col min="3856" max="4096" width="9.140625" style="48"/>
    <col min="4097" max="4097" width="7.140625" style="48" customWidth="1"/>
    <col min="4098" max="4103" width="9.140625" style="48"/>
    <col min="4104" max="4104" width="17.28515625" style="48" customWidth="1"/>
    <col min="4105" max="4105" width="19.140625" style="48" customWidth="1"/>
    <col min="4106" max="4107" width="9.140625" style="48"/>
    <col min="4108" max="4108" width="14.42578125" style="48" customWidth="1"/>
    <col min="4109" max="4110" width="9.140625" style="48"/>
    <col min="4111" max="4111" width="15.140625" style="48" customWidth="1"/>
    <col min="4112" max="4352" width="9.140625" style="48"/>
    <col min="4353" max="4353" width="7.140625" style="48" customWidth="1"/>
    <col min="4354" max="4359" width="9.140625" style="48"/>
    <col min="4360" max="4360" width="17.28515625" style="48" customWidth="1"/>
    <col min="4361" max="4361" width="19.140625" style="48" customWidth="1"/>
    <col min="4362" max="4363" width="9.140625" style="48"/>
    <col min="4364" max="4364" width="14.42578125" style="48" customWidth="1"/>
    <col min="4365" max="4366" width="9.140625" style="48"/>
    <col min="4367" max="4367" width="15.140625" style="48" customWidth="1"/>
    <col min="4368" max="4608" width="9.140625" style="48"/>
    <col min="4609" max="4609" width="7.140625" style="48" customWidth="1"/>
    <col min="4610" max="4615" width="9.140625" style="48"/>
    <col min="4616" max="4616" width="17.28515625" style="48" customWidth="1"/>
    <col min="4617" max="4617" width="19.140625" style="48" customWidth="1"/>
    <col min="4618" max="4619" width="9.140625" style="48"/>
    <col min="4620" max="4620" width="14.42578125" style="48" customWidth="1"/>
    <col min="4621" max="4622" width="9.140625" style="48"/>
    <col min="4623" max="4623" width="15.140625" style="48" customWidth="1"/>
    <col min="4624" max="4864" width="9.140625" style="48"/>
    <col min="4865" max="4865" width="7.140625" style="48" customWidth="1"/>
    <col min="4866" max="4871" width="9.140625" style="48"/>
    <col min="4872" max="4872" width="17.28515625" style="48" customWidth="1"/>
    <col min="4873" max="4873" width="19.140625" style="48" customWidth="1"/>
    <col min="4874" max="4875" width="9.140625" style="48"/>
    <col min="4876" max="4876" width="14.42578125" style="48" customWidth="1"/>
    <col min="4877" max="4878" width="9.140625" style="48"/>
    <col min="4879" max="4879" width="15.140625" style="48" customWidth="1"/>
    <col min="4880" max="5120" width="9.140625" style="48"/>
    <col min="5121" max="5121" width="7.140625" style="48" customWidth="1"/>
    <col min="5122" max="5127" width="9.140625" style="48"/>
    <col min="5128" max="5128" width="17.28515625" style="48" customWidth="1"/>
    <col min="5129" max="5129" width="19.140625" style="48" customWidth="1"/>
    <col min="5130" max="5131" width="9.140625" style="48"/>
    <col min="5132" max="5132" width="14.42578125" style="48" customWidth="1"/>
    <col min="5133" max="5134" width="9.140625" style="48"/>
    <col min="5135" max="5135" width="15.140625" style="48" customWidth="1"/>
    <col min="5136" max="5376" width="9.140625" style="48"/>
    <col min="5377" max="5377" width="7.140625" style="48" customWidth="1"/>
    <col min="5378" max="5383" width="9.140625" style="48"/>
    <col min="5384" max="5384" width="17.28515625" style="48" customWidth="1"/>
    <col min="5385" max="5385" width="19.140625" style="48" customWidth="1"/>
    <col min="5386" max="5387" width="9.140625" style="48"/>
    <col min="5388" max="5388" width="14.42578125" style="48" customWidth="1"/>
    <col min="5389" max="5390" width="9.140625" style="48"/>
    <col min="5391" max="5391" width="15.140625" style="48" customWidth="1"/>
    <col min="5392" max="5632" width="9.140625" style="48"/>
    <col min="5633" max="5633" width="7.140625" style="48" customWidth="1"/>
    <col min="5634" max="5639" width="9.140625" style="48"/>
    <col min="5640" max="5640" width="17.28515625" style="48" customWidth="1"/>
    <col min="5641" max="5641" width="19.140625" style="48" customWidth="1"/>
    <col min="5642" max="5643" width="9.140625" style="48"/>
    <col min="5644" max="5644" width="14.42578125" style="48" customWidth="1"/>
    <col min="5645" max="5646" width="9.140625" style="48"/>
    <col min="5647" max="5647" width="15.140625" style="48" customWidth="1"/>
    <col min="5648" max="5888" width="9.140625" style="48"/>
    <col min="5889" max="5889" width="7.140625" style="48" customWidth="1"/>
    <col min="5890" max="5895" width="9.140625" style="48"/>
    <col min="5896" max="5896" width="17.28515625" style="48" customWidth="1"/>
    <col min="5897" max="5897" width="19.140625" style="48" customWidth="1"/>
    <col min="5898" max="5899" width="9.140625" style="48"/>
    <col min="5900" max="5900" width="14.42578125" style="48" customWidth="1"/>
    <col min="5901" max="5902" width="9.140625" style="48"/>
    <col min="5903" max="5903" width="15.140625" style="48" customWidth="1"/>
    <col min="5904" max="6144" width="9.140625" style="48"/>
    <col min="6145" max="6145" width="7.140625" style="48" customWidth="1"/>
    <col min="6146" max="6151" width="9.140625" style="48"/>
    <col min="6152" max="6152" width="17.28515625" style="48" customWidth="1"/>
    <col min="6153" max="6153" width="19.140625" style="48" customWidth="1"/>
    <col min="6154" max="6155" width="9.140625" style="48"/>
    <col min="6156" max="6156" width="14.42578125" style="48" customWidth="1"/>
    <col min="6157" max="6158" width="9.140625" style="48"/>
    <col min="6159" max="6159" width="15.140625" style="48" customWidth="1"/>
    <col min="6160" max="6400" width="9.140625" style="48"/>
    <col min="6401" max="6401" width="7.140625" style="48" customWidth="1"/>
    <col min="6402" max="6407" width="9.140625" style="48"/>
    <col min="6408" max="6408" width="17.28515625" style="48" customWidth="1"/>
    <col min="6409" max="6409" width="19.140625" style="48" customWidth="1"/>
    <col min="6410" max="6411" width="9.140625" style="48"/>
    <col min="6412" max="6412" width="14.42578125" style="48" customWidth="1"/>
    <col min="6413" max="6414" width="9.140625" style="48"/>
    <col min="6415" max="6415" width="15.140625" style="48" customWidth="1"/>
    <col min="6416" max="6656" width="9.140625" style="48"/>
    <col min="6657" max="6657" width="7.140625" style="48" customWidth="1"/>
    <col min="6658" max="6663" width="9.140625" style="48"/>
    <col min="6664" max="6664" width="17.28515625" style="48" customWidth="1"/>
    <col min="6665" max="6665" width="19.140625" style="48" customWidth="1"/>
    <col min="6666" max="6667" width="9.140625" style="48"/>
    <col min="6668" max="6668" width="14.42578125" style="48" customWidth="1"/>
    <col min="6669" max="6670" width="9.140625" style="48"/>
    <col min="6671" max="6671" width="15.140625" style="48" customWidth="1"/>
    <col min="6672" max="6912" width="9.140625" style="48"/>
    <col min="6913" max="6913" width="7.140625" style="48" customWidth="1"/>
    <col min="6914" max="6919" width="9.140625" style="48"/>
    <col min="6920" max="6920" width="17.28515625" style="48" customWidth="1"/>
    <col min="6921" max="6921" width="19.140625" style="48" customWidth="1"/>
    <col min="6922" max="6923" width="9.140625" style="48"/>
    <col min="6924" max="6924" width="14.42578125" style="48" customWidth="1"/>
    <col min="6925" max="6926" width="9.140625" style="48"/>
    <col min="6927" max="6927" width="15.140625" style="48" customWidth="1"/>
    <col min="6928" max="7168" width="9.140625" style="48"/>
    <col min="7169" max="7169" width="7.140625" style="48" customWidth="1"/>
    <col min="7170" max="7175" width="9.140625" style="48"/>
    <col min="7176" max="7176" width="17.28515625" style="48" customWidth="1"/>
    <col min="7177" max="7177" width="19.140625" style="48" customWidth="1"/>
    <col min="7178" max="7179" width="9.140625" style="48"/>
    <col min="7180" max="7180" width="14.42578125" style="48" customWidth="1"/>
    <col min="7181" max="7182" width="9.140625" style="48"/>
    <col min="7183" max="7183" width="15.140625" style="48" customWidth="1"/>
    <col min="7184" max="7424" width="9.140625" style="48"/>
    <col min="7425" max="7425" width="7.140625" style="48" customWidth="1"/>
    <col min="7426" max="7431" width="9.140625" style="48"/>
    <col min="7432" max="7432" width="17.28515625" style="48" customWidth="1"/>
    <col min="7433" max="7433" width="19.140625" style="48" customWidth="1"/>
    <col min="7434" max="7435" width="9.140625" style="48"/>
    <col min="7436" max="7436" width="14.42578125" style="48" customWidth="1"/>
    <col min="7437" max="7438" width="9.140625" style="48"/>
    <col min="7439" max="7439" width="15.140625" style="48" customWidth="1"/>
    <col min="7440" max="7680" width="9.140625" style="48"/>
    <col min="7681" max="7681" width="7.140625" style="48" customWidth="1"/>
    <col min="7682" max="7687" width="9.140625" style="48"/>
    <col min="7688" max="7688" width="17.28515625" style="48" customWidth="1"/>
    <col min="7689" max="7689" width="19.140625" style="48" customWidth="1"/>
    <col min="7690" max="7691" width="9.140625" style="48"/>
    <col min="7692" max="7692" width="14.42578125" style="48" customWidth="1"/>
    <col min="7693" max="7694" width="9.140625" style="48"/>
    <col min="7695" max="7695" width="15.140625" style="48" customWidth="1"/>
    <col min="7696" max="7936" width="9.140625" style="48"/>
    <col min="7937" max="7937" width="7.140625" style="48" customWidth="1"/>
    <col min="7938" max="7943" width="9.140625" style="48"/>
    <col min="7944" max="7944" width="17.28515625" style="48" customWidth="1"/>
    <col min="7945" max="7945" width="19.140625" style="48" customWidth="1"/>
    <col min="7946" max="7947" width="9.140625" style="48"/>
    <col min="7948" max="7948" width="14.42578125" style="48" customWidth="1"/>
    <col min="7949" max="7950" width="9.140625" style="48"/>
    <col min="7951" max="7951" width="15.140625" style="48" customWidth="1"/>
    <col min="7952" max="8192" width="9.140625" style="48"/>
    <col min="8193" max="8193" width="7.140625" style="48" customWidth="1"/>
    <col min="8194" max="8199" width="9.140625" style="48"/>
    <col min="8200" max="8200" width="17.28515625" style="48" customWidth="1"/>
    <col min="8201" max="8201" width="19.140625" style="48" customWidth="1"/>
    <col min="8202" max="8203" width="9.140625" style="48"/>
    <col min="8204" max="8204" width="14.42578125" style="48" customWidth="1"/>
    <col min="8205" max="8206" width="9.140625" style="48"/>
    <col min="8207" max="8207" width="15.140625" style="48" customWidth="1"/>
    <col min="8208" max="8448" width="9.140625" style="48"/>
    <col min="8449" max="8449" width="7.140625" style="48" customWidth="1"/>
    <col min="8450" max="8455" width="9.140625" style="48"/>
    <col min="8456" max="8456" width="17.28515625" style="48" customWidth="1"/>
    <col min="8457" max="8457" width="19.140625" style="48" customWidth="1"/>
    <col min="8458" max="8459" width="9.140625" style="48"/>
    <col min="8460" max="8460" width="14.42578125" style="48" customWidth="1"/>
    <col min="8461" max="8462" width="9.140625" style="48"/>
    <col min="8463" max="8463" width="15.140625" style="48" customWidth="1"/>
    <col min="8464" max="8704" width="9.140625" style="48"/>
    <col min="8705" max="8705" width="7.140625" style="48" customWidth="1"/>
    <col min="8706" max="8711" width="9.140625" style="48"/>
    <col min="8712" max="8712" width="17.28515625" style="48" customWidth="1"/>
    <col min="8713" max="8713" width="19.140625" style="48" customWidth="1"/>
    <col min="8714" max="8715" width="9.140625" style="48"/>
    <col min="8716" max="8716" width="14.42578125" style="48" customWidth="1"/>
    <col min="8717" max="8718" width="9.140625" style="48"/>
    <col min="8719" max="8719" width="15.140625" style="48" customWidth="1"/>
    <col min="8720" max="8960" width="9.140625" style="48"/>
    <col min="8961" max="8961" width="7.140625" style="48" customWidth="1"/>
    <col min="8962" max="8967" width="9.140625" style="48"/>
    <col min="8968" max="8968" width="17.28515625" style="48" customWidth="1"/>
    <col min="8969" max="8969" width="19.140625" style="48" customWidth="1"/>
    <col min="8970" max="8971" width="9.140625" style="48"/>
    <col min="8972" max="8972" width="14.42578125" style="48" customWidth="1"/>
    <col min="8973" max="8974" width="9.140625" style="48"/>
    <col min="8975" max="8975" width="15.140625" style="48" customWidth="1"/>
    <col min="8976" max="9216" width="9.140625" style="48"/>
    <col min="9217" max="9217" width="7.140625" style="48" customWidth="1"/>
    <col min="9218" max="9223" width="9.140625" style="48"/>
    <col min="9224" max="9224" width="17.28515625" style="48" customWidth="1"/>
    <col min="9225" max="9225" width="19.140625" style="48" customWidth="1"/>
    <col min="9226" max="9227" width="9.140625" style="48"/>
    <col min="9228" max="9228" width="14.42578125" style="48" customWidth="1"/>
    <col min="9229" max="9230" width="9.140625" style="48"/>
    <col min="9231" max="9231" width="15.140625" style="48" customWidth="1"/>
    <col min="9232" max="9472" width="9.140625" style="48"/>
    <col min="9473" max="9473" width="7.140625" style="48" customWidth="1"/>
    <col min="9474" max="9479" width="9.140625" style="48"/>
    <col min="9480" max="9480" width="17.28515625" style="48" customWidth="1"/>
    <col min="9481" max="9481" width="19.140625" style="48" customWidth="1"/>
    <col min="9482" max="9483" width="9.140625" style="48"/>
    <col min="9484" max="9484" width="14.42578125" style="48" customWidth="1"/>
    <col min="9485" max="9486" width="9.140625" style="48"/>
    <col min="9487" max="9487" width="15.140625" style="48" customWidth="1"/>
    <col min="9488" max="9728" width="9.140625" style="48"/>
    <col min="9729" max="9729" width="7.140625" style="48" customWidth="1"/>
    <col min="9730" max="9735" width="9.140625" style="48"/>
    <col min="9736" max="9736" width="17.28515625" style="48" customWidth="1"/>
    <col min="9737" max="9737" width="19.140625" style="48" customWidth="1"/>
    <col min="9738" max="9739" width="9.140625" style="48"/>
    <col min="9740" max="9740" width="14.42578125" style="48" customWidth="1"/>
    <col min="9741" max="9742" width="9.140625" style="48"/>
    <col min="9743" max="9743" width="15.140625" style="48" customWidth="1"/>
    <col min="9744" max="9984" width="9.140625" style="48"/>
    <col min="9985" max="9985" width="7.140625" style="48" customWidth="1"/>
    <col min="9986" max="9991" width="9.140625" style="48"/>
    <col min="9992" max="9992" width="17.28515625" style="48" customWidth="1"/>
    <col min="9993" max="9993" width="19.140625" style="48" customWidth="1"/>
    <col min="9994" max="9995" width="9.140625" style="48"/>
    <col min="9996" max="9996" width="14.42578125" style="48" customWidth="1"/>
    <col min="9997" max="9998" width="9.140625" style="48"/>
    <col min="9999" max="9999" width="15.140625" style="48" customWidth="1"/>
    <col min="10000" max="10240" width="9.140625" style="48"/>
    <col min="10241" max="10241" width="7.140625" style="48" customWidth="1"/>
    <col min="10242" max="10247" width="9.140625" style="48"/>
    <col min="10248" max="10248" width="17.28515625" style="48" customWidth="1"/>
    <col min="10249" max="10249" width="19.140625" style="48" customWidth="1"/>
    <col min="10250" max="10251" width="9.140625" style="48"/>
    <col min="10252" max="10252" width="14.42578125" style="48" customWidth="1"/>
    <col min="10253" max="10254" width="9.140625" style="48"/>
    <col min="10255" max="10255" width="15.140625" style="48" customWidth="1"/>
    <col min="10256" max="10496" width="9.140625" style="48"/>
    <col min="10497" max="10497" width="7.140625" style="48" customWidth="1"/>
    <col min="10498" max="10503" width="9.140625" style="48"/>
    <col min="10504" max="10504" width="17.28515625" style="48" customWidth="1"/>
    <col min="10505" max="10505" width="19.140625" style="48" customWidth="1"/>
    <col min="10506" max="10507" width="9.140625" style="48"/>
    <col min="10508" max="10508" width="14.42578125" style="48" customWidth="1"/>
    <col min="10509" max="10510" width="9.140625" style="48"/>
    <col min="10511" max="10511" width="15.140625" style="48" customWidth="1"/>
    <col min="10512" max="10752" width="9.140625" style="48"/>
    <col min="10753" max="10753" width="7.140625" style="48" customWidth="1"/>
    <col min="10754" max="10759" width="9.140625" style="48"/>
    <col min="10760" max="10760" width="17.28515625" style="48" customWidth="1"/>
    <col min="10761" max="10761" width="19.140625" style="48" customWidth="1"/>
    <col min="10762" max="10763" width="9.140625" style="48"/>
    <col min="10764" max="10764" width="14.42578125" style="48" customWidth="1"/>
    <col min="10765" max="10766" width="9.140625" style="48"/>
    <col min="10767" max="10767" width="15.140625" style="48" customWidth="1"/>
    <col min="10768" max="11008" width="9.140625" style="48"/>
    <col min="11009" max="11009" width="7.140625" style="48" customWidth="1"/>
    <col min="11010" max="11015" width="9.140625" style="48"/>
    <col min="11016" max="11016" width="17.28515625" style="48" customWidth="1"/>
    <col min="11017" max="11017" width="19.140625" style="48" customWidth="1"/>
    <col min="11018" max="11019" width="9.140625" style="48"/>
    <col min="11020" max="11020" width="14.42578125" style="48" customWidth="1"/>
    <col min="11021" max="11022" width="9.140625" style="48"/>
    <col min="11023" max="11023" width="15.140625" style="48" customWidth="1"/>
    <col min="11024" max="11264" width="9.140625" style="48"/>
    <col min="11265" max="11265" width="7.140625" style="48" customWidth="1"/>
    <col min="11266" max="11271" width="9.140625" style="48"/>
    <col min="11272" max="11272" width="17.28515625" style="48" customWidth="1"/>
    <col min="11273" max="11273" width="19.140625" style="48" customWidth="1"/>
    <col min="11274" max="11275" width="9.140625" style="48"/>
    <col min="11276" max="11276" width="14.42578125" style="48" customWidth="1"/>
    <col min="11277" max="11278" width="9.140625" style="48"/>
    <col min="11279" max="11279" width="15.140625" style="48" customWidth="1"/>
    <col min="11280" max="11520" width="9.140625" style="48"/>
    <col min="11521" max="11521" width="7.140625" style="48" customWidth="1"/>
    <col min="11522" max="11527" width="9.140625" style="48"/>
    <col min="11528" max="11528" width="17.28515625" style="48" customWidth="1"/>
    <col min="11529" max="11529" width="19.140625" style="48" customWidth="1"/>
    <col min="11530" max="11531" width="9.140625" style="48"/>
    <col min="11532" max="11532" width="14.42578125" style="48" customWidth="1"/>
    <col min="11533" max="11534" width="9.140625" style="48"/>
    <col min="11535" max="11535" width="15.140625" style="48" customWidth="1"/>
    <col min="11536" max="11776" width="9.140625" style="48"/>
    <col min="11777" max="11777" width="7.140625" style="48" customWidth="1"/>
    <col min="11778" max="11783" width="9.140625" style="48"/>
    <col min="11784" max="11784" width="17.28515625" style="48" customWidth="1"/>
    <col min="11785" max="11785" width="19.140625" style="48" customWidth="1"/>
    <col min="11786" max="11787" width="9.140625" style="48"/>
    <col min="11788" max="11788" width="14.42578125" style="48" customWidth="1"/>
    <col min="11789" max="11790" width="9.140625" style="48"/>
    <col min="11791" max="11791" width="15.140625" style="48" customWidth="1"/>
    <col min="11792" max="12032" width="9.140625" style="48"/>
    <col min="12033" max="12033" width="7.140625" style="48" customWidth="1"/>
    <col min="12034" max="12039" width="9.140625" style="48"/>
    <col min="12040" max="12040" width="17.28515625" style="48" customWidth="1"/>
    <col min="12041" max="12041" width="19.140625" style="48" customWidth="1"/>
    <col min="12042" max="12043" width="9.140625" style="48"/>
    <col min="12044" max="12044" width="14.42578125" style="48" customWidth="1"/>
    <col min="12045" max="12046" width="9.140625" style="48"/>
    <col min="12047" max="12047" width="15.140625" style="48" customWidth="1"/>
    <col min="12048" max="12288" width="9.140625" style="48"/>
    <col min="12289" max="12289" width="7.140625" style="48" customWidth="1"/>
    <col min="12290" max="12295" width="9.140625" style="48"/>
    <col min="12296" max="12296" width="17.28515625" style="48" customWidth="1"/>
    <col min="12297" max="12297" width="19.140625" style="48" customWidth="1"/>
    <col min="12298" max="12299" width="9.140625" style="48"/>
    <col min="12300" max="12300" width="14.42578125" style="48" customWidth="1"/>
    <col min="12301" max="12302" width="9.140625" style="48"/>
    <col min="12303" max="12303" width="15.140625" style="48" customWidth="1"/>
    <col min="12304" max="12544" width="9.140625" style="48"/>
    <col min="12545" max="12545" width="7.140625" style="48" customWidth="1"/>
    <col min="12546" max="12551" width="9.140625" style="48"/>
    <col min="12552" max="12552" width="17.28515625" style="48" customWidth="1"/>
    <col min="12553" max="12553" width="19.140625" style="48" customWidth="1"/>
    <col min="12554" max="12555" width="9.140625" style="48"/>
    <col min="12556" max="12556" width="14.42578125" style="48" customWidth="1"/>
    <col min="12557" max="12558" width="9.140625" style="48"/>
    <col min="12559" max="12559" width="15.140625" style="48" customWidth="1"/>
    <col min="12560" max="12800" width="9.140625" style="48"/>
    <col min="12801" max="12801" width="7.140625" style="48" customWidth="1"/>
    <col min="12802" max="12807" width="9.140625" style="48"/>
    <col min="12808" max="12808" width="17.28515625" style="48" customWidth="1"/>
    <col min="12809" max="12809" width="19.140625" style="48" customWidth="1"/>
    <col min="12810" max="12811" width="9.140625" style="48"/>
    <col min="12812" max="12812" width="14.42578125" style="48" customWidth="1"/>
    <col min="12813" max="12814" width="9.140625" style="48"/>
    <col min="12815" max="12815" width="15.140625" style="48" customWidth="1"/>
    <col min="12816" max="13056" width="9.140625" style="48"/>
    <col min="13057" max="13057" width="7.140625" style="48" customWidth="1"/>
    <col min="13058" max="13063" width="9.140625" style="48"/>
    <col min="13064" max="13064" width="17.28515625" style="48" customWidth="1"/>
    <col min="13065" max="13065" width="19.140625" style="48" customWidth="1"/>
    <col min="13066" max="13067" width="9.140625" style="48"/>
    <col min="13068" max="13068" width="14.42578125" style="48" customWidth="1"/>
    <col min="13069" max="13070" width="9.140625" style="48"/>
    <col min="13071" max="13071" width="15.140625" style="48" customWidth="1"/>
    <col min="13072" max="13312" width="9.140625" style="48"/>
    <col min="13313" max="13313" width="7.140625" style="48" customWidth="1"/>
    <col min="13314" max="13319" width="9.140625" style="48"/>
    <col min="13320" max="13320" width="17.28515625" style="48" customWidth="1"/>
    <col min="13321" max="13321" width="19.140625" style="48" customWidth="1"/>
    <col min="13322" max="13323" width="9.140625" style="48"/>
    <col min="13324" max="13324" width="14.42578125" style="48" customWidth="1"/>
    <col min="13325" max="13326" width="9.140625" style="48"/>
    <col min="13327" max="13327" width="15.140625" style="48" customWidth="1"/>
    <col min="13328" max="13568" width="9.140625" style="48"/>
    <col min="13569" max="13569" width="7.140625" style="48" customWidth="1"/>
    <col min="13570" max="13575" width="9.140625" style="48"/>
    <col min="13576" max="13576" width="17.28515625" style="48" customWidth="1"/>
    <col min="13577" max="13577" width="19.140625" style="48" customWidth="1"/>
    <col min="13578" max="13579" width="9.140625" style="48"/>
    <col min="13580" max="13580" width="14.42578125" style="48" customWidth="1"/>
    <col min="13581" max="13582" width="9.140625" style="48"/>
    <col min="13583" max="13583" width="15.140625" style="48" customWidth="1"/>
    <col min="13584" max="13824" width="9.140625" style="48"/>
    <col min="13825" max="13825" width="7.140625" style="48" customWidth="1"/>
    <col min="13826" max="13831" width="9.140625" style="48"/>
    <col min="13832" max="13832" width="17.28515625" style="48" customWidth="1"/>
    <col min="13833" max="13833" width="19.140625" style="48" customWidth="1"/>
    <col min="13834" max="13835" width="9.140625" style="48"/>
    <col min="13836" max="13836" width="14.42578125" style="48" customWidth="1"/>
    <col min="13837" max="13838" width="9.140625" style="48"/>
    <col min="13839" max="13839" width="15.140625" style="48" customWidth="1"/>
    <col min="13840" max="14080" width="9.140625" style="48"/>
    <col min="14081" max="14081" width="7.140625" style="48" customWidth="1"/>
    <col min="14082" max="14087" width="9.140625" style="48"/>
    <col min="14088" max="14088" width="17.28515625" style="48" customWidth="1"/>
    <col min="14089" max="14089" width="19.140625" style="48" customWidth="1"/>
    <col min="14090" max="14091" width="9.140625" style="48"/>
    <col min="14092" max="14092" width="14.42578125" style="48" customWidth="1"/>
    <col min="14093" max="14094" width="9.140625" style="48"/>
    <col min="14095" max="14095" width="15.140625" style="48" customWidth="1"/>
    <col min="14096" max="14336" width="9.140625" style="48"/>
    <col min="14337" max="14337" width="7.140625" style="48" customWidth="1"/>
    <col min="14338" max="14343" width="9.140625" style="48"/>
    <col min="14344" max="14344" width="17.28515625" style="48" customWidth="1"/>
    <col min="14345" max="14345" width="19.140625" style="48" customWidth="1"/>
    <col min="14346" max="14347" width="9.140625" style="48"/>
    <col min="14348" max="14348" width="14.42578125" style="48" customWidth="1"/>
    <col min="14349" max="14350" width="9.140625" style="48"/>
    <col min="14351" max="14351" width="15.140625" style="48" customWidth="1"/>
    <col min="14352" max="14592" width="9.140625" style="48"/>
    <col min="14593" max="14593" width="7.140625" style="48" customWidth="1"/>
    <col min="14594" max="14599" width="9.140625" style="48"/>
    <col min="14600" max="14600" width="17.28515625" style="48" customWidth="1"/>
    <col min="14601" max="14601" width="19.140625" style="48" customWidth="1"/>
    <col min="14602" max="14603" width="9.140625" style="48"/>
    <col min="14604" max="14604" width="14.42578125" style="48" customWidth="1"/>
    <col min="14605" max="14606" width="9.140625" style="48"/>
    <col min="14607" max="14607" width="15.140625" style="48" customWidth="1"/>
    <col min="14608" max="14848" width="9.140625" style="48"/>
    <col min="14849" max="14849" width="7.140625" style="48" customWidth="1"/>
    <col min="14850" max="14855" width="9.140625" style="48"/>
    <col min="14856" max="14856" width="17.28515625" style="48" customWidth="1"/>
    <col min="14857" max="14857" width="19.140625" style="48" customWidth="1"/>
    <col min="14858" max="14859" width="9.140625" style="48"/>
    <col min="14860" max="14860" width="14.42578125" style="48" customWidth="1"/>
    <col min="14861" max="14862" width="9.140625" style="48"/>
    <col min="14863" max="14863" width="15.140625" style="48" customWidth="1"/>
    <col min="14864" max="15104" width="9.140625" style="48"/>
    <col min="15105" max="15105" width="7.140625" style="48" customWidth="1"/>
    <col min="15106" max="15111" width="9.140625" style="48"/>
    <col min="15112" max="15112" width="17.28515625" style="48" customWidth="1"/>
    <col min="15113" max="15113" width="19.140625" style="48" customWidth="1"/>
    <col min="15114" max="15115" width="9.140625" style="48"/>
    <col min="15116" max="15116" width="14.42578125" style="48" customWidth="1"/>
    <col min="15117" max="15118" width="9.140625" style="48"/>
    <col min="15119" max="15119" width="15.140625" style="48" customWidth="1"/>
    <col min="15120" max="15360" width="9.140625" style="48"/>
    <col min="15361" max="15361" width="7.140625" style="48" customWidth="1"/>
    <col min="15362" max="15367" width="9.140625" style="48"/>
    <col min="15368" max="15368" width="17.28515625" style="48" customWidth="1"/>
    <col min="15369" max="15369" width="19.140625" style="48" customWidth="1"/>
    <col min="15370" max="15371" width="9.140625" style="48"/>
    <col min="15372" max="15372" width="14.42578125" style="48" customWidth="1"/>
    <col min="15373" max="15374" width="9.140625" style="48"/>
    <col min="15375" max="15375" width="15.140625" style="48" customWidth="1"/>
    <col min="15376" max="15616" width="9.140625" style="48"/>
    <col min="15617" max="15617" width="7.140625" style="48" customWidth="1"/>
    <col min="15618" max="15623" width="9.140625" style="48"/>
    <col min="15624" max="15624" width="17.28515625" style="48" customWidth="1"/>
    <col min="15625" max="15625" width="19.140625" style="48" customWidth="1"/>
    <col min="15626" max="15627" width="9.140625" style="48"/>
    <col min="15628" max="15628" width="14.42578125" style="48" customWidth="1"/>
    <col min="15629" max="15630" width="9.140625" style="48"/>
    <col min="15631" max="15631" width="15.140625" style="48" customWidth="1"/>
    <col min="15632" max="15872" width="9.140625" style="48"/>
    <col min="15873" max="15873" width="7.140625" style="48" customWidth="1"/>
    <col min="15874" max="15879" width="9.140625" style="48"/>
    <col min="15880" max="15880" width="17.28515625" style="48" customWidth="1"/>
    <col min="15881" max="15881" width="19.140625" style="48" customWidth="1"/>
    <col min="15882" max="15883" width="9.140625" style="48"/>
    <col min="15884" max="15884" width="14.42578125" style="48" customWidth="1"/>
    <col min="15885" max="15886" width="9.140625" style="48"/>
    <col min="15887" max="15887" width="15.140625" style="48" customWidth="1"/>
    <col min="15888" max="16128" width="9.140625" style="48"/>
    <col min="16129" max="16129" width="7.140625" style="48" customWidth="1"/>
    <col min="16130" max="16135" width="9.140625" style="48"/>
    <col min="16136" max="16136" width="17.28515625" style="48" customWidth="1"/>
    <col min="16137" max="16137" width="19.140625" style="48" customWidth="1"/>
    <col min="16138" max="16139" width="9.140625" style="48"/>
    <col min="16140" max="16140" width="14.42578125" style="48" customWidth="1"/>
    <col min="16141" max="16142" width="9.140625" style="48"/>
    <col min="16143" max="16143" width="15.140625" style="48" customWidth="1"/>
    <col min="16144" max="16384" width="9.140625" style="48"/>
  </cols>
  <sheetData>
    <row r="1" spans="1:9" ht="19.5" customHeight="1">
      <c r="A1" s="433" t="s">
        <v>207</v>
      </c>
      <c r="B1" s="434"/>
      <c r="C1" s="434"/>
      <c r="D1" s="434"/>
      <c r="E1" s="434"/>
      <c r="F1" s="434"/>
      <c r="G1" s="434"/>
      <c r="H1" s="435"/>
      <c r="I1" s="127" t="s">
        <v>44</v>
      </c>
    </row>
    <row r="2" spans="1:9" ht="6" customHeight="1">
      <c r="A2" s="436"/>
      <c r="B2" s="436"/>
      <c r="C2" s="436"/>
      <c r="D2" s="436"/>
      <c r="E2" s="436"/>
      <c r="F2" s="436"/>
      <c r="G2" s="436"/>
      <c r="H2" s="436"/>
      <c r="I2" s="128"/>
    </row>
    <row r="3" spans="1:9" ht="14.45" customHeight="1">
      <c r="A3" s="53" t="s">
        <v>9</v>
      </c>
      <c r="B3" s="357">
        <f>'YILI BÜTÇ T-1'!B3:C3</f>
        <v>0</v>
      </c>
      <c r="C3" s="357"/>
      <c r="D3" s="166"/>
      <c r="E3" s="166"/>
      <c r="I3" s="129"/>
    </row>
    <row r="4" spans="1:9" ht="6" customHeight="1">
      <c r="A4" s="166"/>
      <c r="B4" s="55"/>
      <c r="C4" s="55"/>
      <c r="D4" s="55"/>
      <c r="E4" s="166"/>
      <c r="I4" s="129"/>
    </row>
    <row r="5" spans="1:9" ht="14.45" customHeight="1">
      <c r="A5" s="337" t="s">
        <v>70</v>
      </c>
      <c r="B5" s="337"/>
      <c r="C5" s="337"/>
      <c r="D5" s="337"/>
      <c r="E5" s="337"/>
      <c r="F5" s="337"/>
      <c r="G5" s="337"/>
      <c r="H5" s="337"/>
      <c r="I5" s="130" t="s">
        <v>65</v>
      </c>
    </row>
    <row r="6" spans="1:9" ht="14.45" customHeight="1">
      <c r="A6" s="358">
        <v>1</v>
      </c>
      <c r="B6" s="316" t="s">
        <v>191</v>
      </c>
      <c r="C6" s="317"/>
      <c r="D6" s="318"/>
      <c r="E6" s="325" t="s">
        <v>187</v>
      </c>
      <c r="F6" s="326"/>
      <c r="G6" s="326"/>
      <c r="H6" s="327"/>
      <c r="I6" s="290">
        <f>'YILI BÜTÇ T-1'!I6</f>
        <v>0</v>
      </c>
    </row>
    <row r="7" spans="1:9" ht="14.45" customHeight="1">
      <c r="A7" s="359"/>
      <c r="B7" s="319"/>
      <c r="C7" s="320"/>
      <c r="D7" s="321"/>
      <c r="E7" s="325" t="s">
        <v>188</v>
      </c>
      <c r="F7" s="326"/>
      <c r="G7" s="326"/>
      <c r="H7" s="327"/>
      <c r="I7" s="290">
        <f>'YILI BÜTÇ T-1'!I7</f>
        <v>0</v>
      </c>
    </row>
    <row r="8" spans="1:9" ht="14.45" customHeight="1">
      <c r="A8" s="359"/>
      <c r="B8" s="319"/>
      <c r="C8" s="320"/>
      <c r="D8" s="321"/>
      <c r="E8" s="325" t="s">
        <v>189</v>
      </c>
      <c r="F8" s="326"/>
      <c r="G8" s="326"/>
      <c r="H8" s="327"/>
      <c r="I8" s="290">
        <f>'YILI BÜTÇ T-1'!I8</f>
        <v>0</v>
      </c>
    </row>
    <row r="9" spans="1:9" ht="14.45" customHeight="1">
      <c r="A9" s="360"/>
      <c r="B9" s="322"/>
      <c r="C9" s="323"/>
      <c r="D9" s="324"/>
      <c r="E9" s="325" t="s">
        <v>183</v>
      </c>
      <c r="F9" s="326"/>
      <c r="G9" s="326"/>
      <c r="H9" s="327"/>
      <c r="I9" s="290">
        <f>'YILI BÜTÇ T-1'!I9</f>
        <v>0</v>
      </c>
    </row>
    <row r="10" spans="1:9" ht="14.45" customHeight="1">
      <c r="A10" s="361">
        <v>2</v>
      </c>
      <c r="B10" s="316" t="s">
        <v>184</v>
      </c>
      <c r="C10" s="317"/>
      <c r="D10" s="318"/>
      <c r="E10" s="329" t="s">
        <v>81</v>
      </c>
      <c r="F10" s="329"/>
      <c r="G10" s="329"/>
      <c r="H10" s="329"/>
      <c r="I10" s="290">
        <f>'YILI BÜTÇ T-1'!I10</f>
        <v>0</v>
      </c>
    </row>
    <row r="11" spans="1:9" ht="14.45" customHeight="1">
      <c r="A11" s="361"/>
      <c r="B11" s="322"/>
      <c r="C11" s="323"/>
      <c r="D11" s="324"/>
      <c r="E11" s="329" t="s">
        <v>36</v>
      </c>
      <c r="F11" s="329" t="s">
        <v>72</v>
      </c>
      <c r="G11" s="329"/>
      <c r="H11" s="329"/>
      <c r="I11" s="290">
        <f>'YILI BÜTÇ T-1'!I11</f>
        <v>0</v>
      </c>
    </row>
    <row r="12" spans="1:9" ht="14.45" customHeight="1">
      <c r="A12" s="339">
        <v>3</v>
      </c>
      <c r="B12" s="316" t="s">
        <v>190</v>
      </c>
      <c r="C12" s="317"/>
      <c r="D12" s="318"/>
      <c r="E12" s="329" t="s">
        <v>158</v>
      </c>
      <c r="F12" s="329"/>
      <c r="G12" s="329"/>
      <c r="H12" s="329"/>
      <c r="I12" s="290">
        <f>'YILI BÜTÇ T-1'!I12</f>
        <v>0</v>
      </c>
    </row>
    <row r="13" spans="1:9" ht="14.45" customHeight="1">
      <c r="A13" s="339"/>
      <c r="B13" s="319"/>
      <c r="C13" s="320"/>
      <c r="D13" s="321"/>
      <c r="E13" s="340" t="s">
        <v>74</v>
      </c>
      <c r="F13" s="341" t="s">
        <v>72</v>
      </c>
      <c r="G13" s="341"/>
      <c r="H13" s="342"/>
      <c r="I13" s="290">
        <f>'YILI BÜTÇ T-1'!I13</f>
        <v>0</v>
      </c>
    </row>
    <row r="14" spans="1:9" ht="14.45" customHeight="1">
      <c r="A14" s="339"/>
      <c r="B14" s="319"/>
      <c r="C14" s="320"/>
      <c r="D14" s="321"/>
      <c r="E14" s="329" t="s">
        <v>73</v>
      </c>
      <c r="F14" s="329" t="s">
        <v>73</v>
      </c>
      <c r="G14" s="329"/>
      <c r="H14" s="329"/>
      <c r="I14" s="290">
        <f>'YILI BÜTÇ T-1'!I14</f>
        <v>0</v>
      </c>
    </row>
    <row r="15" spans="1:9" ht="14.45" customHeight="1">
      <c r="A15" s="339"/>
      <c r="B15" s="322"/>
      <c r="C15" s="323"/>
      <c r="D15" s="324"/>
      <c r="E15" s="340" t="s">
        <v>36</v>
      </c>
      <c r="F15" s="341" t="s">
        <v>72</v>
      </c>
      <c r="G15" s="341"/>
      <c r="H15" s="342"/>
      <c r="I15" s="290">
        <f>'YILI BÜTÇ T-1'!I15</f>
        <v>0</v>
      </c>
    </row>
    <row r="16" spans="1:9" ht="14.45" customHeight="1">
      <c r="A16" s="358">
        <v>4</v>
      </c>
      <c r="B16" s="316" t="s">
        <v>185</v>
      </c>
      <c r="C16" s="333"/>
      <c r="D16" s="333"/>
      <c r="E16" s="329" t="s">
        <v>81</v>
      </c>
      <c r="F16" s="329"/>
      <c r="G16" s="329"/>
      <c r="H16" s="329"/>
      <c r="I16" s="290">
        <f>'YILI BÜTÇ T-1'!I16</f>
        <v>0</v>
      </c>
    </row>
    <row r="17" spans="1:10" ht="14.45" customHeight="1">
      <c r="A17" s="360"/>
      <c r="B17" s="334"/>
      <c r="C17" s="335"/>
      <c r="D17" s="335"/>
      <c r="E17" s="329" t="s">
        <v>36</v>
      </c>
      <c r="F17" s="329" t="s">
        <v>72</v>
      </c>
      <c r="G17" s="329"/>
      <c r="H17" s="329"/>
      <c r="I17" s="290">
        <f>'YILI BÜTÇ T-1'!I17</f>
        <v>0</v>
      </c>
    </row>
    <row r="18" spans="1:10" ht="14.45" customHeight="1">
      <c r="A18" s="314">
        <v>5</v>
      </c>
      <c r="B18" s="316" t="s">
        <v>186</v>
      </c>
      <c r="C18" s="317"/>
      <c r="D18" s="317"/>
      <c r="E18" s="329" t="s">
        <v>81</v>
      </c>
      <c r="F18" s="329"/>
      <c r="G18" s="329"/>
      <c r="H18" s="329"/>
      <c r="I18" s="290">
        <f>'YILI BÜTÇ T-1'!I18</f>
        <v>0</v>
      </c>
    </row>
    <row r="19" spans="1:10" ht="14.45" customHeight="1">
      <c r="A19" s="315"/>
      <c r="B19" s="322"/>
      <c r="C19" s="323"/>
      <c r="D19" s="323"/>
      <c r="E19" s="329" t="s">
        <v>36</v>
      </c>
      <c r="F19" s="329" t="s">
        <v>72</v>
      </c>
      <c r="G19" s="329"/>
      <c r="H19" s="329"/>
      <c r="I19" s="290">
        <f>'YILI BÜTÇ T-1'!I19</f>
        <v>0</v>
      </c>
    </row>
    <row r="20" spans="1:10" ht="14.45" customHeight="1">
      <c r="A20" s="169">
        <v>6</v>
      </c>
      <c r="B20" s="330" t="s">
        <v>75</v>
      </c>
      <c r="C20" s="331"/>
      <c r="D20" s="331"/>
      <c r="E20" s="331"/>
      <c r="F20" s="331"/>
      <c r="G20" s="331"/>
      <c r="H20" s="332"/>
      <c r="I20" s="290">
        <f>'YILI BÜTÇ T-1'!I20</f>
        <v>0</v>
      </c>
    </row>
    <row r="21" spans="1:10" ht="14.45" customHeight="1">
      <c r="A21" s="432" t="s">
        <v>252</v>
      </c>
      <c r="B21" s="432"/>
      <c r="C21" s="432"/>
      <c r="D21" s="432"/>
      <c r="E21" s="432"/>
      <c r="F21" s="432"/>
      <c r="G21" s="432"/>
      <c r="H21" s="432"/>
      <c r="I21" s="286">
        <f>SUM(I6:I20)</f>
        <v>0</v>
      </c>
    </row>
    <row r="22" spans="1:10" ht="6" customHeight="1">
      <c r="A22" s="56"/>
      <c r="B22" s="56"/>
      <c r="C22" s="56"/>
      <c r="D22" s="56"/>
      <c r="E22" s="56"/>
      <c r="F22" s="56"/>
      <c r="G22" s="56"/>
      <c r="H22" s="56"/>
      <c r="I22" s="291"/>
      <c r="J22" s="166"/>
    </row>
    <row r="23" spans="1:10" ht="14.45" customHeight="1">
      <c r="A23" s="337" t="s">
        <v>175</v>
      </c>
      <c r="B23" s="337"/>
      <c r="C23" s="337"/>
      <c r="D23" s="337"/>
      <c r="E23" s="337"/>
      <c r="F23" s="337"/>
      <c r="G23" s="337"/>
      <c r="H23" s="337"/>
      <c r="I23" s="292" t="s">
        <v>65</v>
      </c>
    </row>
    <row r="24" spans="1:10" ht="14.45" customHeight="1">
      <c r="A24" s="353" t="s">
        <v>76</v>
      </c>
      <c r="B24" s="338" t="s">
        <v>176</v>
      </c>
      <c r="C24" s="338"/>
      <c r="D24" s="328" t="s">
        <v>14</v>
      </c>
      <c r="E24" s="328"/>
      <c r="F24" s="328"/>
      <c r="G24" s="328"/>
      <c r="H24" s="328"/>
      <c r="I24" s="290">
        <f>SUMIFS('DNM İZLM T-8'!AE5:AE304,'DNM İZLM T-8'!$D$5:$D$304,"ao")-SUMIFS('DNM İZLM T-8'!$AE$5:$AE$304,'DNM İZLM T-8'!$D$5:$D$304,"ao",'DNM İZLM T-8'!$L$5:$L$304,"x")-SUMIFS('DNM İZLM T-8'!$AE$5:$AE$304,'DNM İZLM T-8'!$D$5:$D$304,"ao",'DNM İZLM T-8'!$M$5:$M$304,"x")</f>
        <v>0</v>
      </c>
    </row>
    <row r="25" spans="1:10" ht="14.45" customHeight="1">
      <c r="A25" s="353"/>
      <c r="B25" s="338"/>
      <c r="C25" s="338"/>
      <c r="D25" s="328" t="s">
        <v>11</v>
      </c>
      <c r="E25" s="328"/>
      <c r="F25" s="328"/>
      <c r="G25" s="328"/>
      <c r="H25" s="328"/>
      <c r="I25" s="290">
        <f>SUMIFS('DNM İZLM T-8'!AE5:AE304,'DNM İZLM T-8'!$D$5:$D$304,"İo")-SUMIFS('DNM İZLM T-8'!$AE$5:$AE$304,'DNM İZLM T-8'!$D$5:$D$304,"İo",'DNM İZLM T-8'!$L$5:$L$304,"x")-SUMIFS('DNM İZLM T-8'!$AE$5:$AE$304,'DNM İZLM T-8'!$D$5:$D$304,"İo",'DNM İZLM T-8'!$M$5:$M$304,"x")</f>
        <v>0</v>
      </c>
    </row>
    <row r="26" spans="1:10" ht="14.45" customHeight="1">
      <c r="A26" s="353"/>
      <c r="B26" s="338"/>
      <c r="C26" s="338"/>
      <c r="D26" s="328" t="s">
        <v>12</v>
      </c>
      <c r="E26" s="328"/>
      <c r="F26" s="328"/>
      <c r="G26" s="328"/>
      <c r="H26" s="328"/>
      <c r="I26" s="290">
        <f>SUMIFS('DNM İZLM T-8'!AE5:AE304,'DNM İZLM T-8'!$D$5:$D$304,"Oo")-SUMIFS('DNM İZLM T-8'!$AE$5:$AE$304,'DNM İZLM T-8'!$D$5:$D$304,"Oo",'DNM İZLM T-8'!$L$5:$L$304,"x")-SUMIFS('DNM İZLM T-8'!$AE$5:$AE$304,'DNM İZLM T-8'!$D$5:$D$304,"Oo",'DNM İZLM T-8'!$M$5:$M$304,"x")</f>
        <v>0</v>
      </c>
    </row>
    <row r="27" spans="1:10" ht="14.45" customHeight="1">
      <c r="A27" s="353"/>
      <c r="B27" s="338"/>
      <c r="C27" s="338"/>
      <c r="D27" s="328" t="s">
        <v>71</v>
      </c>
      <c r="E27" s="328"/>
      <c r="F27" s="328"/>
      <c r="G27" s="328"/>
      <c r="H27" s="328"/>
      <c r="I27" s="290">
        <f>SUMIFS('DNM İZLM T-8'!AE5:AE304,'DNM İZLM T-8'!$D$5:$D$304,"İHo")-SUMIFS('DNM İZLM T-8'!$AE$5:$AE$304,'DNM İZLM T-8'!$D$5:$D$304,"İHo",'DNM İZLM T-8'!$L$5:$L$304,"x")-SUMIFS('DNM İZLM T-8'!$AE$5:$AE$304,'DNM İZLM T-8'!$D$5:$D$304,"İHo",'DNM İZLM T-8'!$M$5:$M$304,"x")</f>
        <v>0</v>
      </c>
    </row>
    <row r="28" spans="1:10" ht="14.45" customHeight="1">
      <c r="A28" s="353"/>
      <c r="B28" s="338"/>
      <c r="C28" s="338"/>
      <c r="D28" s="328" t="s">
        <v>13</v>
      </c>
      <c r="E28" s="328"/>
      <c r="F28" s="328"/>
      <c r="G28" s="328"/>
      <c r="H28" s="328"/>
      <c r="I28" s="290">
        <f>SUMIFS('DNM İZLM T-8'!AE5:AE304,'DNM İZLM T-8'!$D$5:$D$304,"YBo")-SUMIFS('DNM İZLM T-8'!$AE$5:$AE$304,'DNM İZLM T-8'!$D$5:$D$304,"YBo",'DNM İZLM T-8'!$L$5:$L$304,"x")-SUMIFS('DNM İZLM T-8'!$AE$5:$AE$304,'DNM İZLM T-8'!$D$5:$D$304,"YBo",'DNM İZLM T-8'!$M$5:$M$304,"x")</f>
        <v>0</v>
      </c>
    </row>
    <row r="29" spans="1:10" ht="14.45" customHeight="1">
      <c r="A29" s="353"/>
      <c r="B29" s="338"/>
      <c r="C29" s="338"/>
      <c r="D29" s="429" t="s">
        <v>68</v>
      </c>
      <c r="E29" s="430"/>
      <c r="F29" s="430"/>
      <c r="G29" s="430"/>
      <c r="H29" s="431"/>
      <c r="I29" s="286">
        <f>SUM(I24:I28)</f>
        <v>0</v>
      </c>
    </row>
    <row r="30" spans="1:10" ht="14.45" customHeight="1">
      <c r="A30" s="353"/>
      <c r="B30" s="338" t="s">
        <v>177</v>
      </c>
      <c r="C30" s="338"/>
      <c r="D30" s="328" t="s">
        <v>107</v>
      </c>
      <c r="E30" s="328"/>
      <c r="F30" s="328"/>
      <c r="G30" s="328"/>
      <c r="H30" s="328"/>
      <c r="I30" s="290">
        <f>SUMIFS('DNM İZLM T-8'!$AE$5:$AE$304,'DNM İZLM T-8'!$D$5:$D$304,"ao",'DNM İZLM T-8'!$L$5:$L$304,"x")+SUMIFS('DNM İZLM T-8'!$AE$5:$AE$304,'DNM İZLM T-8'!$D$5:$D$304,"ao",'DNM İZLM T-8'!$M$5:$M$304,"x")</f>
        <v>0</v>
      </c>
    </row>
    <row r="31" spans="1:10" ht="14.45" customHeight="1">
      <c r="A31" s="353"/>
      <c r="B31" s="338"/>
      <c r="C31" s="338"/>
      <c r="D31" s="328" t="s">
        <v>108</v>
      </c>
      <c r="E31" s="328"/>
      <c r="F31" s="328"/>
      <c r="G31" s="328"/>
      <c r="H31" s="328"/>
      <c r="I31" s="290">
        <f>SUMIFS('DNM İZLM T-8'!$AE$5:$AE$304,'DNM İZLM T-8'!$D$5:$D$304,"İo",'DNM İZLM T-8'!$L$5:$L$304,"x")+SUMIFS('DNM İZLM T-8'!$AE$5:$AE$304,'DNM İZLM T-8'!$D$5:$D$304,"İo",'DNM İZLM T-8'!$M$5:$M$304,"x")</f>
        <v>0</v>
      </c>
    </row>
    <row r="32" spans="1:10" ht="14.45" customHeight="1">
      <c r="A32" s="353"/>
      <c r="B32" s="338"/>
      <c r="C32" s="338"/>
      <c r="D32" s="328" t="s">
        <v>112</v>
      </c>
      <c r="E32" s="328"/>
      <c r="F32" s="328"/>
      <c r="G32" s="328"/>
      <c r="H32" s="328"/>
      <c r="I32" s="290">
        <f>SUMIFS('DNM İZLM T-8'!$AE$5:$AE$304,'DNM İZLM T-8'!$D$5:$D$304,"Oo",'DNM İZLM T-8'!$L$5:$L$304,"x")+SUMIFS('DNM İZLM T-8'!$AE$5:$AE$304,'DNM İZLM T-8'!$D$5:$D$304,"Oo",'DNM İZLM T-8'!$M$5:$M$304,"x")</f>
        <v>0</v>
      </c>
    </row>
    <row r="33" spans="1:12" ht="14.45" customHeight="1">
      <c r="A33" s="353"/>
      <c r="B33" s="338"/>
      <c r="C33" s="338"/>
      <c r="D33" s="328" t="s">
        <v>113</v>
      </c>
      <c r="E33" s="328"/>
      <c r="F33" s="328"/>
      <c r="G33" s="328"/>
      <c r="H33" s="328"/>
      <c r="I33" s="290">
        <f>SUMIFS('DNM İZLM T-8'!$AE$5:$AE$304,'DNM İZLM T-8'!$D$5:$D$304,"İHo",'DNM İZLM T-8'!$L$5:$L$304,"x")+SUMIFS('DNM İZLM T-8'!$AE$5:$AE$304,'DNM İZLM T-8'!$D$5:$D$304,"İHo",'DNM İZLM T-8'!$M$5:$M$304,"x")</f>
        <v>0</v>
      </c>
    </row>
    <row r="34" spans="1:12" ht="14.45" customHeight="1">
      <c r="A34" s="353"/>
      <c r="B34" s="338"/>
      <c r="C34" s="338"/>
      <c r="D34" s="328" t="s">
        <v>114</v>
      </c>
      <c r="E34" s="328"/>
      <c r="F34" s="328"/>
      <c r="G34" s="328"/>
      <c r="H34" s="328"/>
      <c r="I34" s="290">
        <f>SUMIFS('DNM İZLM T-8'!$AE$5:$AE$304,'DNM İZLM T-8'!$D$5:$D$304,"YBo",'DNM İZLM T-8'!$L$5:$L$304,"x")+SUMIFS('DNM İZLM T-8'!$AE$5:$AE$304,'DNM İZLM T-8'!$D$5:$D$304,"YBo",'DNM İZLM T-8'!$M$5:$M$304,"x")</f>
        <v>0</v>
      </c>
    </row>
    <row r="35" spans="1:12" ht="14.45" customHeight="1">
      <c r="A35" s="353"/>
      <c r="B35" s="338"/>
      <c r="C35" s="338"/>
      <c r="D35" s="429" t="s">
        <v>68</v>
      </c>
      <c r="E35" s="430"/>
      <c r="F35" s="430"/>
      <c r="G35" s="430"/>
      <c r="H35" s="431"/>
      <c r="I35" s="286">
        <f>SUM(I30:I34)</f>
        <v>0</v>
      </c>
    </row>
    <row r="36" spans="1:12" ht="14.45" customHeight="1">
      <c r="A36" s="353"/>
      <c r="B36" s="338" t="s">
        <v>178</v>
      </c>
      <c r="C36" s="338"/>
      <c r="D36" s="328" t="s">
        <v>17</v>
      </c>
      <c r="E36" s="328"/>
      <c r="F36" s="328"/>
      <c r="G36" s="328"/>
      <c r="H36" s="328"/>
      <c r="I36" s="178"/>
    </row>
    <row r="37" spans="1:12" ht="14.45" customHeight="1">
      <c r="A37" s="353"/>
      <c r="B37" s="338"/>
      <c r="C37" s="338"/>
      <c r="D37" s="328" t="s">
        <v>18</v>
      </c>
      <c r="E37" s="328"/>
      <c r="F37" s="328"/>
      <c r="G37" s="328"/>
      <c r="H37" s="328"/>
      <c r="I37" s="178"/>
    </row>
    <row r="38" spans="1:12" ht="14.45" customHeight="1">
      <c r="A38" s="353"/>
      <c r="B38" s="338"/>
      <c r="C38" s="338"/>
      <c r="D38" s="328" t="s">
        <v>19</v>
      </c>
      <c r="E38" s="328"/>
      <c r="F38" s="328"/>
      <c r="G38" s="328"/>
      <c r="H38" s="328"/>
      <c r="I38" s="178"/>
    </row>
    <row r="39" spans="1:12" ht="14.45" customHeight="1">
      <c r="A39" s="353"/>
      <c r="B39" s="338"/>
      <c r="C39" s="338"/>
      <c r="D39" s="429" t="s">
        <v>68</v>
      </c>
      <c r="E39" s="430"/>
      <c r="F39" s="430"/>
      <c r="G39" s="430"/>
      <c r="H39" s="431"/>
      <c r="I39" s="286">
        <f>SUM(I36:I38)</f>
        <v>0</v>
      </c>
    </row>
    <row r="40" spans="1:12" ht="14.45" customHeight="1">
      <c r="A40" s="353"/>
      <c r="B40" s="311" t="s">
        <v>69</v>
      </c>
      <c r="C40" s="312"/>
      <c r="D40" s="312"/>
      <c r="E40" s="312"/>
      <c r="F40" s="312"/>
      <c r="G40" s="312"/>
      <c r="H40" s="313"/>
      <c r="I40" s="286">
        <f>I29+I35+I39</f>
        <v>0</v>
      </c>
    </row>
    <row r="41" spans="1:12" ht="14.45" customHeight="1">
      <c r="A41" s="353" t="s">
        <v>78</v>
      </c>
      <c r="B41" s="338" t="s">
        <v>179</v>
      </c>
      <c r="C41" s="354"/>
      <c r="D41" s="310" t="s">
        <v>20</v>
      </c>
      <c r="E41" s="310"/>
      <c r="F41" s="310"/>
      <c r="G41" s="310"/>
      <c r="H41" s="310"/>
      <c r="I41" s="125"/>
      <c r="L41" s="50"/>
    </row>
    <row r="42" spans="1:12" ht="14.45" customHeight="1">
      <c r="A42" s="353"/>
      <c r="B42" s="354"/>
      <c r="C42" s="354"/>
      <c r="D42" s="310" t="s">
        <v>21</v>
      </c>
      <c r="E42" s="310"/>
      <c r="F42" s="310"/>
      <c r="G42" s="310"/>
      <c r="H42" s="310"/>
      <c r="I42" s="125"/>
    </row>
    <row r="43" spans="1:12" ht="14.45" customHeight="1">
      <c r="A43" s="353"/>
      <c r="B43" s="354"/>
      <c r="C43" s="354"/>
      <c r="D43" s="310" t="s">
        <v>22</v>
      </c>
      <c r="E43" s="310"/>
      <c r="F43" s="310"/>
      <c r="G43" s="310"/>
      <c r="H43" s="310"/>
      <c r="I43" s="125"/>
    </row>
    <row r="44" spans="1:12" ht="14.45" customHeight="1">
      <c r="A44" s="353"/>
      <c r="B44" s="354"/>
      <c r="C44" s="354"/>
      <c r="D44" s="310" t="s">
        <v>77</v>
      </c>
      <c r="E44" s="310"/>
      <c r="F44" s="310"/>
      <c r="G44" s="310"/>
      <c r="H44" s="310"/>
      <c r="I44" s="125"/>
    </row>
    <row r="45" spans="1:12" ht="14.45" customHeight="1">
      <c r="A45" s="353"/>
      <c r="B45" s="354"/>
      <c r="C45" s="354"/>
      <c r="D45" s="310" t="s">
        <v>23</v>
      </c>
      <c r="E45" s="310"/>
      <c r="F45" s="310"/>
      <c r="G45" s="310"/>
      <c r="H45" s="310"/>
      <c r="I45" s="125"/>
    </row>
    <row r="46" spans="1:12" ht="14.45" customHeight="1">
      <c r="A46" s="353"/>
      <c r="B46" s="354"/>
      <c r="C46" s="354"/>
      <c r="D46" s="310" t="s">
        <v>24</v>
      </c>
      <c r="E46" s="310"/>
      <c r="F46" s="310"/>
      <c r="G46" s="310"/>
      <c r="H46" s="310"/>
      <c r="I46" s="125"/>
    </row>
    <row r="47" spans="1:12" ht="14.45" customHeight="1">
      <c r="A47" s="353"/>
      <c r="B47" s="354"/>
      <c r="C47" s="354"/>
      <c r="D47" s="310" t="s">
        <v>25</v>
      </c>
      <c r="E47" s="310"/>
      <c r="F47" s="310"/>
      <c r="G47" s="310"/>
      <c r="H47" s="310"/>
      <c r="I47" s="125"/>
    </row>
    <row r="48" spans="1:12" ht="14.45" customHeight="1">
      <c r="A48" s="353"/>
      <c r="B48" s="354"/>
      <c r="C48" s="354"/>
      <c r="D48" s="310" t="s">
        <v>26</v>
      </c>
      <c r="E48" s="310"/>
      <c r="F48" s="310"/>
      <c r="G48" s="310"/>
      <c r="H48" s="310"/>
      <c r="I48" s="125"/>
      <c r="L48" s="50"/>
    </row>
    <row r="49" spans="1:15" ht="14.45" customHeight="1">
      <c r="A49" s="353"/>
      <c r="B49" s="354"/>
      <c r="C49" s="354"/>
      <c r="D49" s="310" t="s">
        <v>27</v>
      </c>
      <c r="E49" s="310"/>
      <c r="F49" s="310"/>
      <c r="G49" s="310"/>
      <c r="H49" s="310"/>
      <c r="I49" s="125"/>
      <c r="L49" s="50"/>
    </row>
    <row r="50" spans="1:15" ht="14.45" customHeight="1">
      <c r="A50" s="353"/>
      <c r="B50" s="354"/>
      <c r="C50" s="354"/>
      <c r="D50" s="310" t="s">
        <v>28</v>
      </c>
      <c r="E50" s="310"/>
      <c r="F50" s="310"/>
      <c r="G50" s="310"/>
      <c r="H50" s="310"/>
      <c r="I50" s="125"/>
    </row>
    <row r="51" spans="1:15" ht="14.45" customHeight="1">
      <c r="A51" s="353"/>
      <c r="B51" s="354"/>
      <c r="C51" s="354"/>
      <c r="D51" s="310" t="s">
        <v>29</v>
      </c>
      <c r="E51" s="310"/>
      <c r="F51" s="310"/>
      <c r="G51" s="310"/>
      <c r="H51" s="310"/>
      <c r="I51" s="125"/>
    </row>
    <row r="52" spans="1:15" ht="14.45" customHeight="1">
      <c r="A52" s="353"/>
      <c r="B52" s="311" t="s">
        <v>79</v>
      </c>
      <c r="C52" s="312"/>
      <c r="D52" s="312"/>
      <c r="E52" s="312"/>
      <c r="F52" s="312"/>
      <c r="G52" s="312"/>
      <c r="H52" s="313"/>
      <c r="I52" s="286">
        <f>SUM(I41:I51)</f>
        <v>0</v>
      </c>
      <c r="O52" s="51"/>
    </row>
    <row r="53" spans="1:15" ht="14.45" customHeight="1">
      <c r="A53" s="347" t="s">
        <v>208</v>
      </c>
      <c r="B53" s="348"/>
      <c r="C53" s="348"/>
      <c r="D53" s="348"/>
      <c r="E53" s="348"/>
      <c r="F53" s="348"/>
      <c r="G53" s="348"/>
      <c r="H53" s="349"/>
      <c r="I53" s="293">
        <f>I40+I52</f>
        <v>0</v>
      </c>
    </row>
    <row r="54" spans="1:15" ht="6" customHeight="1">
      <c r="A54" s="167"/>
      <c r="B54" s="167"/>
      <c r="C54" s="167"/>
      <c r="D54" s="167"/>
      <c r="E54" s="167"/>
      <c r="F54" s="167"/>
      <c r="G54" s="167"/>
      <c r="H54" s="167"/>
      <c r="I54" s="294"/>
    </row>
    <row r="55" spans="1:15" ht="14.45" customHeight="1">
      <c r="A55" s="426" t="s">
        <v>209</v>
      </c>
      <c r="B55" s="427"/>
      <c r="C55" s="427"/>
      <c r="D55" s="427"/>
      <c r="E55" s="427"/>
      <c r="F55" s="427"/>
      <c r="G55" s="427"/>
      <c r="H55" s="428"/>
      <c r="I55" s="293">
        <f>+I21-I53</f>
        <v>0</v>
      </c>
    </row>
    <row r="56" spans="1:15" ht="6" customHeight="1">
      <c r="A56" s="410"/>
      <c r="B56" s="410"/>
      <c r="C56" s="410"/>
      <c r="D56" s="410"/>
      <c r="E56" s="410"/>
      <c r="F56" s="410"/>
      <c r="G56" s="410"/>
      <c r="H56" s="410"/>
      <c r="I56" s="410"/>
    </row>
    <row r="57" spans="1:15" ht="26.25" customHeight="1">
      <c r="A57" s="411" t="s">
        <v>210</v>
      </c>
      <c r="B57" s="412"/>
      <c r="C57" s="413"/>
      <c r="D57" s="420" t="s">
        <v>180</v>
      </c>
      <c r="E57" s="421"/>
      <c r="F57" s="421"/>
      <c r="G57" s="421"/>
      <c r="H57" s="421"/>
      <c r="I57" s="293">
        <f>('YILI BÜTÇ T-1'!I25+'YILI BÜTÇ T-1'!I26+'YILI BÜTÇ T-1'!I27+'YILI BÜTÇ T-1'!I28+'YILI BÜTÇ T-1'!I31+'YILI BÜTÇ T-1'!I32+'YILI BÜTÇ T-1'!I33+'YILI BÜTÇ T-1'!I34)-(I25+I26+I27+I28+I31+I32+I33+I34)</f>
        <v>0</v>
      </c>
    </row>
    <row r="58" spans="1:15" ht="26.25" customHeight="1">
      <c r="A58" s="414"/>
      <c r="B58" s="415"/>
      <c r="C58" s="416"/>
      <c r="D58" s="420" t="s">
        <v>181</v>
      </c>
      <c r="E58" s="421"/>
      <c r="F58" s="421"/>
      <c r="G58" s="421"/>
      <c r="H58" s="421"/>
      <c r="I58" s="293">
        <f>('YILI BÜTÇ T-1'!I24+'YILI BÜTÇ T-1'!I30)-(I24+I30)</f>
        <v>0</v>
      </c>
    </row>
    <row r="59" spans="1:15" ht="26.25" customHeight="1">
      <c r="A59" s="414"/>
      <c r="B59" s="415"/>
      <c r="C59" s="416"/>
      <c r="D59" s="422" t="s">
        <v>182</v>
      </c>
      <c r="E59" s="423"/>
      <c r="F59" s="423"/>
      <c r="G59" s="423"/>
      <c r="H59" s="424"/>
      <c r="I59" s="293">
        <f>'YILI BÜTÇ T-1'!I39-I39</f>
        <v>0</v>
      </c>
    </row>
    <row r="60" spans="1:15" ht="18.600000000000001" customHeight="1">
      <c r="A60" s="417"/>
      <c r="B60" s="418"/>
      <c r="C60" s="419"/>
      <c r="D60" s="425" t="s">
        <v>183</v>
      </c>
      <c r="E60" s="423"/>
      <c r="F60" s="423"/>
      <c r="G60" s="423"/>
      <c r="H60" s="424"/>
      <c r="I60" s="293">
        <f>'YILI BÜTÇ T-1'!I52-I52</f>
        <v>0</v>
      </c>
    </row>
    <row r="61" spans="1:15" ht="6" customHeight="1">
      <c r="A61" s="407"/>
      <c r="B61" s="407"/>
      <c r="C61" s="407"/>
      <c r="D61" s="407"/>
      <c r="E61" s="407"/>
      <c r="F61" s="407"/>
      <c r="G61" s="407"/>
      <c r="H61" s="407"/>
      <c r="I61" s="407"/>
    </row>
    <row r="62" spans="1:15" ht="14.45" customHeight="1">
      <c r="A62" s="408" t="s">
        <v>251</v>
      </c>
      <c r="B62" s="408"/>
      <c r="C62" s="408"/>
      <c r="D62" s="408"/>
      <c r="E62" s="408"/>
      <c r="F62" s="408"/>
      <c r="G62" s="408"/>
      <c r="H62" s="408"/>
      <c r="I62" s="165"/>
    </row>
    <row r="63" spans="1:15" ht="6" customHeight="1">
      <c r="A63" s="409"/>
      <c r="B63" s="409"/>
      <c r="C63" s="409"/>
      <c r="D63" s="409"/>
      <c r="E63" s="409"/>
      <c r="F63" s="409"/>
      <c r="G63" s="409"/>
      <c r="H63" s="409"/>
      <c r="I63" s="409"/>
    </row>
    <row r="64" spans="1:15" ht="77.45" customHeight="1">
      <c r="A64" s="344" t="s">
        <v>66</v>
      </c>
      <c r="B64" s="345"/>
      <c r="C64" s="345"/>
      <c r="D64" s="345"/>
      <c r="E64" s="345"/>
      <c r="F64" s="345" t="s">
        <v>7</v>
      </c>
      <c r="G64" s="345"/>
      <c r="H64" s="345"/>
      <c r="I64" s="346"/>
      <c r="J64" s="166"/>
    </row>
    <row r="66" spans="10:10">
      <c r="J66" s="48" t="s">
        <v>192</v>
      </c>
    </row>
  </sheetData>
  <mergeCells count="79">
    <mergeCell ref="A1:H1"/>
    <mergeCell ref="A2:H2"/>
    <mergeCell ref="B3:C3"/>
    <mergeCell ref="A5:H5"/>
    <mergeCell ref="A6:A9"/>
    <mergeCell ref="B6:D9"/>
    <mergeCell ref="E6:H6"/>
    <mergeCell ref="E7:H7"/>
    <mergeCell ref="E8:H8"/>
    <mergeCell ref="E9:H9"/>
    <mergeCell ref="A21:H21"/>
    <mergeCell ref="A23:H23"/>
    <mergeCell ref="A24:A40"/>
    <mergeCell ref="B24:C29"/>
    <mergeCell ref="D24:H24"/>
    <mergeCell ref="D25:H25"/>
    <mergeCell ref="D26:H26"/>
    <mergeCell ref="D27:H27"/>
    <mergeCell ref="D28:H28"/>
    <mergeCell ref="B40:H40"/>
    <mergeCell ref="D29:H29"/>
    <mergeCell ref="B30:C35"/>
    <mergeCell ref="D30:H30"/>
    <mergeCell ref="D31:H31"/>
    <mergeCell ref="D32:H32"/>
    <mergeCell ref="D33:H33"/>
    <mergeCell ref="D34:H34"/>
    <mergeCell ref="D35:H35"/>
    <mergeCell ref="B36:C39"/>
    <mergeCell ref="D36:H36"/>
    <mergeCell ref="D37:H37"/>
    <mergeCell ref="D38:H38"/>
    <mergeCell ref="D39:H39"/>
    <mergeCell ref="A55:H55"/>
    <mergeCell ref="A41:A52"/>
    <mergeCell ref="B41:C51"/>
    <mergeCell ref="D41:H41"/>
    <mergeCell ref="D42:H42"/>
    <mergeCell ref="D43:H43"/>
    <mergeCell ref="D44:H44"/>
    <mergeCell ref="D45:H45"/>
    <mergeCell ref="D46:H46"/>
    <mergeCell ref="D47:H47"/>
    <mergeCell ref="D48:H48"/>
    <mergeCell ref="D49:H49"/>
    <mergeCell ref="D50:H50"/>
    <mergeCell ref="D51:H51"/>
    <mergeCell ref="B52:H52"/>
    <mergeCell ref="A53:H53"/>
    <mergeCell ref="A56:I56"/>
    <mergeCell ref="A57:C60"/>
    <mergeCell ref="D57:H57"/>
    <mergeCell ref="D58:H58"/>
    <mergeCell ref="D59:H59"/>
    <mergeCell ref="D60:H60"/>
    <mergeCell ref="A61:I61"/>
    <mergeCell ref="A62:H62"/>
    <mergeCell ref="A63:I63"/>
    <mergeCell ref="A64:E64"/>
    <mergeCell ref="F64:I64"/>
    <mergeCell ref="B10:D11"/>
    <mergeCell ref="E10:H10"/>
    <mergeCell ref="E11:H11"/>
    <mergeCell ref="A12:A15"/>
    <mergeCell ref="B12:D15"/>
    <mergeCell ref="E12:H12"/>
    <mergeCell ref="E13:H13"/>
    <mergeCell ref="E14:H14"/>
    <mergeCell ref="E15:H15"/>
    <mergeCell ref="A10:A11"/>
    <mergeCell ref="B20:H20"/>
    <mergeCell ref="A16:A17"/>
    <mergeCell ref="B16:D17"/>
    <mergeCell ref="E16:H16"/>
    <mergeCell ref="E17:H17"/>
    <mergeCell ref="A18:A19"/>
    <mergeCell ref="B18:D19"/>
    <mergeCell ref="E18:H18"/>
    <mergeCell ref="E19:H19"/>
  </mergeCells>
  <printOptions horizontalCentered="1" verticalCentered="1"/>
  <pageMargins left="0.78740157480314965" right="0.39370078740157483" top="0.15748031496062992" bottom="0.15748031496062992" header="0" footer="0"/>
  <pageSetup paperSize="9" scale="84" orientation="portrait" r:id="rId1"/>
  <ignoredErrors>
    <ignoredError sqref="B3"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AG308"/>
  <sheetViews>
    <sheetView showZeros="0" view="pageBreakPreview" zoomScale="80" zoomScaleSheetLayoutView="80" workbookViewId="0">
      <selection activeCell="W5" sqref="W5"/>
    </sheetView>
  </sheetViews>
  <sheetFormatPr defaultColWidth="9.140625" defaultRowHeight="11.25"/>
  <cols>
    <col min="1" max="1" width="4.42578125" style="158" customWidth="1"/>
    <col min="2" max="2" width="16.7109375" style="158" customWidth="1"/>
    <col min="3" max="3" width="7.7109375" style="158" customWidth="1"/>
    <col min="4" max="4" width="3.7109375" style="158" customWidth="1"/>
    <col min="5" max="5" width="4.42578125" style="159" bestFit="1" customWidth="1"/>
    <col min="6" max="7" width="4" style="159" customWidth="1"/>
    <col min="8" max="9" width="2.5703125" style="159" bestFit="1" customWidth="1"/>
    <col min="10" max="10" width="4" style="159" customWidth="1"/>
    <col min="11" max="11" width="2.5703125" style="159" bestFit="1" customWidth="1"/>
    <col min="12" max="12" width="12.7109375" style="158" customWidth="1"/>
    <col min="13" max="13" width="4.5703125" style="158" bestFit="1" customWidth="1"/>
    <col min="14" max="14" width="4.42578125" style="158" customWidth="1"/>
    <col min="15" max="15" width="6.42578125" style="158" bestFit="1" customWidth="1"/>
    <col min="16" max="16" width="4.5703125" style="158" bestFit="1" customWidth="1"/>
    <col min="17" max="17" width="6.42578125" style="158" bestFit="1" customWidth="1"/>
    <col min="18" max="18" width="0.85546875" style="158" customWidth="1"/>
    <col min="19" max="20" width="7.7109375" style="160" customWidth="1"/>
    <col min="21" max="22" width="3.42578125" style="161" customWidth="1"/>
    <col min="23" max="23" width="4.7109375" style="161" customWidth="1"/>
    <col min="24" max="24" width="5.5703125" style="162" customWidth="1"/>
    <col min="25" max="25" width="7.85546875" style="162" customWidth="1"/>
    <col min="26" max="26" width="6.42578125" style="163" customWidth="1"/>
    <col min="27" max="27" width="7" style="160" customWidth="1"/>
    <col min="28" max="28" width="4.5703125" style="162" customWidth="1"/>
    <col min="29" max="29" width="7.140625" style="162" customWidth="1"/>
    <col min="30" max="30" width="4.5703125" style="162" customWidth="1"/>
    <col min="31" max="31" width="8.140625" style="162" customWidth="1"/>
    <col min="32" max="32" width="7.7109375" style="162" customWidth="1"/>
    <col min="33" max="33" width="13.42578125" style="162" customWidth="1"/>
    <col min="34" max="34" width="16.42578125" style="154" customWidth="1"/>
    <col min="35" max="16384" width="9.140625" style="154"/>
  </cols>
  <sheetData>
    <row r="1" spans="1:33" s="139" customFormat="1" ht="18" customHeight="1">
      <c r="A1" s="95" t="s">
        <v>46</v>
      </c>
      <c r="B1" s="437">
        <f>'YILI BÜTÇ T-1'!B3:C3</f>
        <v>0</v>
      </c>
      <c r="C1" s="437"/>
      <c r="D1" s="60"/>
      <c r="E1" s="438" t="s">
        <v>211</v>
      </c>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G1" s="140" t="s">
        <v>134</v>
      </c>
    </row>
    <row r="2" spans="1:33" s="139" customFormat="1" ht="7.9" customHeight="1">
      <c r="A2" s="82"/>
      <c r="B2" s="141"/>
      <c r="C2" s="141"/>
      <c r="D2" s="60"/>
      <c r="E2" s="142"/>
      <c r="F2" s="142"/>
      <c r="G2" s="142"/>
      <c r="H2" s="142"/>
      <c r="I2" s="142"/>
      <c r="J2" s="142"/>
      <c r="K2" s="142"/>
      <c r="M2" s="2"/>
      <c r="N2" s="2"/>
      <c r="S2" s="143"/>
      <c r="T2" s="143"/>
      <c r="U2" s="143"/>
      <c r="V2" s="143"/>
      <c r="W2" s="143"/>
      <c r="X2" s="143"/>
      <c r="Y2" s="143"/>
      <c r="Z2" s="143"/>
      <c r="AA2" s="143"/>
      <c r="AB2" s="143"/>
      <c r="AC2" s="143"/>
      <c r="AD2" s="143"/>
      <c r="AE2" s="143"/>
      <c r="AF2" s="143"/>
      <c r="AG2" s="143"/>
    </row>
    <row r="3" spans="1:33" s="139" customFormat="1" ht="17.45" customHeight="1">
      <c r="A3" s="381" t="s">
        <v>219</v>
      </c>
      <c r="B3" s="381"/>
      <c r="C3" s="381"/>
      <c r="D3" s="381"/>
      <c r="E3" s="381"/>
      <c r="F3" s="381"/>
      <c r="G3" s="381"/>
      <c r="H3" s="381"/>
      <c r="I3" s="381"/>
      <c r="J3" s="381"/>
      <c r="K3" s="381"/>
      <c r="L3" s="381"/>
      <c r="M3" s="381"/>
      <c r="N3" s="381"/>
      <c r="O3" s="381"/>
      <c r="P3" s="381"/>
      <c r="Q3" s="381"/>
      <c r="R3" s="26"/>
      <c r="S3" s="439" t="s">
        <v>135</v>
      </c>
      <c r="T3" s="439"/>
      <c r="U3" s="439"/>
      <c r="V3" s="439"/>
      <c r="W3" s="439"/>
      <c r="X3" s="439"/>
      <c r="Y3" s="439"/>
      <c r="Z3" s="439"/>
      <c r="AA3" s="439"/>
      <c r="AB3" s="439"/>
      <c r="AC3" s="439"/>
      <c r="AD3" s="439"/>
      <c r="AE3" s="439"/>
      <c r="AF3" s="439"/>
      <c r="AG3" s="439"/>
    </row>
    <row r="4" spans="1:33" s="139" customFormat="1" ht="48.75" customHeight="1">
      <c r="A4" s="380" t="s">
        <v>136</v>
      </c>
      <c r="B4" s="381" t="s">
        <v>45</v>
      </c>
      <c r="C4" s="381" t="s">
        <v>115</v>
      </c>
      <c r="D4" s="382" t="s">
        <v>57</v>
      </c>
      <c r="E4" s="440" t="s">
        <v>106</v>
      </c>
      <c r="F4" s="440"/>
      <c r="G4" s="440"/>
      <c r="H4" s="440"/>
      <c r="I4" s="440"/>
      <c r="J4" s="440"/>
      <c r="K4" s="440"/>
      <c r="L4" s="370" t="s">
        <v>54</v>
      </c>
      <c r="M4" s="370" t="s">
        <v>53</v>
      </c>
      <c r="N4" s="370"/>
      <c r="O4" s="445" t="s">
        <v>58</v>
      </c>
      <c r="P4" s="445"/>
      <c r="Q4" s="445"/>
      <c r="R4" s="144"/>
      <c r="S4" s="446" t="s">
        <v>137</v>
      </c>
      <c r="T4" s="446"/>
      <c r="U4" s="446"/>
      <c r="V4" s="446"/>
      <c r="W4" s="446"/>
      <c r="X4" s="446" t="s">
        <v>138</v>
      </c>
      <c r="Y4" s="446"/>
      <c r="Z4" s="145" t="s">
        <v>139</v>
      </c>
      <c r="AA4" s="146" t="s">
        <v>140</v>
      </c>
      <c r="AB4" s="446" t="s">
        <v>141</v>
      </c>
      <c r="AC4" s="446"/>
      <c r="AD4" s="446" t="s">
        <v>142</v>
      </c>
      <c r="AE4" s="446"/>
      <c r="AF4" s="447" t="s">
        <v>143</v>
      </c>
      <c r="AG4" s="447"/>
    </row>
    <row r="5" spans="1:33" s="139" customFormat="1" ht="81" customHeight="1">
      <c r="A5" s="380"/>
      <c r="B5" s="381"/>
      <c r="C5" s="381"/>
      <c r="D5" s="383"/>
      <c r="E5" s="147" t="s">
        <v>51</v>
      </c>
      <c r="F5" s="147" t="s">
        <v>47</v>
      </c>
      <c r="G5" s="147" t="s">
        <v>144</v>
      </c>
      <c r="H5" s="147" t="s">
        <v>129</v>
      </c>
      <c r="I5" s="147" t="s">
        <v>48</v>
      </c>
      <c r="J5" s="147" t="s">
        <v>145</v>
      </c>
      <c r="K5" s="147" t="s">
        <v>49</v>
      </c>
      <c r="L5" s="370"/>
      <c r="M5" s="28" t="s">
        <v>52</v>
      </c>
      <c r="N5" s="28" t="s">
        <v>146</v>
      </c>
      <c r="O5" s="28" t="s">
        <v>147</v>
      </c>
      <c r="P5" s="28" t="s">
        <v>55</v>
      </c>
      <c r="Q5" s="28" t="s">
        <v>56</v>
      </c>
      <c r="R5" s="148"/>
      <c r="S5" s="146" t="s">
        <v>39</v>
      </c>
      <c r="T5" s="146" t="s">
        <v>148</v>
      </c>
      <c r="U5" s="149" t="s">
        <v>149</v>
      </c>
      <c r="V5" s="149" t="s">
        <v>150</v>
      </c>
      <c r="W5" s="150" t="s">
        <v>162</v>
      </c>
      <c r="X5" s="146" t="s">
        <v>151</v>
      </c>
      <c r="Y5" s="146" t="s">
        <v>152</v>
      </c>
      <c r="Z5" s="151" t="s">
        <v>153</v>
      </c>
      <c r="AA5" s="146" t="s">
        <v>154</v>
      </c>
      <c r="AB5" s="146" t="s">
        <v>151</v>
      </c>
      <c r="AC5" s="146" t="s">
        <v>155</v>
      </c>
      <c r="AD5" s="146" t="s">
        <v>151</v>
      </c>
      <c r="AE5" s="146" t="s">
        <v>155</v>
      </c>
      <c r="AF5" s="146" t="s">
        <v>156</v>
      </c>
      <c r="AG5" s="164" t="s">
        <v>157</v>
      </c>
    </row>
    <row r="6" spans="1:33" s="139" customFormat="1" ht="18" customHeight="1">
      <c r="A6" s="19">
        <v>1</v>
      </c>
      <c r="B6" s="295">
        <f>'YPM PRG T-2'!B5</f>
        <v>0</v>
      </c>
      <c r="C6" s="295">
        <f>'YPM PRG T-2'!C5</f>
        <v>0</v>
      </c>
      <c r="D6" s="295">
        <f>'YPM PRG T-2'!D5</f>
        <v>0</v>
      </c>
      <c r="E6" s="296">
        <f>'YPM PRG T-2'!E5</f>
        <v>0</v>
      </c>
      <c r="F6" s="296">
        <f>'YPM PRG T-2'!F5</f>
        <v>0</v>
      </c>
      <c r="G6" s="296">
        <f>'YPM PRG T-2'!G5</f>
        <v>0</v>
      </c>
      <c r="H6" s="296">
        <f>'YPM PRG T-2'!H5</f>
        <v>0</v>
      </c>
      <c r="I6" s="296">
        <f>'YPM PRG T-2'!I5</f>
        <v>0</v>
      </c>
      <c r="J6" s="296">
        <f>'YPM PRG T-2'!J5</f>
        <v>0</v>
      </c>
      <c r="K6" s="296">
        <f>'YPM PRG T-2'!K5</f>
        <v>0</v>
      </c>
      <c r="L6" s="297">
        <f>'YPM PRG T-2'!N5</f>
        <v>0</v>
      </c>
      <c r="M6" s="277">
        <f>'YPM PRG T-2'!O5</f>
        <v>0</v>
      </c>
      <c r="N6" s="277">
        <f>'YPM PRG T-2'!P5</f>
        <v>0</v>
      </c>
      <c r="O6" s="295">
        <f>'YPM PRG T-2'!Q5</f>
        <v>0</v>
      </c>
      <c r="P6" s="296">
        <f>'YPM PRG T-2'!R5</f>
        <v>0</v>
      </c>
      <c r="Q6" s="296">
        <f>'YPM PRG T-2'!S5</f>
        <v>0</v>
      </c>
      <c r="R6" s="132">
        <f>'YPM PRG T-2'!R6</f>
        <v>0</v>
      </c>
      <c r="S6" s="219"/>
      <c r="T6" s="227"/>
      <c r="U6" s="225"/>
      <c r="V6" s="225"/>
      <c r="W6" s="225"/>
      <c r="X6" s="225"/>
      <c r="Y6" s="225"/>
      <c r="Z6" s="225"/>
      <c r="AA6" s="225"/>
      <c r="AB6" s="225"/>
      <c r="AC6" s="225"/>
      <c r="AD6" s="225"/>
      <c r="AE6" s="225"/>
      <c r="AF6" s="225"/>
      <c r="AG6" s="226"/>
    </row>
    <row r="7" spans="1:33" s="139" customFormat="1" ht="18" customHeight="1">
      <c r="A7" s="19">
        <v>2</v>
      </c>
      <c r="B7" s="295">
        <f>'YPM PRG T-2'!B6</f>
        <v>0</v>
      </c>
      <c r="C7" s="295">
        <f>'YPM PRG T-2'!C6</f>
        <v>0</v>
      </c>
      <c r="D7" s="295">
        <f>'YPM PRG T-2'!D6</f>
        <v>0</v>
      </c>
      <c r="E7" s="296">
        <f>'YPM PRG T-2'!E6</f>
        <v>0</v>
      </c>
      <c r="F7" s="296">
        <f>'YPM PRG T-2'!F6</f>
        <v>0</v>
      </c>
      <c r="G7" s="296">
        <f>'YPM PRG T-2'!G6</f>
        <v>0</v>
      </c>
      <c r="H7" s="296">
        <f>'YPM PRG T-2'!H6</f>
        <v>0</v>
      </c>
      <c r="I7" s="296">
        <f>'YPM PRG T-2'!I6</f>
        <v>0</v>
      </c>
      <c r="J7" s="296">
        <f>'YPM PRG T-2'!J6</f>
        <v>0</v>
      </c>
      <c r="K7" s="296">
        <f>'YPM PRG T-2'!K6</f>
        <v>0</v>
      </c>
      <c r="L7" s="297">
        <f>'YPM PRG T-2'!N6</f>
        <v>0</v>
      </c>
      <c r="M7" s="277">
        <f>'YPM PRG T-2'!O6</f>
        <v>0</v>
      </c>
      <c r="N7" s="277">
        <f>'YPM PRG T-2'!P6</f>
        <v>0</v>
      </c>
      <c r="O7" s="295">
        <f>'YPM PRG T-2'!Q6</f>
        <v>0</v>
      </c>
      <c r="P7" s="296">
        <f>'YPM PRG T-2'!R6</f>
        <v>0</v>
      </c>
      <c r="Q7" s="296">
        <f>'YPM PRG T-2'!S6</f>
        <v>0</v>
      </c>
      <c r="R7" s="132">
        <f>'YPM PRG T-2'!R7</f>
        <v>0</v>
      </c>
      <c r="S7" s="219"/>
      <c r="T7" s="227"/>
      <c r="U7" s="225"/>
      <c r="V7" s="225"/>
      <c r="W7" s="225"/>
      <c r="X7" s="225"/>
      <c r="Y7" s="225"/>
      <c r="Z7" s="225"/>
      <c r="AA7" s="225"/>
      <c r="AB7" s="225"/>
      <c r="AC7" s="225"/>
      <c r="AD7" s="225"/>
      <c r="AE7" s="225"/>
      <c r="AF7" s="225"/>
      <c r="AG7" s="226"/>
    </row>
    <row r="8" spans="1:33" s="139" customFormat="1" ht="18" customHeight="1">
      <c r="A8" s="19">
        <v>3</v>
      </c>
      <c r="B8" s="295">
        <f>'YPM PRG T-2'!B7</f>
        <v>0</v>
      </c>
      <c r="C8" s="295">
        <f>'YPM PRG T-2'!C7</f>
        <v>0</v>
      </c>
      <c r="D8" s="295">
        <f>'YPM PRG T-2'!D7</f>
        <v>0</v>
      </c>
      <c r="E8" s="296">
        <f>'YPM PRG T-2'!E7</f>
        <v>0</v>
      </c>
      <c r="F8" s="296">
        <f>'YPM PRG T-2'!F7</f>
        <v>0</v>
      </c>
      <c r="G8" s="296">
        <f>'YPM PRG T-2'!G7</f>
        <v>0</v>
      </c>
      <c r="H8" s="296">
        <f>'YPM PRG T-2'!H7</f>
        <v>0</v>
      </c>
      <c r="I8" s="296">
        <f>'YPM PRG T-2'!I7</f>
        <v>0</v>
      </c>
      <c r="J8" s="296">
        <f>'YPM PRG T-2'!J7</f>
        <v>0</v>
      </c>
      <c r="K8" s="296">
        <f>'YPM PRG T-2'!K7</f>
        <v>0</v>
      </c>
      <c r="L8" s="297">
        <f>'YPM PRG T-2'!N7</f>
        <v>0</v>
      </c>
      <c r="M8" s="277">
        <f>'YPM PRG T-2'!O7</f>
        <v>0</v>
      </c>
      <c r="N8" s="277">
        <f>'YPM PRG T-2'!P7</f>
        <v>0</v>
      </c>
      <c r="O8" s="295">
        <f>'YPM PRG T-2'!Q7</f>
        <v>0</v>
      </c>
      <c r="P8" s="296">
        <f>'YPM PRG T-2'!R7</f>
        <v>0</v>
      </c>
      <c r="Q8" s="296">
        <f>'YPM PRG T-2'!S7</f>
        <v>0</v>
      </c>
      <c r="R8" s="132">
        <f>'YPM PRG T-2'!R8</f>
        <v>0</v>
      </c>
      <c r="S8" s="219"/>
      <c r="T8" s="227"/>
      <c r="U8" s="225"/>
      <c r="V8" s="225"/>
      <c r="W8" s="225"/>
      <c r="X8" s="225"/>
      <c r="Y8" s="225"/>
      <c r="Z8" s="225"/>
      <c r="AA8" s="225"/>
      <c r="AB8" s="225"/>
      <c r="AC8" s="225"/>
      <c r="AD8" s="225"/>
      <c r="AE8" s="225"/>
      <c r="AF8" s="225"/>
      <c r="AG8" s="226"/>
    </row>
    <row r="9" spans="1:33" s="139" customFormat="1" ht="18" customHeight="1">
      <c r="A9" s="19">
        <v>4</v>
      </c>
      <c r="B9" s="295">
        <f>'YPM PRG T-2'!B8</f>
        <v>0</v>
      </c>
      <c r="C9" s="295">
        <f>'YPM PRG T-2'!C8</f>
        <v>0</v>
      </c>
      <c r="D9" s="295">
        <f>'YPM PRG T-2'!D8</f>
        <v>0</v>
      </c>
      <c r="E9" s="296">
        <f>'YPM PRG T-2'!E8</f>
        <v>0</v>
      </c>
      <c r="F9" s="296">
        <f>'YPM PRG T-2'!F8</f>
        <v>0</v>
      </c>
      <c r="G9" s="296">
        <f>'YPM PRG T-2'!G8</f>
        <v>0</v>
      </c>
      <c r="H9" s="296">
        <f>'YPM PRG T-2'!H8</f>
        <v>0</v>
      </c>
      <c r="I9" s="296">
        <f>'YPM PRG T-2'!I8</f>
        <v>0</v>
      </c>
      <c r="J9" s="296">
        <f>'YPM PRG T-2'!J8</f>
        <v>0</v>
      </c>
      <c r="K9" s="296">
        <f>'YPM PRG T-2'!K8</f>
        <v>0</v>
      </c>
      <c r="L9" s="297">
        <f>'YPM PRG T-2'!N8</f>
        <v>0</v>
      </c>
      <c r="M9" s="277">
        <f>'YPM PRG T-2'!O8</f>
        <v>0</v>
      </c>
      <c r="N9" s="277">
        <f>'YPM PRG T-2'!P8</f>
        <v>0</v>
      </c>
      <c r="O9" s="295">
        <f>'YPM PRG T-2'!Q8</f>
        <v>0</v>
      </c>
      <c r="P9" s="296">
        <f>'YPM PRG T-2'!R8</f>
        <v>0</v>
      </c>
      <c r="Q9" s="296">
        <f>'YPM PRG T-2'!S8</f>
        <v>0</v>
      </c>
      <c r="R9" s="132">
        <f>'YPM PRG T-2'!R9</f>
        <v>0</v>
      </c>
      <c r="S9" s="219"/>
      <c r="T9" s="227"/>
      <c r="U9" s="225"/>
      <c r="V9" s="225"/>
      <c r="W9" s="225"/>
      <c r="X9" s="225"/>
      <c r="Y9" s="225"/>
      <c r="Z9" s="225"/>
      <c r="AA9" s="225"/>
      <c r="AB9" s="225"/>
      <c r="AC9" s="225"/>
      <c r="AD9" s="225"/>
      <c r="AE9" s="225"/>
      <c r="AF9" s="225"/>
      <c r="AG9" s="226"/>
    </row>
    <row r="10" spans="1:33" s="139" customFormat="1" ht="18" customHeight="1">
      <c r="A10" s="19">
        <v>5</v>
      </c>
      <c r="B10" s="295">
        <f>'YPM PRG T-2'!B9</f>
        <v>0</v>
      </c>
      <c r="C10" s="295">
        <f>'YPM PRG T-2'!C9</f>
        <v>0</v>
      </c>
      <c r="D10" s="295">
        <f>'YPM PRG T-2'!D9</f>
        <v>0</v>
      </c>
      <c r="E10" s="296">
        <f>'YPM PRG T-2'!E9</f>
        <v>0</v>
      </c>
      <c r="F10" s="296">
        <f>'YPM PRG T-2'!F9</f>
        <v>0</v>
      </c>
      <c r="G10" s="296">
        <f>'YPM PRG T-2'!G9</f>
        <v>0</v>
      </c>
      <c r="H10" s="296">
        <f>'YPM PRG T-2'!H9</f>
        <v>0</v>
      </c>
      <c r="I10" s="296">
        <f>'YPM PRG T-2'!I9</f>
        <v>0</v>
      </c>
      <c r="J10" s="296">
        <f>'YPM PRG T-2'!J9</f>
        <v>0</v>
      </c>
      <c r="K10" s="296">
        <f>'YPM PRG T-2'!K9</f>
        <v>0</v>
      </c>
      <c r="L10" s="297">
        <f>'YPM PRG T-2'!N9</f>
        <v>0</v>
      </c>
      <c r="M10" s="277">
        <f>'YPM PRG T-2'!O9</f>
        <v>0</v>
      </c>
      <c r="N10" s="277">
        <f>'YPM PRG T-2'!P9</f>
        <v>0</v>
      </c>
      <c r="O10" s="295">
        <f>'YPM PRG T-2'!Q9</f>
        <v>0</v>
      </c>
      <c r="P10" s="296">
        <f>'YPM PRG T-2'!R9</f>
        <v>0</v>
      </c>
      <c r="Q10" s="296">
        <f>'YPM PRG T-2'!S9</f>
        <v>0</v>
      </c>
      <c r="R10" s="132">
        <f>'YPM PRG T-2'!R10</f>
        <v>0</v>
      </c>
      <c r="S10" s="219"/>
      <c r="T10" s="227"/>
      <c r="U10" s="225"/>
      <c r="V10" s="225"/>
      <c r="W10" s="225"/>
      <c r="X10" s="225"/>
      <c r="Y10" s="225"/>
      <c r="Z10" s="225"/>
      <c r="AA10" s="225"/>
      <c r="AB10" s="225"/>
      <c r="AC10" s="225"/>
      <c r="AD10" s="225"/>
      <c r="AE10" s="225"/>
      <c r="AF10" s="225"/>
      <c r="AG10" s="226"/>
    </row>
    <row r="11" spans="1:33" s="139" customFormat="1" ht="18" customHeight="1">
      <c r="A11" s="19">
        <v>6</v>
      </c>
      <c r="B11" s="295">
        <f>'YPM PRG T-2'!B10</f>
        <v>0</v>
      </c>
      <c r="C11" s="295">
        <f>'YPM PRG T-2'!C10</f>
        <v>0</v>
      </c>
      <c r="D11" s="295">
        <f>'YPM PRG T-2'!D10</f>
        <v>0</v>
      </c>
      <c r="E11" s="296">
        <f>'YPM PRG T-2'!E10</f>
        <v>0</v>
      </c>
      <c r="F11" s="296">
        <f>'YPM PRG T-2'!F10</f>
        <v>0</v>
      </c>
      <c r="G11" s="296">
        <f>'YPM PRG T-2'!G10</f>
        <v>0</v>
      </c>
      <c r="H11" s="296">
        <f>'YPM PRG T-2'!H10</f>
        <v>0</v>
      </c>
      <c r="I11" s="296">
        <f>'YPM PRG T-2'!I10</f>
        <v>0</v>
      </c>
      <c r="J11" s="296">
        <f>'YPM PRG T-2'!J10</f>
        <v>0</v>
      </c>
      <c r="K11" s="296">
        <f>'YPM PRG T-2'!K10</f>
        <v>0</v>
      </c>
      <c r="L11" s="297">
        <f>'YPM PRG T-2'!N10</f>
        <v>0</v>
      </c>
      <c r="M11" s="277">
        <f>'YPM PRG T-2'!O10</f>
        <v>0</v>
      </c>
      <c r="N11" s="277">
        <f>'YPM PRG T-2'!P10</f>
        <v>0</v>
      </c>
      <c r="O11" s="295">
        <f>'YPM PRG T-2'!Q10</f>
        <v>0</v>
      </c>
      <c r="P11" s="296">
        <f>'YPM PRG T-2'!R10</f>
        <v>0</v>
      </c>
      <c r="Q11" s="296">
        <f>'YPM PRG T-2'!S10</f>
        <v>0</v>
      </c>
      <c r="R11" s="132">
        <f>'YPM PRG T-2'!R11</f>
        <v>0</v>
      </c>
      <c r="S11" s="219"/>
      <c r="T11" s="227"/>
      <c r="U11" s="225"/>
      <c r="V11" s="225"/>
      <c r="W11" s="225"/>
      <c r="X11" s="225"/>
      <c r="Y11" s="225"/>
      <c r="Z11" s="225"/>
      <c r="AA11" s="225"/>
      <c r="AB11" s="225"/>
      <c r="AC11" s="225"/>
      <c r="AD11" s="225"/>
      <c r="AE11" s="225"/>
      <c r="AF11" s="225"/>
      <c r="AG11" s="226"/>
    </row>
    <row r="12" spans="1:33" s="139" customFormat="1" ht="18" customHeight="1">
      <c r="A12" s="19">
        <v>7</v>
      </c>
      <c r="B12" s="295">
        <f>'YPM PRG T-2'!B11</f>
        <v>0</v>
      </c>
      <c r="C12" s="295">
        <f>'YPM PRG T-2'!C11</f>
        <v>0</v>
      </c>
      <c r="D12" s="295">
        <f>'YPM PRG T-2'!D11</f>
        <v>0</v>
      </c>
      <c r="E12" s="296">
        <f>'YPM PRG T-2'!E11</f>
        <v>0</v>
      </c>
      <c r="F12" s="296">
        <f>'YPM PRG T-2'!F11</f>
        <v>0</v>
      </c>
      <c r="G12" s="296">
        <f>'YPM PRG T-2'!G11</f>
        <v>0</v>
      </c>
      <c r="H12" s="296">
        <f>'YPM PRG T-2'!H11</f>
        <v>0</v>
      </c>
      <c r="I12" s="296">
        <f>'YPM PRG T-2'!I11</f>
        <v>0</v>
      </c>
      <c r="J12" s="296">
        <f>'YPM PRG T-2'!J11</f>
        <v>0</v>
      </c>
      <c r="K12" s="296">
        <f>'YPM PRG T-2'!K11</f>
        <v>0</v>
      </c>
      <c r="L12" s="297">
        <f>'YPM PRG T-2'!N11</f>
        <v>0</v>
      </c>
      <c r="M12" s="277">
        <f>'YPM PRG T-2'!O11</f>
        <v>0</v>
      </c>
      <c r="N12" s="277">
        <f>'YPM PRG T-2'!P11</f>
        <v>0</v>
      </c>
      <c r="O12" s="295">
        <f>'YPM PRG T-2'!Q11</f>
        <v>0</v>
      </c>
      <c r="P12" s="296">
        <f>'YPM PRG T-2'!R11</f>
        <v>0</v>
      </c>
      <c r="Q12" s="296">
        <f>'YPM PRG T-2'!S11</f>
        <v>0</v>
      </c>
      <c r="R12" s="132">
        <f>'YPM PRG T-2'!R12</f>
        <v>0</v>
      </c>
      <c r="S12" s="219"/>
      <c r="T12" s="227"/>
      <c r="U12" s="225"/>
      <c r="V12" s="225"/>
      <c r="W12" s="225"/>
      <c r="X12" s="225"/>
      <c r="Y12" s="225"/>
      <c r="Z12" s="225"/>
      <c r="AA12" s="225"/>
      <c r="AB12" s="225"/>
      <c r="AC12" s="225"/>
      <c r="AD12" s="225"/>
      <c r="AE12" s="225"/>
      <c r="AF12" s="225"/>
      <c r="AG12" s="226"/>
    </row>
    <row r="13" spans="1:33" s="139" customFormat="1" ht="18" customHeight="1">
      <c r="A13" s="19">
        <v>8</v>
      </c>
      <c r="B13" s="295">
        <f>'YPM PRG T-2'!B12</f>
        <v>0</v>
      </c>
      <c r="C13" s="295">
        <f>'YPM PRG T-2'!C12</f>
        <v>0</v>
      </c>
      <c r="D13" s="295">
        <f>'YPM PRG T-2'!D12</f>
        <v>0</v>
      </c>
      <c r="E13" s="296">
        <f>'YPM PRG T-2'!E12</f>
        <v>0</v>
      </c>
      <c r="F13" s="296">
        <f>'YPM PRG T-2'!F12</f>
        <v>0</v>
      </c>
      <c r="G13" s="296">
        <f>'YPM PRG T-2'!G12</f>
        <v>0</v>
      </c>
      <c r="H13" s="296">
        <f>'YPM PRG T-2'!H12</f>
        <v>0</v>
      </c>
      <c r="I13" s="296">
        <f>'YPM PRG T-2'!I12</f>
        <v>0</v>
      </c>
      <c r="J13" s="296">
        <f>'YPM PRG T-2'!J12</f>
        <v>0</v>
      </c>
      <c r="K13" s="296">
        <f>'YPM PRG T-2'!K12</f>
        <v>0</v>
      </c>
      <c r="L13" s="297">
        <f>'YPM PRG T-2'!N12</f>
        <v>0</v>
      </c>
      <c r="M13" s="277">
        <f>'YPM PRG T-2'!O12</f>
        <v>0</v>
      </c>
      <c r="N13" s="277">
        <f>'YPM PRG T-2'!P12</f>
        <v>0</v>
      </c>
      <c r="O13" s="295">
        <f>'YPM PRG T-2'!Q12</f>
        <v>0</v>
      </c>
      <c r="P13" s="296">
        <f>'YPM PRG T-2'!R12</f>
        <v>0</v>
      </c>
      <c r="Q13" s="296">
        <f>'YPM PRG T-2'!S12</f>
        <v>0</v>
      </c>
      <c r="R13" s="132">
        <f>'YPM PRG T-2'!R13</f>
        <v>0</v>
      </c>
      <c r="S13" s="219"/>
      <c r="T13" s="227"/>
      <c r="U13" s="225"/>
      <c r="V13" s="225"/>
      <c r="W13" s="225"/>
      <c r="X13" s="225"/>
      <c r="Y13" s="225"/>
      <c r="Z13" s="225"/>
      <c r="AA13" s="225"/>
      <c r="AB13" s="225"/>
      <c r="AC13" s="225"/>
      <c r="AD13" s="225"/>
      <c r="AE13" s="225"/>
      <c r="AF13" s="225"/>
      <c r="AG13" s="226"/>
    </row>
    <row r="14" spans="1:33" s="139" customFormat="1" ht="18" customHeight="1">
      <c r="A14" s="19">
        <v>9</v>
      </c>
      <c r="B14" s="295">
        <f>'YPM PRG T-2'!B13</f>
        <v>0</v>
      </c>
      <c r="C14" s="295">
        <f>'YPM PRG T-2'!C13</f>
        <v>0</v>
      </c>
      <c r="D14" s="295">
        <f>'YPM PRG T-2'!D13</f>
        <v>0</v>
      </c>
      <c r="E14" s="296">
        <f>'YPM PRG T-2'!E13</f>
        <v>0</v>
      </c>
      <c r="F14" s="296">
        <f>'YPM PRG T-2'!F13</f>
        <v>0</v>
      </c>
      <c r="G14" s="296">
        <f>'YPM PRG T-2'!G13</f>
        <v>0</v>
      </c>
      <c r="H14" s="296">
        <f>'YPM PRG T-2'!H13</f>
        <v>0</v>
      </c>
      <c r="I14" s="296">
        <f>'YPM PRG T-2'!I13</f>
        <v>0</v>
      </c>
      <c r="J14" s="296">
        <f>'YPM PRG T-2'!J13</f>
        <v>0</v>
      </c>
      <c r="K14" s="296">
        <f>'YPM PRG T-2'!K13</f>
        <v>0</v>
      </c>
      <c r="L14" s="297">
        <f>'YPM PRG T-2'!N13</f>
        <v>0</v>
      </c>
      <c r="M14" s="277">
        <f>'YPM PRG T-2'!O13</f>
        <v>0</v>
      </c>
      <c r="N14" s="277">
        <f>'YPM PRG T-2'!P13</f>
        <v>0</v>
      </c>
      <c r="O14" s="295">
        <f>'YPM PRG T-2'!Q13</f>
        <v>0</v>
      </c>
      <c r="P14" s="296">
        <f>'YPM PRG T-2'!R13</f>
        <v>0</v>
      </c>
      <c r="Q14" s="296">
        <f>'YPM PRG T-2'!S13</f>
        <v>0</v>
      </c>
      <c r="R14" s="132">
        <f>'YPM PRG T-2'!R14</f>
        <v>0</v>
      </c>
      <c r="S14" s="219"/>
      <c r="T14" s="227"/>
      <c r="U14" s="225"/>
      <c r="V14" s="225"/>
      <c r="W14" s="225"/>
      <c r="X14" s="225"/>
      <c r="Y14" s="225"/>
      <c r="Z14" s="225"/>
      <c r="AA14" s="225"/>
      <c r="AB14" s="225"/>
      <c r="AC14" s="225"/>
      <c r="AD14" s="225"/>
      <c r="AE14" s="225"/>
      <c r="AF14" s="225"/>
      <c r="AG14" s="226"/>
    </row>
    <row r="15" spans="1:33" s="139" customFormat="1" ht="18" customHeight="1">
      <c r="A15" s="19">
        <v>10</v>
      </c>
      <c r="B15" s="295">
        <f>'YPM PRG T-2'!B14</f>
        <v>0</v>
      </c>
      <c r="C15" s="295">
        <f>'YPM PRG T-2'!C14</f>
        <v>0</v>
      </c>
      <c r="D15" s="295">
        <f>'YPM PRG T-2'!D14</f>
        <v>0</v>
      </c>
      <c r="E15" s="296">
        <f>'YPM PRG T-2'!E14</f>
        <v>0</v>
      </c>
      <c r="F15" s="296">
        <f>'YPM PRG T-2'!F14</f>
        <v>0</v>
      </c>
      <c r="G15" s="296">
        <f>'YPM PRG T-2'!G14</f>
        <v>0</v>
      </c>
      <c r="H15" s="296">
        <f>'YPM PRG T-2'!H14</f>
        <v>0</v>
      </c>
      <c r="I15" s="296">
        <f>'YPM PRG T-2'!I14</f>
        <v>0</v>
      </c>
      <c r="J15" s="296">
        <f>'YPM PRG T-2'!J14</f>
        <v>0</v>
      </c>
      <c r="K15" s="296">
        <f>'YPM PRG T-2'!K14</f>
        <v>0</v>
      </c>
      <c r="L15" s="297">
        <f>'YPM PRG T-2'!N14</f>
        <v>0</v>
      </c>
      <c r="M15" s="277">
        <f>'YPM PRG T-2'!O14</f>
        <v>0</v>
      </c>
      <c r="N15" s="277">
        <f>'YPM PRG T-2'!P14</f>
        <v>0</v>
      </c>
      <c r="O15" s="295">
        <f>'YPM PRG T-2'!Q14</f>
        <v>0</v>
      </c>
      <c r="P15" s="296">
        <f>'YPM PRG T-2'!R14</f>
        <v>0</v>
      </c>
      <c r="Q15" s="296">
        <f>'YPM PRG T-2'!S14</f>
        <v>0</v>
      </c>
      <c r="R15" s="132">
        <f>'YPM PRG T-2'!R15</f>
        <v>0</v>
      </c>
      <c r="S15" s="219"/>
      <c r="T15" s="227"/>
      <c r="U15" s="225"/>
      <c r="V15" s="225"/>
      <c r="W15" s="225"/>
      <c r="X15" s="225"/>
      <c r="Y15" s="225"/>
      <c r="Z15" s="225"/>
      <c r="AA15" s="225"/>
      <c r="AB15" s="225"/>
      <c r="AC15" s="225"/>
      <c r="AD15" s="225"/>
      <c r="AE15" s="225"/>
      <c r="AF15" s="225"/>
      <c r="AG15" s="226"/>
    </row>
    <row r="16" spans="1:33" s="139" customFormat="1" ht="18" customHeight="1">
      <c r="A16" s="19">
        <v>11</v>
      </c>
      <c r="B16" s="295">
        <f>'YPM PRG T-2'!B15</f>
        <v>0</v>
      </c>
      <c r="C16" s="295">
        <f>'YPM PRG T-2'!C15</f>
        <v>0</v>
      </c>
      <c r="D16" s="295">
        <f>'YPM PRG T-2'!D15</f>
        <v>0</v>
      </c>
      <c r="E16" s="296">
        <f>'YPM PRG T-2'!E15</f>
        <v>0</v>
      </c>
      <c r="F16" s="296">
        <f>'YPM PRG T-2'!F15</f>
        <v>0</v>
      </c>
      <c r="G16" s="296">
        <f>'YPM PRG T-2'!G15</f>
        <v>0</v>
      </c>
      <c r="H16" s="296">
        <f>'YPM PRG T-2'!H15</f>
        <v>0</v>
      </c>
      <c r="I16" s="296">
        <f>'YPM PRG T-2'!I15</f>
        <v>0</v>
      </c>
      <c r="J16" s="296">
        <f>'YPM PRG T-2'!J15</f>
        <v>0</v>
      </c>
      <c r="K16" s="296">
        <f>'YPM PRG T-2'!K15</f>
        <v>0</v>
      </c>
      <c r="L16" s="297">
        <f>'YPM PRG T-2'!N15</f>
        <v>0</v>
      </c>
      <c r="M16" s="277">
        <f>'YPM PRG T-2'!O15</f>
        <v>0</v>
      </c>
      <c r="N16" s="277">
        <f>'YPM PRG T-2'!P15</f>
        <v>0</v>
      </c>
      <c r="O16" s="295">
        <f>'YPM PRG T-2'!Q15</f>
        <v>0</v>
      </c>
      <c r="P16" s="296">
        <f>'YPM PRG T-2'!R15</f>
        <v>0</v>
      </c>
      <c r="Q16" s="296">
        <f>'YPM PRG T-2'!S15</f>
        <v>0</v>
      </c>
      <c r="R16" s="132">
        <f>'YPM PRG T-2'!R16</f>
        <v>0</v>
      </c>
      <c r="S16" s="219"/>
      <c r="T16" s="227"/>
      <c r="U16" s="225"/>
      <c r="V16" s="225"/>
      <c r="W16" s="225"/>
      <c r="X16" s="225"/>
      <c r="Y16" s="225"/>
      <c r="Z16" s="225"/>
      <c r="AA16" s="225"/>
      <c r="AB16" s="225"/>
      <c r="AC16" s="225"/>
      <c r="AD16" s="225"/>
      <c r="AE16" s="225"/>
      <c r="AF16" s="225"/>
      <c r="AG16" s="226"/>
    </row>
    <row r="17" spans="1:33" s="139" customFormat="1" ht="18" customHeight="1">
      <c r="A17" s="19">
        <v>12</v>
      </c>
      <c r="B17" s="295">
        <f>'YPM PRG T-2'!B16</f>
        <v>0</v>
      </c>
      <c r="C17" s="295">
        <f>'YPM PRG T-2'!C16</f>
        <v>0</v>
      </c>
      <c r="D17" s="295">
        <f>'YPM PRG T-2'!D16</f>
        <v>0</v>
      </c>
      <c r="E17" s="296">
        <f>'YPM PRG T-2'!E16</f>
        <v>0</v>
      </c>
      <c r="F17" s="296">
        <f>'YPM PRG T-2'!F16</f>
        <v>0</v>
      </c>
      <c r="G17" s="296">
        <f>'YPM PRG T-2'!G16</f>
        <v>0</v>
      </c>
      <c r="H17" s="296">
        <f>'YPM PRG T-2'!H16</f>
        <v>0</v>
      </c>
      <c r="I17" s="296">
        <f>'YPM PRG T-2'!I16</f>
        <v>0</v>
      </c>
      <c r="J17" s="296">
        <f>'YPM PRG T-2'!J16</f>
        <v>0</v>
      </c>
      <c r="K17" s="296">
        <f>'YPM PRG T-2'!K16</f>
        <v>0</v>
      </c>
      <c r="L17" s="297">
        <f>'YPM PRG T-2'!N16</f>
        <v>0</v>
      </c>
      <c r="M17" s="277">
        <f>'YPM PRG T-2'!O16</f>
        <v>0</v>
      </c>
      <c r="N17" s="277">
        <f>'YPM PRG T-2'!P16</f>
        <v>0</v>
      </c>
      <c r="O17" s="295">
        <f>'YPM PRG T-2'!Q16</f>
        <v>0</v>
      </c>
      <c r="P17" s="296">
        <f>'YPM PRG T-2'!R16</f>
        <v>0</v>
      </c>
      <c r="Q17" s="296">
        <f>'YPM PRG T-2'!S16</f>
        <v>0</v>
      </c>
      <c r="R17" s="132">
        <f>'YPM PRG T-2'!R17</f>
        <v>0</v>
      </c>
      <c r="S17" s="219"/>
      <c r="T17" s="227"/>
      <c r="U17" s="225"/>
      <c r="V17" s="225"/>
      <c r="W17" s="225"/>
      <c r="X17" s="225"/>
      <c r="Y17" s="225"/>
      <c r="Z17" s="225"/>
      <c r="AA17" s="225"/>
      <c r="AB17" s="225"/>
      <c r="AC17" s="225"/>
      <c r="AD17" s="225"/>
      <c r="AE17" s="225"/>
      <c r="AF17" s="225"/>
      <c r="AG17" s="226"/>
    </row>
    <row r="18" spans="1:33" s="139" customFormat="1" ht="18" customHeight="1">
      <c r="A18" s="19">
        <v>13</v>
      </c>
      <c r="B18" s="295">
        <f>'YPM PRG T-2'!B17</f>
        <v>0</v>
      </c>
      <c r="C18" s="295">
        <f>'YPM PRG T-2'!C17</f>
        <v>0</v>
      </c>
      <c r="D18" s="295">
        <f>'YPM PRG T-2'!D17</f>
        <v>0</v>
      </c>
      <c r="E18" s="296">
        <f>'YPM PRG T-2'!E17</f>
        <v>0</v>
      </c>
      <c r="F18" s="296">
        <f>'YPM PRG T-2'!F17</f>
        <v>0</v>
      </c>
      <c r="G18" s="296">
        <f>'YPM PRG T-2'!G17</f>
        <v>0</v>
      </c>
      <c r="H18" s="296">
        <f>'YPM PRG T-2'!H17</f>
        <v>0</v>
      </c>
      <c r="I18" s="296">
        <f>'YPM PRG T-2'!I17</f>
        <v>0</v>
      </c>
      <c r="J18" s="296">
        <f>'YPM PRG T-2'!J17</f>
        <v>0</v>
      </c>
      <c r="K18" s="296">
        <f>'YPM PRG T-2'!K17</f>
        <v>0</v>
      </c>
      <c r="L18" s="297">
        <f>'YPM PRG T-2'!N17</f>
        <v>0</v>
      </c>
      <c r="M18" s="277">
        <f>'YPM PRG T-2'!O17</f>
        <v>0</v>
      </c>
      <c r="N18" s="277">
        <f>'YPM PRG T-2'!P17</f>
        <v>0</v>
      </c>
      <c r="O18" s="295">
        <f>'YPM PRG T-2'!Q17</f>
        <v>0</v>
      </c>
      <c r="P18" s="296">
        <f>'YPM PRG T-2'!R17</f>
        <v>0</v>
      </c>
      <c r="Q18" s="296">
        <f>'YPM PRG T-2'!S17</f>
        <v>0</v>
      </c>
      <c r="R18" s="132">
        <f>'YPM PRG T-2'!R18</f>
        <v>0</v>
      </c>
      <c r="S18" s="219"/>
      <c r="T18" s="227"/>
      <c r="U18" s="225"/>
      <c r="V18" s="225"/>
      <c r="W18" s="225"/>
      <c r="X18" s="225"/>
      <c r="Y18" s="225"/>
      <c r="Z18" s="225"/>
      <c r="AA18" s="225"/>
      <c r="AB18" s="225"/>
      <c r="AC18" s="225"/>
      <c r="AD18" s="225"/>
      <c r="AE18" s="225"/>
      <c r="AF18" s="225"/>
      <c r="AG18" s="226"/>
    </row>
    <row r="19" spans="1:33" s="139" customFormat="1" ht="18" customHeight="1">
      <c r="A19" s="19">
        <v>14</v>
      </c>
      <c r="B19" s="295">
        <f>'YPM PRG T-2'!B18</f>
        <v>0</v>
      </c>
      <c r="C19" s="295">
        <f>'YPM PRG T-2'!C18</f>
        <v>0</v>
      </c>
      <c r="D19" s="295">
        <f>'YPM PRG T-2'!D18</f>
        <v>0</v>
      </c>
      <c r="E19" s="296">
        <f>'YPM PRG T-2'!E18</f>
        <v>0</v>
      </c>
      <c r="F19" s="296">
        <f>'YPM PRG T-2'!F18</f>
        <v>0</v>
      </c>
      <c r="G19" s="296">
        <f>'YPM PRG T-2'!G18</f>
        <v>0</v>
      </c>
      <c r="H19" s="296">
        <f>'YPM PRG T-2'!H18</f>
        <v>0</v>
      </c>
      <c r="I19" s="296">
        <f>'YPM PRG T-2'!I18</f>
        <v>0</v>
      </c>
      <c r="J19" s="296">
        <f>'YPM PRG T-2'!J18</f>
        <v>0</v>
      </c>
      <c r="K19" s="296">
        <f>'YPM PRG T-2'!K18</f>
        <v>0</v>
      </c>
      <c r="L19" s="297">
        <f>'YPM PRG T-2'!N18</f>
        <v>0</v>
      </c>
      <c r="M19" s="277">
        <f>'YPM PRG T-2'!O18</f>
        <v>0</v>
      </c>
      <c r="N19" s="277">
        <f>'YPM PRG T-2'!P18</f>
        <v>0</v>
      </c>
      <c r="O19" s="295">
        <f>'YPM PRG T-2'!Q18</f>
        <v>0</v>
      </c>
      <c r="P19" s="296">
        <f>'YPM PRG T-2'!R18</f>
        <v>0</v>
      </c>
      <c r="Q19" s="296">
        <f>'YPM PRG T-2'!S18</f>
        <v>0</v>
      </c>
      <c r="R19" s="132">
        <f>'YPM PRG T-2'!R19</f>
        <v>0</v>
      </c>
      <c r="S19" s="219"/>
      <c r="T19" s="227"/>
      <c r="U19" s="225"/>
      <c r="V19" s="225"/>
      <c r="W19" s="225"/>
      <c r="X19" s="225"/>
      <c r="Y19" s="225"/>
      <c r="Z19" s="225"/>
      <c r="AA19" s="225"/>
      <c r="AB19" s="225"/>
      <c r="AC19" s="225"/>
      <c r="AD19" s="225"/>
      <c r="AE19" s="225"/>
      <c r="AF19" s="225"/>
      <c r="AG19" s="226"/>
    </row>
    <row r="20" spans="1:33" s="139" customFormat="1" ht="18" customHeight="1">
      <c r="A20" s="19">
        <v>15</v>
      </c>
      <c r="B20" s="295">
        <f>'YPM PRG T-2'!B19</f>
        <v>0</v>
      </c>
      <c r="C20" s="295">
        <f>'YPM PRG T-2'!C19</f>
        <v>0</v>
      </c>
      <c r="D20" s="295">
        <f>'YPM PRG T-2'!D19</f>
        <v>0</v>
      </c>
      <c r="E20" s="296">
        <f>'YPM PRG T-2'!E19</f>
        <v>0</v>
      </c>
      <c r="F20" s="296">
        <f>'YPM PRG T-2'!F19</f>
        <v>0</v>
      </c>
      <c r="G20" s="296">
        <f>'YPM PRG T-2'!G19</f>
        <v>0</v>
      </c>
      <c r="H20" s="296">
        <f>'YPM PRG T-2'!H19</f>
        <v>0</v>
      </c>
      <c r="I20" s="296">
        <f>'YPM PRG T-2'!I19</f>
        <v>0</v>
      </c>
      <c r="J20" s="296">
        <f>'YPM PRG T-2'!J19</f>
        <v>0</v>
      </c>
      <c r="K20" s="296">
        <f>'YPM PRG T-2'!K19</f>
        <v>0</v>
      </c>
      <c r="L20" s="297">
        <f>'YPM PRG T-2'!N19</f>
        <v>0</v>
      </c>
      <c r="M20" s="277">
        <f>'YPM PRG T-2'!O19</f>
        <v>0</v>
      </c>
      <c r="N20" s="277">
        <f>'YPM PRG T-2'!P19</f>
        <v>0</v>
      </c>
      <c r="O20" s="295">
        <f>'YPM PRG T-2'!Q19</f>
        <v>0</v>
      </c>
      <c r="P20" s="296">
        <f>'YPM PRG T-2'!R19</f>
        <v>0</v>
      </c>
      <c r="Q20" s="296">
        <f>'YPM PRG T-2'!S19</f>
        <v>0</v>
      </c>
      <c r="R20" s="132">
        <f>'YPM PRG T-2'!R20</f>
        <v>0</v>
      </c>
      <c r="S20" s="219"/>
      <c r="T20" s="227"/>
      <c r="U20" s="225"/>
      <c r="V20" s="225"/>
      <c r="W20" s="225"/>
      <c r="X20" s="225"/>
      <c r="Y20" s="225"/>
      <c r="Z20" s="225"/>
      <c r="AA20" s="225"/>
      <c r="AB20" s="225"/>
      <c r="AC20" s="225"/>
      <c r="AD20" s="225"/>
      <c r="AE20" s="225"/>
      <c r="AF20" s="225"/>
      <c r="AG20" s="226"/>
    </row>
    <row r="21" spans="1:33" s="139" customFormat="1" ht="18" customHeight="1">
      <c r="A21" s="19">
        <v>16</v>
      </c>
      <c r="B21" s="295">
        <f>'YPM PRG T-2'!B20</f>
        <v>0</v>
      </c>
      <c r="C21" s="295">
        <f>'YPM PRG T-2'!C20</f>
        <v>0</v>
      </c>
      <c r="D21" s="295">
        <f>'YPM PRG T-2'!D20</f>
        <v>0</v>
      </c>
      <c r="E21" s="296">
        <f>'YPM PRG T-2'!E20</f>
        <v>0</v>
      </c>
      <c r="F21" s="296">
        <f>'YPM PRG T-2'!F20</f>
        <v>0</v>
      </c>
      <c r="G21" s="296">
        <f>'YPM PRG T-2'!G20</f>
        <v>0</v>
      </c>
      <c r="H21" s="296">
        <f>'YPM PRG T-2'!H20</f>
        <v>0</v>
      </c>
      <c r="I21" s="296">
        <f>'YPM PRG T-2'!I20</f>
        <v>0</v>
      </c>
      <c r="J21" s="296">
        <f>'YPM PRG T-2'!J20</f>
        <v>0</v>
      </c>
      <c r="K21" s="296">
        <f>'YPM PRG T-2'!K20</f>
        <v>0</v>
      </c>
      <c r="L21" s="297">
        <f>'YPM PRG T-2'!N20</f>
        <v>0</v>
      </c>
      <c r="M21" s="277">
        <f>'YPM PRG T-2'!O20</f>
        <v>0</v>
      </c>
      <c r="N21" s="277">
        <f>'YPM PRG T-2'!P20</f>
        <v>0</v>
      </c>
      <c r="O21" s="295">
        <f>'YPM PRG T-2'!Q20</f>
        <v>0</v>
      </c>
      <c r="P21" s="296">
        <f>'YPM PRG T-2'!R20</f>
        <v>0</v>
      </c>
      <c r="Q21" s="296">
        <f>'YPM PRG T-2'!S20</f>
        <v>0</v>
      </c>
      <c r="R21" s="132">
        <f>'YPM PRG T-2'!R21</f>
        <v>0</v>
      </c>
      <c r="S21" s="219"/>
      <c r="T21" s="227"/>
      <c r="U21" s="225"/>
      <c r="V21" s="225"/>
      <c r="W21" s="225"/>
      <c r="X21" s="225"/>
      <c r="Y21" s="225"/>
      <c r="Z21" s="225"/>
      <c r="AA21" s="225"/>
      <c r="AB21" s="225"/>
      <c r="AC21" s="225"/>
      <c r="AD21" s="225"/>
      <c r="AE21" s="225"/>
      <c r="AF21" s="225"/>
      <c r="AG21" s="226"/>
    </row>
    <row r="22" spans="1:33" s="139" customFormat="1" ht="18" customHeight="1">
      <c r="A22" s="19">
        <v>17</v>
      </c>
      <c r="B22" s="295">
        <f>'YPM PRG T-2'!B21</f>
        <v>0</v>
      </c>
      <c r="C22" s="295">
        <f>'YPM PRG T-2'!C21</f>
        <v>0</v>
      </c>
      <c r="D22" s="295">
        <f>'YPM PRG T-2'!D21</f>
        <v>0</v>
      </c>
      <c r="E22" s="296">
        <f>'YPM PRG T-2'!E21</f>
        <v>0</v>
      </c>
      <c r="F22" s="296">
        <f>'YPM PRG T-2'!F21</f>
        <v>0</v>
      </c>
      <c r="G22" s="296">
        <f>'YPM PRG T-2'!G21</f>
        <v>0</v>
      </c>
      <c r="H22" s="296">
        <f>'YPM PRG T-2'!H21</f>
        <v>0</v>
      </c>
      <c r="I22" s="296">
        <f>'YPM PRG T-2'!I21</f>
        <v>0</v>
      </c>
      <c r="J22" s="296">
        <f>'YPM PRG T-2'!J21</f>
        <v>0</v>
      </c>
      <c r="K22" s="296">
        <f>'YPM PRG T-2'!K21</f>
        <v>0</v>
      </c>
      <c r="L22" s="297">
        <f>'YPM PRG T-2'!N21</f>
        <v>0</v>
      </c>
      <c r="M22" s="277">
        <f>'YPM PRG T-2'!O21</f>
        <v>0</v>
      </c>
      <c r="N22" s="277">
        <f>'YPM PRG T-2'!P21</f>
        <v>0</v>
      </c>
      <c r="O22" s="295">
        <f>'YPM PRG T-2'!Q21</f>
        <v>0</v>
      </c>
      <c r="P22" s="296">
        <f>'YPM PRG T-2'!R21</f>
        <v>0</v>
      </c>
      <c r="Q22" s="296">
        <f>'YPM PRG T-2'!S21</f>
        <v>0</v>
      </c>
      <c r="R22" s="132">
        <f>'YPM PRG T-2'!R22</f>
        <v>0</v>
      </c>
      <c r="S22" s="219"/>
      <c r="T22" s="227"/>
      <c r="U22" s="225"/>
      <c r="V22" s="225"/>
      <c r="W22" s="225"/>
      <c r="X22" s="225"/>
      <c r="Y22" s="225"/>
      <c r="Z22" s="225"/>
      <c r="AA22" s="225"/>
      <c r="AB22" s="225"/>
      <c r="AC22" s="225"/>
      <c r="AD22" s="225"/>
      <c r="AE22" s="225"/>
      <c r="AF22" s="225"/>
      <c r="AG22" s="226"/>
    </row>
    <row r="23" spans="1:33" s="139" customFormat="1" ht="18" customHeight="1">
      <c r="A23" s="19">
        <v>18</v>
      </c>
      <c r="B23" s="295">
        <f>'YPM PRG T-2'!B22</f>
        <v>0</v>
      </c>
      <c r="C23" s="295">
        <f>'YPM PRG T-2'!C22</f>
        <v>0</v>
      </c>
      <c r="D23" s="295">
        <f>'YPM PRG T-2'!D22</f>
        <v>0</v>
      </c>
      <c r="E23" s="296">
        <f>'YPM PRG T-2'!E22</f>
        <v>0</v>
      </c>
      <c r="F23" s="296">
        <f>'YPM PRG T-2'!F22</f>
        <v>0</v>
      </c>
      <c r="G23" s="296">
        <f>'YPM PRG T-2'!G22</f>
        <v>0</v>
      </c>
      <c r="H23" s="296">
        <f>'YPM PRG T-2'!H22</f>
        <v>0</v>
      </c>
      <c r="I23" s="296">
        <f>'YPM PRG T-2'!I22</f>
        <v>0</v>
      </c>
      <c r="J23" s="296">
        <f>'YPM PRG T-2'!J22</f>
        <v>0</v>
      </c>
      <c r="K23" s="296">
        <f>'YPM PRG T-2'!K22</f>
        <v>0</v>
      </c>
      <c r="L23" s="297">
        <f>'YPM PRG T-2'!N22</f>
        <v>0</v>
      </c>
      <c r="M23" s="277">
        <f>'YPM PRG T-2'!O22</f>
        <v>0</v>
      </c>
      <c r="N23" s="277">
        <f>'YPM PRG T-2'!P22</f>
        <v>0</v>
      </c>
      <c r="O23" s="295">
        <f>'YPM PRG T-2'!Q22</f>
        <v>0</v>
      </c>
      <c r="P23" s="296">
        <f>'YPM PRG T-2'!R22</f>
        <v>0</v>
      </c>
      <c r="Q23" s="296">
        <f>'YPM PRG T-2'!S22</f>
        <v>0</v>
      </c>
      <c r="R23" s="132">
        <f>'YPM PRG T-2'!R23</f>
        <v>0</v>
      </c>
      <c r="S23" s="219"/>
      <c r="T23" s="227"/>
      <c r="U23" s="225"/>
      <c r="V23" s="225"/>
      <c r="W23" s="225"/>
      <c r="X23" s="225"/>
      <c r="Y23" s="225"/>
      <c r="Z23" s="225"/>
      <c r="AA23" s="225"/>
      <c r="AB23" s="225"/>
      <c r="AC23" s="225"/>
      <c r="AD23" s="225"/>
      <c r="AE23" s="225"/>
      <c r="AF23" s="225"/>
      <c r="AG23" s="227"/>
    </row>
    <row r="24" spans="1:33" s="139" customFormat="1" ht="18" customHeight="1">
      <c r="A24" s="19">
        <v>19</v>
      </c>
      <c r="B24" s="295">
        <f>'YPM PRG T-2'!B23</f>
        <v>0</v>
      </c>
      <c r="C24" s="295">
        <f>'YPM PRG T-2'!C23</f>
        <v>0</v>
      </c>
      <c r="D24" s="295">
        <f>'YPM PRG T-2'!D23</f>
        <v>0</v>
      </c>
      <c r="E24" s="296">
        <f>'YPM PRG T-2'!E23</f>
        <v>0</v>
      </c>
      <c r="F24" s="296">
        <f>'YPM PRG T-2'!F23</f>
        <v>0</v>
      </c>
      <c r="G24" s="296">
        <f>'YPM PRG T-2'!G23</f>
        <v>0</v>
      </c>
      <c r="H24" s="296">
        <f>'YPM PRG T-2'!H23</f>
        <v>0</v>
      </c>
      <c r="I24" s="296">
        <f>'YPM PRG T-2'!I23</f>
        <v>0</v>
      </c>
      <c r="J24" s="296">
        <f>'YPM PRG T-2'!J23</f>
        <v>0</v>
      </c>
      <c r="K24" s="296">
        <f>'YPM PRG T-2'!K23</f>
        <v>0</v>
      </c>
      <c r="L24" s="297">
        <f>'YPM PRG T-2'!N23</f>
        <v>0</v>
      </c>
      <c r="M24" s="277">
        <f>'YPM PRG T-2'!O23</f>
        <v>0</v>
      </c>
      <c r="N24" s="277">
        <f>'YPM PRG T-2'!P23</f>
        <v>0</v>
      </c>
      <c r="O24" s="295">
        <f>'YPM PRG T-2'!Q23</f>
        <v>0</v>
      </c>
      <c r="P24" s="296">
        <f>'YPM PRG T-2'!R23</f>
        <v>0</v>
      </c>
      <c r="Q24" s="296">
        <f>'YPM PRG T-2'!S23</f>
        <v>0</v>
      </c>
      <c r="R24" s="132">
        <f>'YPM PRG T-2'!R24</f>
        <v>0</v>
      </c>
      <c r="S24" s="219"/>
      <c r="T24" s="225"/>
      <c r="U24" s="225"/>
      <c r="V24" s="225"/>
      <c r="W24" s="225"/>
      <c r="X24" s="225"/>
      <c r="Y24" s="225"/>
      <c r="Z24" s="225"/>
      <c r="AA24" s="225"/>
      <c r="AB24" s="225"/>
      <c r="AC24" s="225"/>
      <c r="AD24" s="225"/>
      <c r="AE24" s="225"/>
      <c r="AF24" s="225"/>
      <c r="AG24" s="227"/>
    </row>
    <row r="25" spans="1:33" s="139" customFormat="1" ht="18" customHeight="1">
      <c r="A25" s="19">
        <v>20</v>
      </c>
      <c r="B25" s="295">
        <f>'YPM PRG T-2'!B24</f>
        <v>0</v>
      </c>
      <c r="C25" s="295">
        <f>'YPM PRG T-2'!C24</f>
        <v>0</v>
      </c>
      <c r="D25" s="295">
        <f>'YPM PRG T-2'!D24</f>
        <v>0</v>
      </c>
      <c r="E25" s="296">
        <f>'YPM PRG T-2'!E24</f>
        <v>0</v>
      </c>
      <c r="F25" s="296">
        <f>'YPM PRG T-2'!F24</f>
        <v>0</v>
      </c>
      <c r="G25" s="296">
        <f>'YPM PRG T-2'!G24</f>
        <v>0</v>
      </c>
      <c r="H25" s="296">
        <f>'YPM PRG T-2'!H24</f>
        <v>0</v>
      </c>
      <c r="I25" s="296">
        <f>'YPM PRG T-2'!I24</f>
        <v>0</v>
      </c>
      <c r="J25" s="296">
        <f>'YPM PRG T-2'!J24</f>
        <v>0</v>
      </c>
      <c r="K25" s="296">
        <f>'YPM PRG T-2'!K24</f>
        <v>0</v>
      </c>
      <c r="L25" s="297">
        <f>'YPM PRG T-2'!N24</f>
        <v>0</v>
      </c>
      <c r="M25" s="277">
        <f>'YPM PRG T-2'!O24</f>
        <v>0</v>
      </c>
      <c r="N25" s="277">
        <f>'YPM PRG T-2'!P24</f>
        <v>0</v>
      </c>
      <c r="O25" s="295">
        <f>'YPM PRG T-2'!Q24</f>
        <v>0</v>
      </c>
      <c r="P25" s="296">
        <f>'YPM PRG T-2'!R24</f>
        <v>0</v>
      </c>
      <c r="Q25" s="296">
        <f>'YPM PRG T-2'!S24</f>
        <v>0</v>
      </c>
      <c r="R25" s="132">
        <f>'YPM PRG T-2'!R25</f>
        <v>0</v>
      </c>
      <c r="S25" s="219"/>
      <c r="T25" s="225"/>
      <c r="U25" s="225"/>
      <c r="V25" s="225"/>
      <c r="W25" s="225"/>
      <c r="X25" s="225"/>
      <c r="Y25" s="225"/>
      <c r="Z25" s="225"/>
      <c r="AA25" s="225"/>
      <c r="AB25" s="225"/>
      <c r="AC25" s="225"/>
      <c r="AD25" s="225"/>
      <c r="AE25" s="225"/>
      <c r="AF25" s="225"/>
      <c r="AG25" s="227"/>
    </row>
    <row r="26" spans="1:33" s="139" customFormat="1" ht="18" customHeight="1">
      <c r="A26" s="19">
        <v>21</v>
      </c>
      <c r="B26" s="295">
        <f>'YPM PRG T-2'!B25</f>
        <v>0</v>
      </c>
      <c r="C26" s="295">
        <f>'YPM PRG T-2'!C25</f>
        <v>0</v>
      </c>
      <c r="D26" s="295">
        <f>'YPM PRG T-2'!D25</f>
        <v>0</v>
      </c>
      <c r="E26" s="296">
        <f>'YPM PRG T-2'!E25</f>
        <v>0</v>
      </c>
      <c r="F26" s="296">
        <f>'YPM PRG T-2'!F25</f>
        <v>0</v>
      </c>
      <c r="G26" s="296">
        <f>'YPM PRG T-2'!G25</f>
        <v>0</v>
      </c>
      <c r="H26" s="296">
        <f>'YPM PRG T-2'!H25</f>
        <v>0</v>
      </c>
      <c r="I26" s="296">
        <f>'YPM PRG T-2'!I25</f>
        <v>0</v>
      </c>
      <c r="J26" s="296">
        <f>'YPM PRG T-2'!J25</f>
        <v>0</v>
      </c>
      <c r="K26" s="296">
        <f>'YPM PRG T-2'!K25</f>
        <v>0</v>
      </c>
      <c r="L26" s="297">
        <f>'YPM PRG T-2'!N25</f>
        <v>0</v>
      </c>
      <c r="M26" s="277">
        <f>'YPM PRG T-2'!O25</f>
        <v>0</v>
      </c>
      <c r="N26" s="277">
        <f>'YPM PRG T-2'!P25</f>
        <v>0</v>
      </c>
      <c r="O26" s="295">
        <f>'YPM PRG T-2'!Q25</f>
        <v>0</v>
      </c>
      <c r="P26" s="296">
        <f>'YPM PRG T-2'!R25</f>
        <v>0</v>
      </c>
      <c r="Q26" s="296">
        <f>'YPM PRG T-2'!S25</f>
        <v>0</v>
      </c>
      <c r="R26" s="132">
        <f>'YPM PRG T-2'!R26</f>
        <v>0</v>
      </c>
      <c r="S26" s="227"/>
      <c r="T26" s="225"/>
      <c r="U26" s="228"/>
      <c r="V26" s="225"/>
      <c r="W26" s="225"/>
      <c r="X26" s="225"/>
      <c r="Y26" s="225"/>
      <c r="Z26" s="225"/>
      <c r="AA26" s="225"/>
      <c r="AB26" s="225"/>
      <c r="AC26" s="225"/>
      <c r="AD26" s="225"/>
      <c r="AE26" s="225"/>
      <c r="AF26" s="225"/>
      <c r="AG26" s="227"/>
    </row>
    <row r="27" spans="1:33" s="139" customFormat="1" ht="18" customHeight="1">
      <c r="A27" s="19">
        <v>22</v>
      </c>
      <c r="B27" s="295">
        <f>'YPM PRG T-2'!B26</f>
        <v>0</v>
      </c>
      <c r="C27" s="295">
        <f>'YPM PRG T-2'!C26</f>
        <v>0</v>
      </c>
      <c r="D27" s="295">
        <f>'YPM PRG T-2'!D26</f>
        <v>0</v>
      </c>
      <c r="E27" s="296">
        <f>'YPM PRG T-2'!E26</f>
        <v>0</v>
      </c>
      <c r="F27" s="296">
        <f>'YPM PRG T-2'!F26</f>
        <v>0</v>
      </c>
      <c r="G27" s="296">
        <f>'YPM PRG T-2'!G26</f>
        <v>0</v>
      </c>
      <c r="H27" s="296">
        <f>'YPM PRG T-2'!H26</f>
        <v>0</v>
      </c>
      <c r="I27" s="296">
        <f>'YPM PRG T-2'!I26</f>
        <v>0</v>
      </c>
      <c r="J27" s="296">
        <f>'YPM PRG T-2'!J26</f>
        <v>0</v>
      </c>
      <c r="K27" s="296">
        <f>'YPM PRG T-2'!K26</f>
        <v>0</v>
      </c>
      <c r="L27" s="297">
        <f>'YPM PRG T-2'!N26</f>
        <v>0</v>
      </c>
      <c r="M27" s="277">
        <f>'YPM PRG T-2'!O26</f>
        <v>0</v>
      </c>
      <c r="N27" s="277">
        <f>'YPM PRG T-2'!P26</f>
        <v>0</v>
      </c>
      <c r="O27" s="295">
        <f>'YPM PRG T-2'!Q26</f>
        <v>0</v>
      </c>
      <c r="P27" s="296">
        <f>'YPM PRG T-2'!R26</f>
        <v>0</v>
      </c>
      <c r="Q27" s="296">
        <f>'YPM PRG T-2'!S26</f>
        <v>0</v>
      </c>
      <c r="R27" s="132">
        <f>'YPM PRG T-2'!R27</f>
        <v>0</v>
      </c>
      <c r="S27" s="227"/>
      <c r="T27" s="225"/>
      <c r="U27" s="228"/>
      <c r="V27" s="225"/>
      <c r="W27" s="225"/>
      <c r="X27" s="225"/>
      <c r="Y27" s="225"/>
      <c r="Z27" s="225"/>
      <c r="AA27" s="225"/>
      <c r="AB27" s="225"/>
      <c r="AC27" s="225"/>
      <c r="AD27" s="225"/>
      <c r="AE27" s="225"/>
      <c r="AF27" s="225"/>
      <c r="AG27" s="227"/>
    </row>
    <row r="28" spans="1:33" s="139" customFormat="1" ht="18" customHeight="1">
      <c r="A28" s="19">
        <v>23</v>
      </c>
      <c r="B28" s="295">
        <f>'YPM PRG T-2'!B27</f>
        <v>0</v>
      </c>
      <c r="C28" s="295">
        <f>'YPM PRG T-2'!C27</f>
        <v>0</v>
      </c>
      <c r="D28" s="295">
        <f>'YPM PRG T-2'!D27</f>
        <v>0</v>
      </c>
      <c r="E28" s="296">
        <f>'YPM PRG T-2'!E27</f>
        <v>0</v>
      </c>
      <c r="F28" s="296">
        <f>'YPM PRG T-2'!F27</f>
        <v>0</v>
      </c>
      <c r="G28" s="296">
        <f>'YPM PRG T-2'!G27</f>
        <v>0</v>
      </c>
      <c r="H28" s="296">
        <f>'YPM PRG T-2'!H27</f>
        <v>0</v>
      </c>
      <c r="I28" s="296">
        <f>'YPM PRG T-2'!I27</f>
        <v>0</v>
      </c>
      <c r="J28" s="296">
        <f>'YPM PRG T-2'!J27</f>
        <v>0</v>
      </c>
      <c r="K28" s="296">
        <f>'YPM PRG T-2'!K27</f>
        <v>0</v>
      </c>
      <c r="L28" s="297">
        <f>'YPM PRG T-2'!N27</f>
        <v>0</v>
      </c>
      <c r="M28" s="277">
        <f>'YPM PRG T-2'!O27</f>
        <v>0</v>
      </c>
      <c r="N28" s="277">
        <f>'YPM PRG T-2'!P27</f>
        <v>0</v>
      </c>
      <c r="O28" s="295">
        <f>'YPM PRG T-2'!Q27</f>
        <v>0</v>
      </c>
      <c r="P28" s="296">
        <f>'YPM PRG T-2'!R27</f>
        <v>0</v>
      </c>
      <c r="Q28" s="296">
        <f>'YPM PRG T-2'!S27</f>
        <v>0</v>
      </c>
      <c r="R28" s="132">
        <f>'YPM PRG T-2'!R28</f>
        <v>0</v>
      </c>
      <c r="S28" s="227"/>
      <c r="T28" s="225"/>
      <c r="U28" s="225"/>
      <c r="V28" s="225"/>
      <c r="W28" s="225"/>
      <c r="X28" s="225"/>
      <c r="Y28" s="225"/>
      <c r="Z28" s="225"/>
      <c r="AA28" s="225"/>
      <c r="AB28" s="225"/>
      <c r="AC28" s="225"/>
      <c r="AD28" s="225"/>
      <c r="AE28" s="225"/>
      <c r="AF28" s="225"/>
      <c r="AG28" s="227"/>
    </row>
    <row r="29" spans="1:33" s="139" customFormat="1" ht="18" customHeight="1">
      <c r="A29" s="19">
        <v>24</v>
      </c>
      <c r="B29" s="295">
        <f>'YPM PRG T-2'!B28</f>
        <v>0</v>
      </c>
      <c r="C29" s="295">
        <f>'YPM PRG T-2'!C28</f>
        <v>0</v>
      </c>
      <c r="D29" s="295">
        <f>'YPM PRG T-2'!D28</f>
        <v>0</v>
      </c>
      <c r="E29" s="296">
        <f>'YPM PRG T-2'!E28</f>
        <v>0</v>
      </c>
      <c r="F29" s="296">
        <f>'YPM PRG T-2'!F28</f>
        <v>0</v>
      </c>
      <c r="G29" s="296">
        <f>'YPM PRG T-2'!G28</f>
        <v>0</v>
      </c>
      <c r="H29" s="296">
        <f>'YPM PRG T-2'!H28</f>
        <v>0</v>
      </c>
      <c r="I29" s="296">
        <f>'YPM PRG T-2'!I28</f>
        <v>0</v>
      </c>
      <c r="J29" s="296">
        <f>'YPM PRG T-2'!J28</f>
        <v>0</v>
      </c>
      <c r="K29" s="296">
        <f>'YPM PRG T-2'!K28</f>
        <v>0</v>
      </c>
      <c r="L29" s="297">
        <f>'YPM PRG T-2'!N28</f>
        <v>0</v>
      </c>
      <c r="M29" s="277">
        <f>'YPM PRG T-2'!O28</f>
        <v>0</v>
      </c>
      <c r="N29" s="277">
        <f>'YPM PRG T-2'!P28</f>
        <v>0</v>
      </c>
      <c r="O29" s="295">
        <f>'YPM PRG T-2'!Q28</f>
        <v>0</v>
      </c>
      <c r="P29" s="296">
        <f>'YPM PRG T-2'!R28</f>
        <v>0</v>
      </c>
      <c r="Q29" s="296">
        <f>'YPM PRG T-2'!S28</f>
        <v>0</v>
      </c>
      <c r="R29" s="132">
        <f>'YPM PRG T-2'!R29</f>
        <v>0</v>
      </c>
      <c r="S29" s="227"/>
      <c r="T29" s="225"/>
      <c r="U29" s="225"/>
      <c r="V29" s="225"/>
      <c r="W29" s="225"/>
      <c r="X29" s="225"/>
      <c r="Y29" s="225"/>
      <c r="Z29" s="225"/>
      <c r="AA29" s="225"/>
      <c r="AB29" s="225"/>
      <c r="AC29" s="225"/>
      <c r="AD29" s="225"/>
      <c r="AE29" s="225"/>
      <c r="AF29" s="225"/>
      <c r="AG29" s="227"/>
    </row>
    <row r="30" spans="1:33" s="139" customFormat="1" ht="18" customHeight="1">
      <c r="A30" s="19">
        <v>25</v>
      </c>
      <c r="B30" s="295">
        <f>'YPM PRG T-2'!B29</f>
        <v>0</v>
      </c>
      <c r="C30" s="295">
        <f>'YPM PRG T-2'!C29</f>
        <v>0</v>
      </c>
      <c r="D30" s="295">
        <f>'YPM PRG T-2'!D29</f>
        <v>0</v>
      </c>
      <c r="E30" s="296">
        <f>'YPM PRG T-2'!E29</f>
        <v>0</v>
      </c>
      <c r="F30" s="296">
        <f>'YPM PRG T-2'!F29</f>
        <v>0</v>
      </c>
      <c r="G30" s="296">
        <f>'YPM PRG T-2'!G29</f>
        <v>0</v>
      </c>
      <c r="H30" s="296">
        <f>'YPM PRG T-2'!H29</f>
        <v>0</v>
      </c>
      <c r="I30" s="296">
        <f>'YPM PRG T-2'!I29</f>
        <v>0</v>
      </c>
      <c r="J30" s="296">
        <f>'YPM PRG T-2'!J29</f>
        <v>0</v>
      </c>
      <c r="K30" s="296">
        <f>'YPM PRG T-2'!K29</f>
        <v>0</v>
      </c>
      <c r="L30" s="297">
        <f>'YPM PRG T-2'!N29</f>
        <v>0</v>
      </c>
      <c r="M30" s="277">
        <f>'YPM PRG T-2'!O29</f>
        <v>0</v>
      </c>
      <c r="N30" s="277">
        <f>'YPM PRG T-2'!P29</f>
        <v>0</v>
      </c>
      <c r="O30" s="295">
        <f>'YPM PRG T-2'!Q29</f>
        <v>0</v>
      </c>
      <c r="P30" s="296">
        <f>'YPM PRG T-2'!R29</f>
        <v>0</v>
      </c>
      <c r="Q30" s="296">
        <f>'YPM PRG T-2'!S29</f>
        <v>0</v>
      </c>
      <c r="R30" s="132">
        <f>'YPM PRG T-2'!R30</f>
        <v>0</v>
      </c>
      <c r="S30" s="219"/>
      <c r="T30" s="225"/>
      <c r="U30" s="225"/>
      <c r="V30" s="225"/>
      <c r="W30" s="225"/>
      <c r="X30" s="225"/>
      <c r="Y30" s="225"/>
      <c r="Z30" s="225"/>
      <c r="AA30" s="225"/>
      <c r="AB30" s="225"/>
      <c r="AC30" s="225"/>
      <c r="AD30" s="225"/>
      <c r="AE30" s="225"/>
      <c r="AF30" s="225"/>
      <c r="AG30" s="226"/>
    </row>
    <row r="31" spans="1:33" s="139" customFormat="1" ht="18" customHeight="1">
      <c r="A31" s="19">
        <v>26</v>
      </c>
      <c r="B31" s="295">
        <f>'YPM PRG T-2'!B30</f>
        <v>0</v>
      </c>
      <c r="C31" s="295">
        <f>'YPM PRG T-2'!C30</f>
        <v>0</v>
      </c>
      <c r="D31" s="295">
        <f>'YPM PRG T-2'!D30</f>
        <v>0</v>
      </c>
      <c r="E31" s="296">
        <f>'YPM PRG T-2'!E30</f>
        <v>0</v>
      </c>
      <c r="F31" s="296">
        <f>'YPM PRG T-2'!F30</f>
        <v>0</v>
      </c>
      <c r="G31" s="296">
        <f>'YPM PRG T-2'!G30</f>
        <v>0</v>
      </c>
      <c r="H31" s="296">
        <f>'YPM PRG T-2'!H30</f>
        <v>0</v>
      </c>
      <c r="I31" s="296">
        <f>'YPM PRG T-2'!I30</f>
        <v>0</v>
      </c>
      <c r="J31" s="296">
        <f>'YPM PRG T-2'!J30</f>
        <v>0</v>
      </c>
      <c r="K31" s="296">
        <f>'YPM PRG T-2'!K30</f>
        <v>0</v>
      </c>
      <c r="L31" s="297">
        <f>'YPM PRG T-2'!N30</f>
        <v>0</v>
      </c>
      <c r="M31" s="277">
        <f>'YPM PRG T-2'!O30</f>
        <v>0</v>
      </c>
      <c r="N31" s="277">
        <f>'YPM PRG T-2'!P30</f>
        <v>0</v>
      </c>
      <c r="O31" s="295">
        <f>'YPM PRG T-2'!Q30</f>
        <v>0</v>
      </c>
      <c r="P31" s="296">
        <f>'YPM PRG T-2'!R30</f>
        <v>0</v>
      </c>
      <c r="Q31" s="296">
        <f>'YPM PRG T-2'!S30</f>
        <v>0</v>
      </c>
      <c r="R31" s="132">
        <f>'YPM PRG T-2'!R31</f>
        <v>0</v>
      </c>
      <c r="S31" s="219"/>
      <c r="T31" s="225"/>
      <c r="U31" s="225"/>
      <c r="V31" s="225"/>
      <c r="W31" s="225"/>
      <c r="X31" s="225"/>
      <c r="Y31" s="225"/>
      <c r="Z31" s="225"/>
      <c r="AA31" s="225"/>
      <c r="AB31" s="225"/>
      <c r="AC31" s="225"/>
      <c r="AD31" s="225"/>
      <c r="AE31" s="225"/>
      <c r="AF31" s="225"/>
      <c r="AG31" s="226"/>
    </row>
    <row r="32" spans="1:33" s="139" customFormat="1" ht="18" customHeight="1">
      <c r="A32" s="19">
        <v>27</v>
      </c>
      <c r="B32" s="295">
        <f>'YPM PRG T-2'!B31</f>
        <v>0</v>
      </c>
      <c r="C32" s="295">
        <f>'YPM PRG T-2'!C31</f>
        <v>0</v>
      </c>
      <c r="D32" s="295">
        <f>'YPM PRG T-2'!D31</f>
        <v>0</v>
      </c>
      <c r="E32" s="296">
        <f>'YPM PRG T-2'!E31</f>
        <v>0</v>
      </c>
      <c r="F32" s="296">
        <f>'YPM PRG T-2'!F31</f>
        <v>0</v>
      </c>
      <c r="G32" s="296">
        <f>'YPM PRG T-2'!G31</f>
        <v>0</v>
      </c>
      <c r="H32" s="296">
        <f>'YPM PRG T-2'!H31</f>
        <v>0</v>
      </c>
      <c r="I32" s="296">
        <f>'YPM PRG T-2'!I31</f>
        <v>0</v>
      </c>
      <c r="J32" s="296">
        <f>'YPM PRG T-2'!J31</f>
        <v>0</v>
      </c>
      <c r="K32" s="296">
        <f>'YPM PRG T-2'!K31</f>
        <v>0</v>
      </c>
      <c r="L32" s="297">
        <f>'YPM PRG T-2'!N31</f>
        <v>0</v>
      </c>
      <c r="M32" s="277">
        <f>'YPM PRG T-2'!O31</f>
        <v>0</v>
      </c>
      <c r="N32" s="277">
        <f>'YPM PRG T-2'!P31</f>
        <v>0</v>
      </c>
      <c r="O32" s="295">
        <f>'YPM PRG T-2'!Q31</f>
        <v>0</v>
      </c>
      <c r="P32" s="296">
        <f>'YPM PRG T-2'!R31</f>
        <v>0</v>
      </c>
      <c r="Q32" s="296">
        <f>'YPM PRG T-2'!S31</f>
        <v>0</v>
      </c>
      <c r="R32" s="132">
        <f>'YPM PRG T-2'!R32</f>
        <v>0</v>
      </c>
      <c r="S32" s="219"/>
      <c r="T32" s="225"/>
      <c r="U32" s="225"/>
      <c r="V32" s="225"/>
      <c r="W32" s="225"/>
      <c r="X32" s="225"/>
      <c r="Y32" s="225"/>
      <c r="Z32" s="225"/>
      <c r="AA32" s="225"/>
      <c r="AB32" s="225"/>
      <c r="AC32" s="225"/>
      <c r="AD32" s="225"/>
      <c r="AE32" s="225"/>
      <c r="AF32" s="225"/>
      <c r="AG32" s="226"/>
    </row>
    <row r="33" spans="1:33" s="139" customFormat="1" ht="18" customHeight="1">
      <c r="A33" s="19">
        <v>28</v>
      </c>
      <c r="B33" s="295">
        <f>'YPM PRG T-2'!B32</f>
        <v>0</v>
      </c>
      <c r="C33" s="295">
        <f>'YPM PRG T-2'!C32</f>
        <v>0</v>
      </c>
      <c r="D33" s="295">
        <f>'YPM PRG T-2'!D32</f>
        <v>0</v>
      </c>
      <c r="E33" s="296">
        <f>'YPM PRG T-2'!E32</f>
        <v>0</v>
      </c>
      <c r="F33" s="296">
        <f>'YPM PRG T-2'!F32</f>
        <v>0</v>
      </c>
      <c r="G33" s="296">
        <f>'YPM PRG T-2'!G32</f>
        <v>0</v>
      </c>
      <c r="H33" s="296">
        <f>'YPM PRG T-2'!H32</f>
        <v>0</v>
      </c>
      <c r="I33" s="296">
        <f>'YPM PRG T-2'!I32</f>
        <v>0</v>
      </c>
      <c r="J33" s="296">
        <f>'YPM PRG T-2'!J32</f>
        <v>0</v>
      </c>
      <c r="K33" s="296">
        <f>'YPM PRG T-2'!K32</f>
        <v>0</v>
      </c>
      <c r="L33" s="297">
        <f>'YPM PRG T-2'!N32</f>
        <v>0</v>
      </c>
      <c r="M33" s="277">
        <f>'YPM PRG T-2'!O32</f>
        <v>0</v>
      </c>
      <c r="N33" s="277">
        <f>'YPM PRG T-2'!P32</f>
        <v>0</v>
      </c>
      <c r="O33" s="295">
        <f>'YPM PRG T-2'!Q32</f>
        <v>0</v>
      </c>
      <c r="P33" s="296">
        <f>'YPM PRG T-2'!R32</f>
        <v>0</v>
      </c>
      <c r="Q33" s="296">
        <f>'YPM PRG T-2'!S32</f>
        <v>0</v>
      </c>
      <c r="R33" s="132">
        <f>'YPM PRG T-2'!R33</f>
        <v>0</v>
      </c>
      <c r="S33" s="219"/>
      <c r="T33" s="225"/>
      <c r="U33" s="225"/>
      <c r="V33" s="225"/>
      <c r="W33" s="225"/>
      <c r="X33" s="225"/>
      <c r="Y33" s="225"/>
      <c r="Z33" s="225"/>
      <c r="AA33" s="225"/>
      <c r="AB33" s="225"/>
      <c r="AC33" s="225"/>
      <c r="AD33" s="225"/>
      <c r="AE33" s="225"/>
      <c r="AF33" s="225"/>
      <c r="AG33" s="226"/>
    </row>
    <row r="34" spans="1:33" s="139" customFormat="1" ht="18" customHeight="1">
      <c r="A34" s="19">
        <v>29</v>
      </c>
      <c r="B34" s="295">
        <f>'YPM PRG T-2'!B33</f>
        <v>0</v>
      </c>
      <c r="C34" s="295">
        <f>'YPM PRG T-2'!C33</f>
        <v>0</v>
      </c>
      <c r="D34" s="295">
        <f>'YPM PRG T-2'!D33</f>
        <v>0</v>
      </c>
      <c r="E34" s="296">
        <f>'YPM PRG T-2'!E33</f>
        <v>0</v>
      </c>
      <c r="F34" s="296">
        <f>'YPM PRG T-2'!F33</f>
        <v>0</v>
      </c>
      <c r="G34" s="296">
        <f>'YPM PRG T-2'!G33</f>
        <v>0</v>
      </c>
      <c r="H34" s="296">
        <f>'YPM PRG T-2'!H33</f>
        <v>0</v>
      </c>
      <c r="I34" s="296">
        <f>'YPM PRG T-2'!I33</f>
        <v>0</v>
      </c>
      <c r="J34" s="296">
        <f>'YPM PRG T-2'!J33</f>
        <v>0</v>
      </c>
      <c r="K34" s="296">
        <f>'YPM PRG T-2'!K33</f>
        <v>0</v>
      </c>
      <c r="L34" s="297">
        <f>'YPM PRG T-2'!N33</f>
        <v>0</v>
      </c>
      <c r="M34" s="277">
        <f>'YPM PRG T-2'!O33</f>
        <v>0</v>
      </c>
      <c r="N34" s="277">
        <f>'YPM PRG T-2'!P33</f>
        <v>0</v>
      </c>
      <c r="O34" s="295">
        <f>'YPM PRG T-2'!Q33</f>
        <v>0</v>
      </c>
      <c r="P34" s="296">
        <f>'YPM PRG T-2'!R33</f>
        <v>0</v>
      </c>
      <c r="Q34" s="296">
        <f>'YPM PRG T-2'!S33</f>
        <v>0</v>
      </c>
      <c r="R34" s="132">
        <f>'YPM PRG T-2'!R34</f>
        <v>0</v>
      </c>
      <c r="S34" s="219"/>
      <c r="T34" s="225"/>
      <c r="U34" s="225"/>
      <c r="V34" s="225"/>
      <c r="W34" s="225"/>
      <c r="X34" s="225"/>
      <c r="Y34" s="225"/>
      <c r="Z34" s="225"/>
      <c r="AA34" s="225"/>
      <c r="AB34" s="225"/>
      <c r="AC34" s="225"/>
      <c r="AD34" s="225"/>
      <c r="AE34" s="225"/>
      <c r="AF34" s="225"/>
      <c r="AG34" s="226"/>
    </row>
    <row r="35" spans="1:33" s="139" customFormat="1" ht="18" customHeight="1">
      <c r="A35" s="19">
        <v>30</v>
      </c>
      <c r="B35" s="295">
        <f>'YPM PRG T-2'!B34</f>
        <v>0</v>
      </c>
      <c r="C35" s="295">
        <f>'YPM PRG T-2'!C34</f>
        <v>0</v>
      </c>
      <c r="D35" s="295">
        <f>'YPM PRG T-2'!D34</f>
        <v>0</v>
      </c>
      <c r="E35" s="296">
        <f>'YPM PRG T-2'!E34</f>
        <v>0</v>
      </c>
      <c r="F35" s="296">
        <f>'YPM PRG T-2'!F34</f>
        <v>0</v>
      </c>
      <c r="G35" s="296">
        <f>'YPM PRG T-2'!G34</f>
        <v>0</v>
      </c>
      <c r="H35" s="296">
        <f>'YPM PRG T-2'!H34</f>
        <v>0</v>
      </c>
      <c r="I35" s="296">
        <f>'YPM PRG T-2'!I34</f>
        <v>0</v>
      </c>
      <c r="J35" s="296">
        <f>'YPM PRG T-2'!J34</f>
        <v>0</v>
      </c>
      <c r="K35" s="296">
        <f>'YPM PRG T-2'!K34</f>
        <v>0</v>
      </c>
      <c r="L35" s="297">
        <f>'YPM PRG T-2'!N34</f>
        <v>0</v>
      </c>
      <c r="M35" s="277">
        <f>'YPM PRG T-2'!O34</f>
        <v>0</v>
      </c>
      <c r="N35" s="277">
        <f>'YPM PRG T-2'!P34</f>
        <v>0</v>
      </c>
      <c r="O35" s="295">
        <f>'YPM PRG T-2'!Q34</f>
        <v>0</v>
      </c>
      <c r="P35" s="296">
        <f>'YPM PRG T-2'!R34</f>
        <v>0</v>
      </c>
      <c r="Q35" s="296">
        <f>'YPM PRG T-2'!S34</f>
        <v>0</v>
      </c>
      <c r="R35" s="132">
        <f>'YPM PRG T-2'!R35</f>
        <v>0</v>
      </c>
      <c r="S35" s="219"/>
      <c r="T35" s="225"/>
      <c r="U35" s="225"/>
      <c r="V35" s="225"/>
      <c r="W35" s="225"/>
      <c r="X35" s="225"/>
      <c r="Y35" s="225"/>
      <c r="Z35" s="225"/>
      <c r="AA35" s="225"/>
      <c r="AB35" s="225"/>
      <c r="AC35" s="225"/>
      <c r="AD35" s="225"/>
      <c r="AE35" s="225"/>
      <c r="AF35" s="225"/>
      <c r="AG35" s="226"/>
    </row>
    <row r="36" spans="1:33" s="139" customFormat="1" ht="18" customHeight="1">
      <c r="A36" s="19">
        <v>31</v>
      </c>
      <c r="B36" s="295">
        <f>'YPM PRG T-2'!B35</f>
        <v>0</v>
      </c>
      <c r="C36" s="295">
        <f>'YPM PRG T-2'!C35</f>
        <v>0</v>
      </c>
      <c r="D36" s="295">
        <f>'YPM PRG T-2'!D35</f>
        <v>0</v>
      </c>
      <c r="E36" s="296">
        <f>'YPM PRG T-2'!E35</f>
        <v>0</v>
      </c>
      <c r="F36" s="296">
        <f>'YPM PRG T-2'!F35</f>
        <v>0</v>
      </c>
      <c r="G36" s="296">
        <f>'YPM PRG T-2'!G35</f>
        <v>0</v>
      </c>
      <c r="H36" s="296">
        <f>'YPM PRG T-2'!H35</f>
        <v>0</v>
      </c>
      <c r="I36" s="296">
        <f>'YPM PRG T-2'!I35</f>
        <v>0</v>
      </c>
      <c r="J36" s="296">
        <f>'YPM PRG T-2'!J35</f>
        <v>0</v>
      </c>
      <c r="K36" s="296">
        <f>'YPM PRG T-2'!K35</f>
        <v>0</v>
      </c>
      <c r="L36" s="297">
        <f>'YPM PRG T-2'!N35</f>
        <v>0</v>
      </c>
      <c r="M36" s="277">
        <f>'YPM PRG T-2'!O35</f>
        <v>0</v>
      </c>
      <c r="N36" s="277">
        <f>'YPM PRG T-2'!P35</f>
        <v>0</v>
      </c>
      <c r="O36" s="295">
        <f>'YPM PRG T-2'!Q35</f>
        <v>0</v>
      </c>
      <c r="P36" s="296">
        <f>'YPM PRG T-2'!R35</f>
        <v>0</v>
      </c>
      <c r="Q36" s="296">
        <f>'YPM PRG T-2'!S35</f>
        <v>0</v>
      </c>
      <c r="R36" s="132">
        <f>'YPM PRG T-2'!R36</f>
        <v>0</v>
      </c>
      <c r="S36" s="219"/>
      <c r="T36" s="225"/>
      <c r="U36" s="225"/>
      <c r="V36" s="225"/>
      <c r="W36" s="225"/>
      <c r="X36" s="225"/>
      <c r="Y36" s="225"/>
      <c r="Z36" s="225"/>
      <c r="AA36" s="225"/>
      <c r="AB36" s="225"/>
      <c r="AC36" s="225"/>
      <c r="AD36" s="225"/>
      <c r="AE36" s="225"/>
      <c r="AF36" s="225"/>
      <c r="AG36" s="226"/>
    </row>
    <row r="37" spans="1:33" s="139" customFormat="1" ht="18" customHeight="1">
      <c r="A37" s="19">
        <v>32</v>
      </c>
      <c r="B37" s="295">
        <f>'YPM PRG T-2'!B36</f>
        <v>0</v>
      </c>
      <c r="C37" s="295">
        <f>'YPM PRG T-2'!C36</f>
        <v>0</v>
      </c>
      <c r="D37" s="295">
        <f>'YPM PRG T-2'!D36</f>
        <v>0</v>
      </c>
      <c r="E37" s="296">
        <f>'YPM PRG T-2'!E36</f>
        <v>0</v>
      </c>
      <c r="F37" s="296">
        <f>'YPM PRG T-2'!F36</f>
        <v>0</v>
      </c>
      <c r="G37" s="296">
        <f>'YPM PRG T-2'!G36</f>
        <v>0</v>
      </c>
      <c r="H37" s="296">
        <f>'YPM PRG T-2'!H36</f>
        <v>0</v>
      </c>
      <c r="I37" s="296">
        <f>'YPM PRG T-2'!I36</f>
        <v>0</v>
      </c>
      <c r="J37" s="296">
        <f>'YPM PRG T-2'!J36</f>
        <v>0</v>
      </c>
      <c r="K37" s="296">
        <f>'YPM PRG T-2'!K36</f>
        <v>0</v>
      </c>
      <c r="L37" s="297">
        <f>'YPM PRG T-2'!N36</f>
        <v>0</v>
      </c>
      <c r="M37" s="277">
        <f>'YPM PRG T-2'!O36</f>
        <v>0</v>
      </c>
      <c r="N37" s="277">
        <f>'YPM PRG T-2'!P36</f>
        <v>0</v>
      </c>
      <c r="O37" s="295">
        <f>'YPM PRG T-2'!Q36</f>
        <v>0</v>
      </c>
      <c r="P37" s="296">
        <f>'YPM PRG T-2'!R36</f>
        <v>0</v>
      </c>
      <c r="Q37" s="296">
        <f>'YPM PRG T-2'!S36</f>
        <v>0</v>
      </c>
      <c r="R37" s="132">
        <f>'YPM PRG T-2'!R37</f>
        <v>0</v>
      </c>
      <c r="S37" s="219"/>
      <c r="T37" s="225"/>
      <c r="U37" s="225"/>
      <c r="V37" s="225"/>
      <c r="W37" s="225"/>
      <c r="X37" s="225"/>
      <c r="Y37" s="225"/>
      <c r="Z37" s="225"/>
      <c r="AA37" s="225"/>
      <c r="AB37" s="225"/>
      <c r="AC37" s="225"/>
      <c r="AD37" s="225"/>
      <c r="AE37" s="225"/>
      <c r="AF37" s="225"/>
      <c r="AG37" s="226"/>
    </row>
    <row r="38" spans="1:33" s="139" customFormat="1" ht="18" customHeight="1">
      <c r="A38" s="19">
        <v>33</v>
      </c>
      <c r="B38" s="295">
        <f>'YPM PRG T-2'!B37</f>
        <v>0</v>
      </c>
      <c r="C38" s="295">
        <f>'YPM PRG T-2'!C37</f>
        <v>0</v>
      </c>
      <c r="D38" s="295">
        <f>'YPM PRG T-2'!D37</f>
        <v>0</v>
      </c>
      <c r="E38" s="296">
        <f>'YPM PRG T-2'!E37</f>
        <v>0</v>
      </c>
      <c r="F38" s="296">
        <f>'YPM PRG T-2'!F37</f>
        <v>0</v>
      </c>
      <c r="G38" s="296">
        <f>'YPM PRG T-2'!G37</f>
        <v>0</v>
      </c>
      <c r="H38" s="296">
        <f>'YPM PRG T-2'!H37</f>
        <v>0</v>
      </c>
      <c r="I38" s="296">
        <f>'YPM PRG T-2'!I37</f>
        <v>0</v>
      </c>
      <c r="J38" s="296">
        <f>'YPM PRG T-2'!J37</f>
        <v>0</v>
      </c>
      <c r="K38" s="296">
        <f>'YPM PRG T-2'!K37</f>
        <v>0</v>
      </c>
      <c r="L38" s="297">
        <f>'YPM PRG T-2'!N37</f>
        <v>0</v>
      </c>
      <c r="M38" s="277">
        <f>'YPM PRG T-2'!O37</f>
        <v>0</v>
      </c>
      <c r="N38" s="277">
        <f>'YPM PRG T-2'!P37</f>
        <v>0</v>
      </c>
      <c r="O38" s="295">
        <f>'YPM PRG T-2'!Q37</f>
        <v>0</v>
      </c>
      <c r="P38" s="296">
        <f>'YPM PRG T-2'!R37</f>
        <v>0</v>
      </c>
      <c r="Q38" s="296">
        <f>'YPM PRG T-2'!S37</f>
        <v>0</v>
      </c>
      <c r="R38" s="132">
        <f>'YPM PRG T-2'!R38</f>
        <v>0</v>
      </c>
      <c r="S38" s="219"/>
      <c r="T38" s="225"/>
      <c r="U38" s="225"/>
      <c r="V38" s="225"/>
      <c r="W38" s="225"/>
      <c r="X38" s="225"/>
      <c r="Y38" s="225"/>
      <c r="Z38" s="225"/>
      <c r="AA38" s="225"/>
      <c r="AB38" s="225"/>
      <c r="AC38" s="225"/>
      <c r="AD38" s="225"/>
      <c r="AE38" s="225"/>
      <c r="AF38" s="225"/>
      <c r="AG38" s="226"/>
    </row>
    <row r="39" spans="1:33" s="139" customFormat="1" ht="18" customHeight="1">
      <c r="A39" s="19">
        <v>34</v>
      </c>
      <c r="B39" s="295">
        <f>'YPM PRG T-2'!B38</f>
        <v>0</v>
      </c>
      <c r="C39" s="295">
        <f>'YPM PRG T-2'!C38</f>
        <v>0</v>
      </c>
      <c r="D39" s="295">
        <f>'YPM PRG T-2'!D38</f>
        <v>0</v>
      </c>
      <c r="E39" s="296">
        <f>'YPM PRG T-2'!E38</f>
        <v>0</v>
      </c>
      <c r="F39" s="296">
        <f>'YPM PRG T-2'!F38</f>
        <v>0</v>
      </c>
      <c r="G39" s="296">
        <f>'YPM PRG T-2'!G38</f>
        <v>0</v>
      </c>
      <c r="H39" s="296">
        <f>'YPM PRG T-2'!H38</f>
        <v>0</v>
      </c>
      <c r="I39" s="296">
        <f>'YPM PRG T-2'!I38</f>
        <v>0</v>
      </c>
      <c r="J39" s="296">
        <f>'YPM PRG T-2'!J38</f>
        <v>0</v>
      </c>
      <c r="K39" s="296">
        <f>'YPM PRG T-2'!K38</f>
        <v>0</v>
      </c>
      <c r="L39" s="297">
        <f>'YPM PRG T-2'!N38</f>
        <v>0</v>
      </c>
      <c r="M39" s="277">
        <f>'YPM PRG T-2'!O38</f>
        <v>0</v>
      </c>
      <c r="N39" s="277">
        <f>'YPM PRG T-2'!P38</f>
        <v>0</v>
      </c>
      <c r="O39" s="295">
        <f>'YPM PRG T-2'!Q38</f>
        <v>0</v>
      </c>
      <c r="P39" s="296">
        <f>'YPM PRG T-2'!R38</f>
        <v>0</v>
      </c>
      <c r="Q39" s="296">
        <f>'YPM PRG T-2'!S38</f>
        <v>0</v>
      </c>
      <c r="R39" s="132">
        <f>'YPM PRG T-2'!R39</f>
        <v>0</v>
      </c>
      <c r="S39" s="219"/>
      <c r="T39" s="225"/>
      <c r="U39" s="225"/>
      <c r="V39" s="225"/>
      <c r="W39" s="225"/>
      <c r="X39" s="225"/>
      <c r="Y39" s="225"/>
      <c r="Z39" s="225"/>
      <c r="AA39" s="225"/>
      <c r="AB39" s="225"/>
      <c r="AC39" s="225"/>
      <c r="AD39" s="225"/>
      <c r="AE39" s="225"/>
      <c r="AF39" s="225"/>
      <c r="AG39" s="226"/>
    </row>
    <row r="40" spans="1:33" s="139" customFormat="1" ht="18" customHeight="1">
      <c r="A40" s="19">
        <v>35</v>
      </c>
      <c r="B40" s="295">
        <f>'YPM PRG T-2'!B39</f>
        <v>0</v>
      </c>
      <c r="C40" s="295">
        <f>'YPM PRG T-2'!C39</f>
        <v>0</v>
      </c>
      <c r="D40" s="295">
        <f>'YPM PRG T-2'!D39</f>
        <v>0</v>
      </c>
      <c r="E40" s="296">
        <f>'YPM PRG T-2'!E39</f>
        <v>0</v>
      </c>
      <c r="F40" s="296">
        <f>'YPM PRG T-2'!F39</f>
        <v>0</v>
      </c>
      <c r="G40" s="296">
        <f>'YPM PRG T-2'!G39</f>
        <v>0</v>
      </c>
      <c r="H40" s="296">
        <f>'YPM PRG T-2'!H39</f>
        <v>0</v>
      </c>
      <c r="I40" s="296">
        <f>'YPM PRG T-2'!I39</f>
        <v>0</v>
      </c>
      <c r="J40" s="296">
        <f>'YPM PRG T-2'!J39</f>
        <v>0</v>
      </c>
      <c r="K40" s="296">
        <f>'YPM PRG T-2'!K39</f>
        <v>0</v>
      </c>
      <c r="L40" s="297">
        <f>'YPM PRG T-2'!N39</f>
        <v>0</v>
      </c>
      <c r="M40" s="277">
        <f>'YPM PRG T-2'!O39</f>
        <v>0</v>
      </c>
      <c r="N40" s="277">
        <f>'YPM PRG T-2'!P39</f>
        <v>0</v>
      </c>
      <c r="O40" s="295">
        <f>'YPM PRG T-2'!Q39</f>
        <v>0</v>
      </c>
      <c r="P40" s="296">
        <f>'YPM PRG T-2'!R39</f>
        <v>0</v>
      </c>
      <c r="Q40" s="296">
        <f>'YPM PRG T-2'!S39</f>
        <v>0</v>
      </c>
      <c r="R40" s="132">
        <f>'YPM PRG T-2'!R40</f>
        <v>0</v>
      </c>
      <c r="S40" s="219"/>
      <c r="T40" s="225"/>
      <c r="U40" s="225"/>
      <c r="V40" s="225"/>
      <c r="W40" s="225"/>
      <c r="X40" s="225"/>
      <c r="Y40" s="225"/>
      <c r="Z40" s="225"/>
      <c r="AA40" s="225"/>
      <c r="AB40" s="225"/>
      <c r="AC40" s="225"/>
      <c r="AD40" s="225"/>
      <c r="AE40" s="225"/>
      <c r="AF40" s="225"/>
      <c r="AG40" s="226"/>
    </row>
    <row r="41" spans="1:33" s="139" customFormat="1" ht="18" customHeight="1">
      <c r="A41" s="19">
        <v>36</v>
      </c>
      <c r="B41" s="295">
        <f>'YPM PRG T-2'!B40</f>
        <v>0</v>
      </c>
      <c r="C41" s="295">
        <f>'YPM PRG T-2'!C40</f>
        <v>0</v>
      </c>
      <c r="D41" s="295">
        <f>'YPM PRG T-2'!D40</f>
        <v>0</v>
      </c>
      <c r="E41" s="296">
        <f>'YPM PRG T-2'!E40</f>
        <v>0</v>
      </c>
      <c r="F41" s="296">
        <f>'YPM PRG T-2'!F40</f>
        <v>0</v>
      </c>
      <c r="G41" s="296">
        <f>'YPM PRG T-2'!G40</f>
        <v>0</v>
      </c>
      <c r="H41" s="296">
        <f>'YPM PRG T-2'!H40</f>
        <v>0</v>
      </c>
      <c r="I41" s="296">
        <f>'YPM PRG T-2'!I40</f>
        <v>0</v>
      </c>
      <c r="J41" s="296">
        <f>'YPM PRG T-2'!J40</f>
        <v>0</v>
      </c>
      <c r="K41" s="296">
        <f>'YPM PRG T-2'!K40</f>
        <v>0</v>
      </c>
      <c r="L41" s="297">
        <f>'YPM PRG T-2'!N40</f>
        <v>0</v>
      </c>
      <c r="M41" s="277">
        <f>'YPM PRG T-2'!O40</f>
        <v>0</v>
      </c>
      <c r="N41" s="277">
        <f>'YPM PRG T-2'!P40</f>
        <v>0</v>
      </c>
      <c r="O41" s="295">
        <f>'YPM PRG T-2'!Q40</f>
        <v>0</v>
      </c>
      <c r="P41" s="296">
        <f>'YPM PRG T-2'!R40</f>
        <v>0</v>
      </c>
      <c r="Q41" s="296">
        <f>'YPM PRG T-2'!S40</f>
        <v>0</v>
      </c>
      <c r="R41" s="132">
        <f>'YPM PRG T-2'!R41</f>
        <v>0</v>
      </c>
      <c r="S41" s="219"/>
      <c r="T41" s="225"/>
      <c r="U41" s="225"/>
      <c r="V41" s="225"/>
      <c r="W41" s="225"/>
      <c r="X41" s="225"/>
      <c r="Y41" s="225"/>
      <c r="Z41" s="225"/>
      <c r="AA41" s="225"/>
      <c r="AB41" s="225"/>
      <c r="AC41" s="225"/>
      <c r="AD41" s="225"/>
      <c r="AE41" s="225"/>
      <c r="AF41" s="225"/>
      <c r="AG41" s="226"/>
    </row>
    <row r="42" spans="1:33" s="139" customFormat="1" ht="18" customHeight="1">
      <c r="A42" s="19">
        <v>37</v>
      </c>
      <c r="B42" s="295">
        <f>'YPM PRG T-2'!B41</f>
        <v>0</v>
      </c>
      <c r="C42" s="295">
        <f>'YPM PRG T-2'!C41</f>
        <v>0</v>
      </c>
      <c r="D42" s="295">
        <f>'YPM PRG T-2'!D41</f>
        <v>0</v>
      </c>
      <c r="E42" s="296">
        <f>'YPM PRG T-2'!E41</f>
        <v>0</v>
      </c>
      <c r="F42" s="296">
        <f>'YPM PRG T-2'!F41</f>
        <v>0</v>
      </c>
      <c r="G42" s="296">
        <f>'YPM PRG T-2'!G41</f>
        <v>0</v>
      </c>
      <c r="H42" s="296">
        <f>'YPM PRG T-2'!H41</f>
        <v>0</v>
      </c>
      <c r="I42" s="296">
        <f>'YPM PRG T-2'!I41</f>
        <v>0</v>
      </c>
      <c r="J42" s="296">
        <f>'YPM PRG T-2'!J41</f>
        <v>0</v>
      </c>
      <c r="K42" s="296">
        <f>'YPM PRG T-2'!K41</f>
        <v>0</v>
      </c>
      <c r="L42" s="297">
        <f>'YPM PRG T-2'!N41</f>
        <v>0</v>
      </c>
      <c r="M42" s="277">
        <f>'YPM PRG T-2'!O41</f>
        <v>0</v>
      </c>
      <c r="N42" s="277">
        <f>'YPM PRG T-2'!P41</f>
        <v>0</v>
      </c>
      <c r="O42" s="295">
        <f>'YPM PRG T-2'!Q41</f>
        <v>0</v>
      </c>
      <c r="P42" s="296">
        <f>'YPM PRG T-2'!R41</f>
        <v>0</v>
      </c>
      <c r="Q42" s="296">
        <f>'YPM PRG T-2'!S41</f>
        <v>0</v>
      </c>
      <c r="R42" s="132">
        <f>'YPM PRG T-2'!R42</f>
        <v>0</v>
      </c>
      <c r="S42" s="219"/>
      <c r="T42" s="225"/>
      <c r="U42" s="225"/>
      <c r="V42" s="225"/>
      <c r="W42" s="225"/>
      <c r="X42" s="225"/>
      <c r="Y42" s="225"/>
      <c r="Z42" s="225"/>
      <c r="AA42" s="225"/>
      <c r="AB42" s="225"/>
      <c r="AC42" s="225"/>
      <c r="AD42" s="225"/>
      <c r="AE42" s="225"/>
      <c r="AF42" s="225"/>
      <c r="AG42" s="226"/>
    </row>
    <row r="43" spans="1:33" s="139" customFormat="1" ht="18" customHeight="1">
      <c r="A43" s="19">
        <v>38</v>
      </c>
      <c r="B43" s="295">
        <f>'YPM PRG T-2'!B42</f>
        <v>0</v>
      </c>
      <c r="C43" s="295">
        <f>'YPM PRG T-2'!C42</f>
        <v>0</v>
      </c>
      <c r="D43" s="295">
        <f>'YPM PRG T-2'!D42</f>
        <v>0</v>
      </c>
      <c r="E43" s="296">
        <f>'YPM PRG T-2'!E42</f>
        <v>0</v>
      </c>
      <c r="F43" s="296">
        <f>'YPM PRG T-2'!F42</f>
        <v>0</v>
      </c>
      <c r="G43" s="296">
        <f>'YPM PRG T-2'!G42</f>
        <v>0</v>
      </c>
      <c r="H43" s="296">
        <f>'YPM PRG T-2'!H42</f>
        <v>0</v>
      </c>
      <c r="I43" s="296">
        <f>'YPM PRG T-2'!I42</f>
        <v>0</v>
      </c>
      <c r="J43" s="296">
        <f>'YPM PRG T-2'!J42</f>
        <v>0</v>
      </c>
      <c r="K43" s="296">
        <f>'YPM PRG T-2'!K42</f>
        <v>0</v>
      </c>
      <c r="L43" s="297">
        <f>'YPM PRG T-2'!N42</f>
        <v>0</v>
      </c>
      <c r="M43" s="277">
        <f>'YPM PRG T-2'!O42</f>
        <v>0</v>
      </c>
      <c r="N43" s="277">
        <f>'YPM PRG T-2'!P42</f>
        <v>0</v>
      </c>
      <c r="O43" s="295">
        <f>'YPM PRG T-2'!Q42</f>
        <v>0</v>
      </c>
      <c r="P43" s="296">
        <f>'YPM PRG T-2'!R42</f>
        <v>0</v>
      </c>
      <c r="Q43" s="296">
        <f>'YPM PRG T-2'!S42</f>
        <v>0</v>
      </c>
      <c r="R43" s="132">
        <f>'YPM PRG T-2'!R43</f>
        <v>0</v>
      </c>
      <c r="S43" s="219"/>
      <c r="T43" s="225"/>
      <c r="U43" s="225"/>
      <c r="V43" s="225"/>
      <c r="W43" s="225"/>
      <c r="X43" s="225"/>
      <c r="Y43" s="225"/>
      <c r="Z43" s="225"/>
      <c r="AA43" s="225"/>
      <c r="AB43" s="225"/>
      <c r="AC43" s="225"/>
      <c r="AD43" s="225"/>
      <c r="AE43" s="225"/>
      <c r="AF43" s="225"/>
      <c r="AG43" s="226"/>
    </row>
    <row r="44" spans="1:33" s="139" customFormat="1" ht="18" customHeight="1">
      <c r="A44" s="19">
        <v>39</v>
      </c>
      <c r="B44" s="295">
        <f>'YPM PRG T-2'!B43</f>
        <v>0</v>
      </c>
      <c r="C44" s="295">
        <f>'YPM PRG T-2'!C43</f>
        <v>0</v>
      </c>
      <c r="D44" s="295">
        <f>'YPM PRG T-2'!D43</f>
        <v>0</v>
      </c>
      <c r="E44" s="296">
        <f>'YPM PRG T-2'!E43</f>
        <v>0</v>
      </c>
      <c r="F44" s="296">
        <f>'YPM PRG T-2'!F43</f>
        <v>0</v>
      </c>
      <c r="G44" s="296">
        <f>'YPM PRG T-2'!G43</f>
        <v>0</v>
      </c>
      <c r="H44" s="296">
        <f>'YPM PRG T-2'!H43</f>
        <v>0</v>
      </c>
      <c r="I44" s="296">
        <f>'YPM PRG T-2'!I43</f>
        <v>0</v>
      </c>
      <c r="J44" s="296">
        <f>'YPM PRG T-2'!J43</f>
        <v>0</v>
      </c>
      <c r="K44" s="296">
        <f>'YPM PRG T-2'!K43</f>
        <v>0</v>
      </c>
      <c r="L44" s="297">
        <f>'YPM PRG T-2'!N43</f>
        <v>0</v>
      </c>
      <c r="M44" s="277">
        <f>'YPM PRG T-2'!O43</f>
        <v>0</v>
      </c>
      <c r="N44" s="277">
        <f>'YPM PRG T-2'!P43</f>
        <v>0</v>
      </c>
      <c r="O44" s="295">
        <f>'YPM PRG T-2'!Q43</f>
        <v>0</v>
      </c>
      <c r="P44" s="296">
        <f>'YPM PRG T-2'!R43</f>
        <v>0</v>
      </c>
      <c r="Q44" s="296">
        <f>'YPM PRG T-2'!S43</f>
        <v>0</v>
      </c>
      <c r="R44" s="132">
        <f>'YPM PRG T-2'!R44</f>
        <v>0</v>
      </c>
      <c r="S44" s="219"/>
      <c r="T44" s="225"/>
      <c r="U44" s="225"/>
      <c r="V44" s="225"/>
      <c r="W44" s="225"/>
      <c r="X44" s="225"/>
      <c r="Y44" s="225"/>
      <c r="Z44" s="225"/>
      <c r="AA44" s="225"/>
      <c r="AB44" s="225"/>
      <c r="AC44" s="225"/>
      <c r="AD44" s="225"/>
      <c r="AE44" s="225"/>
      <c r="AF44" s="225"/>
      <c r="AG44" s="226"/>
    </row>
    <row r="45" spans="1:33" s="139" customFormat="1" ht="18" customHeight="1">
      <c r="A45" s="19">
        <v>40</v>
      </c>
      <c r="B45" s="295">
        <f>'YPM PRG T-2'!B44</f>
        <v>0</v>
      </c>
      <c r="C45" s="295">
        <f>'YPM PRG T-2'!C44</f>
        <v>0</v>
      </c>
      <c r="D45" s="295">
        <f>'YPM PRG T-2'!D44</f>
        <v>0</v>
      </c>
      <c r="E45" s="296">
        <f>'YPM PRG T-2'!E44</f>
        <v>0</v>
      </c>
      <c r="F45" s="296">
        <f>'YPM PRG T-2'!F44</f>
        <v>0</v>
      </c>
      <c r="G45" s="296">
        <f>'YPM PRG T-2'!G44</f>
        <v>0</v>
      </c>
      <c r="H45" s="296">
        <f>'YPM PRG T-2'!H44</f>
        <v>0</v>
      </c>
      <c r="I45" s="296">
        <f>'YPM PRG T-2'!I44</f>
        <v>0</v>
      </c>
      <c r="J45" s="296">
        <f>'YPM PRG T-2'!J44</f>
        <v>0</v>
      </c>
      <c r="K45" s="296">
        <f>'YPM PRG T-2'!K44</f>
        <v>0</v>
      </c>
      <c r="L45" s="297">
        <f>'YPM PRG T-2'!N44</f>
        <v>0</v>
      </c>
      <c r="M45" s="277">
        <f>'YPM PRG T-2'!O44</f>
        <v>0</v>
      </c>
      <c r="N45" s="277">
        <f>'YPM PRG T-2'!P44</f>
        <v>0</v>
      </c>
      <c r="O45" s="295">
        <f>'YPM PRG T-2'!Q44</f>
        <v>0</v>
      </c>
      <c r="P45" s="296">
        <f>'YPM PRG T-2'!R44</f>
        <v>0</v>
      </c>
      <c r="Q45" s="296">
        <f>'YPM PRG T-2'!S44</f>
        <v>0</v>
      </c>
      <c r="R45" s="132">
        <f>'YPM PRG T-2'!R45</f>
        <v>0</v>
      </c>
      <c r="S45" s="219"/>
      <c r="T45" s="225"/>
      <c r="U45" s="225"/>
      <c r="V45" s="225"/>
      <c r="W45" s="225"/>
      <c r="X45" s="225"/>
      <c r="Y45" s="225"/>
      <c r="Z45" s="225"/>
      <c r="AA45" s="225"/>
      <c r="AB45" s="225"/>
      <c r="AC45" s="225"/>
      <c r="AD45" s="225"/>
      <c r="AE45" s="225"/>
      <c r="AF45" s="225"/>
      <c r="AG45" s="226"/>
    </row>
    <row r="46" spans="1:33" s="139" customFormat="1" ht="18" customHeight="1">
      <c r="A46" s="19">
        <v>41</v>
      </c>
      <c r="B46" s="295">
        <f>'YPM PRG T-2'!B45</f>
        <v>0</v>
      </c>
      <c r="C46" s="295">
        <f>'YPM PRG T-2'!C45</f>
        <v>0</v>
      </c>
      <c r="D46" s="295">
        <f>'YPM PRG T-2'!D45</f>
        <v>0</v>
      </c>
      <c r="E46" s="296">
        <f>'YPM PRG T-2'!E45</f>
        <v>0</v>
      </c>
      <c r="F46" s="296">
        <f>'YPM PRG T-2'!F45</f>
        <v>0</v>
      </c>
      <c r="G46" s="296">
        <f>'YPM PRG T-2'!G45</f>
        <v>0</v>
      </c>
      <c r="H46" s="296">
        <f>'YPM PRG T-2'!H45</f>
        <v>0</v>
      </c>
      <c r="I46" s="296">
        <f>'YPM PRG T-2'!I45</f>
        <v>0</v>
      </c>
      <c r="J46" s="296">
        <f>'YPM PRG T-2'!J45</f>
        <v>0</v>
      </c>
      <c r="K46" s="296">
        <f>'YPM PRG T-2'!K45</f>
        <v>0</v>
      </c>
      <c r="L46" s="297">
        <f>'YPM PRG T-2'!N45</f>
        <v>0</v>
      </c>
      <c r="M46" s="277">
        <f>'YPM PRG T-2'!O45</f>
        <v>0</v>
      </c>
      <c r="N46" s="277">
        <f>'YPM PRG T-2'!P45</f>
        <v>0</v>
      </c>
      <c r="O46" s="295">
        <f>'YPM PRG T-2'!Q45</f>
        <v>0</v>
      </c>
      <c r="P46" s="296">
        <f>'YPM PRG T-2'!R45</f>
        <v>0</v>
      </c>
      <c r="Q46" s="296">
        <f>'YPM PRG T-2'!S45</f>
        <v>0</v>
      </c>
      <c r="R46" s="132">
        <f>'YPM PRG T-2'!R46</f>
        <v>0</v>
      </c>
      <c r="S46" s="219"/>
      <c r="T46" s="225"/>
      <c r="U46" s="225"/>
      <c r="V46" s="225"/>
      <c r="W46" s="225"/>
      <c r="X46" s="225"/>
      <c r="Y46" s="225"/>
      <c r="Z46" s="225"/>
      <c r="AA46" s="225"/>
      <c r="AB46" s="225"/>
      <c r="AC46" s="225"/>
      <c r="AD46" s="225"/>
      <c r="AE46" s="225"/>
      <c r="AF46" s="225"/>
      <c r="AG46" s="226"/>
    </row>
    <row r="47" spans="1:33" s="139" customFormat="1" ht="18" customHeight="1">
      <c r="A47" s="19">
        <v>42</v>
      </c>
      <c r="B47" s="295">
        <f>'YPM PRG T-2'!B46</f>
        <v>0</v>
      </c>
      <c r="C47" s="295">
        <f>'YPM PRG T-2'!C46</f>
        <v>0</v>
      </c>
      <c r="D47" s="295">
        <f>'YPM PRG T-2'!D46</f>
        <v>0</v>
      </c>
      <c r="E47" s="296">
        <f>'YPM PRG T-2'!E46</f>
        <v>0</v>
      </c>
      <c r="F47" s="296">
        <f>'YPM PRG T-2'!F46</f>
        <v>0</v>
      </c>
      <c r="G47" s="296">
        <f>'YPM PRG T-2'!G46</f>
        <v>0</v>
      </c>
      <c r="H47" s="296">
        <f>'YPM PRG T-2'!H46</f>
        <v>0</v>
      </c>
      <c r="I47" s="296">
        <f>'YPM PRG T-2'!I46</f>
        <v>0</v>
      </c>
      <c r="J47" s="296">
        <f>'YPM PRG T-2'!J46</f>
        <v>0</v>
      </c>
      <c r="K47" s="296">
        <f>'YPM PRG T-2'!K46</f>
        <v>0</v>
      </c>
      <c r="L47" s="297">
        <f>'YPM PRG T-2'!N46</f>
        <v>0</v>
      </c>
      <c r="M47" s="277">
        <f>'YPM PRG T-2'!O46</f>
        <v>0</v>
      </c>
      <c r="N47" s="277">
        <f>'YPM PRG T-2'!P46</f>
        <v>0</v>
      </c>
      <c r="O47" s="295">
        <f>'YPM PRG T-2'!Q46</f>
        <v>0</v>
      </c>
      <c r="P47" s="296">
        <f>'YPM PRG T-2'!R46</f>
        <v>0</v>
      </c>
      <c r="Q47" s="296">
        <f>'YPM PRG T-2'!S46</f>
        <v>0</v>
      </c>
      <c r="R47" s="132">
        <f>'YPM PRG T-2'!R47</f>
        <v>0</v>
      </c>
      <c r="S47" s="219"/>
      <c r="T47" s="225"/>
      <c r="U47" s="225"/>
      <c r="V47" s="225"/>
      <c r="W47" s="225"/>
      <c r="X47" s="225"/>
      <c r="Y47" s="225"/>
      <c r="Z47" s="225"/>
      <c r="AA47" s="225"/>
      <c r="AB47" s="225"/>
      <c r="AC47" s="225"/>
      <c r="AD47" s="225"/>
      <c r="AE47" s="225"/>
      <c r="AF47" s="225"/>
      <c r="AG47" s="227"/>
    </row>
    <row r="48" spans="1:33" s="139" customFormat="1" ht="18" customHeight="1">
      <c r="A48" s="19">
        <v>43</v>
      </c>
      <c r="B48" s="295">
        <f>'YPM PRG T-2'!B47</f>
        <v>0</v>
      </c>
      <c r="C48" s="295">
        <f>'YPM PRG T-2'!C47</f>
        <v>0</v>
      </c>
      <c r="D48" s="295">
        <f>'YPM PRG T-2'!D47</f>
        <v>0</v>
      </c>
      <c r="E48" s="296">
        <f>'YPM PRG T-2'!E47</f>
        <v>0</v>
      </c>
      <c r="F48" s="296">
        <f>'YPM PRG T-2'!F47</f>
        <v>0</v>
      </c>
      <c r="G48" s="296">
        <f>'YPM PRG T-2'!G47</f>
        <v>0</v>
      </c>
      <c r="H48" s="296">
        <f>'YPM PRG T-2'!H47</f>
        <v>0</v>
      </c>
      <c r="I48" s="296">
        <f>'YPM PRG T-2'!I47</f>
        <v>0</v>
      </c>
      <c r="J48" s="296">
        <f>'YPM PRG T-2'!J47</f>
        <v>0</v>
      </c>
      <c r="K48" s="296">
        <f>'YPM PRG T-2'!K47</f>
        <v>0</v>
      </c>
      <c r="L48" s="297">
        <f>'YPM PRG T-2'!N47</f>
        <v>0</v>
      </c>
      <c r="M48" s="277">
        <f>'YPM PRG T-2'!O47</f>
        <v>0</v>
      </c>
      <c r="N48" s="277">
        <f>'YPM PRG T-2'!P47</f>
        <v>0</v>
      </c>
      <c r="O48" s="295">
        <f>'YPM PRG T-2'!Q47</f>
        <v>0</v>
      </c>
      <c r="P48" s="296">
        <f>'YPM PRG T-2'!R47</f>
        <v>0</v>
      </c>
      <c r="Q48" s="296">
        <f>'YPM PRG T-2'!S47</f>
        <v>0</v>
      </c>
      <c r="R48" s="132">
        <f>'YPM PRG T-2'!R48</f>
        <v>0</v>
      </c>
      <c r="S48" s="219"/>
      <c r="T48" s="225"/>
      <c r="U48" s="231"/>
      <c r="V48" s="231"/>
      <c r="W48" s="231"/>
      <c r="X48" s="225"/>
      <c r="Y48" s="225"/>
      <c r="Z48" s="225"/>
      <c r="AA48" s="225"/>
      <c r="AB48" s="225"/>
      <c r="AC48" s="225"/>
      <c r="AD48" s="225"/>
      <c r="AE48" s="225"/>
      <c r="AF48" s="225"/>
      <c r="AG48" s="227"/>
    </row>
    <row r="49" spans="1:33" s="139" customFormat="1" ht="18" customHeight="1">
      <c r="A49" s="19">
        <v>44</v>
      </c>
      <c r="B49" s="295">
        <f>'YPM PRG T-2'!B48</f>
        <v>0</v>
      </c>
      <c r="C49" s="295">
        <f>'YPM PRG T-2'!C48</f>
        <v>0</v>
      </c>
      <c r="D49" s="295">
        <f>'YPM PRG T-2'!D48</f>
        <v>0</v>
      </c>
      <c r="E49" s="296">
        <f>'YPM PRG T-2'!E48</f>
        <v>0</v>
      </c>
      <c r="F49" s="296">
        <f>'YPM PRG T-2'!F48</f>
        <v>0</v>
      </c>
      <c r="G49" s="296">
        <f>'YPM PRG T-2'!G48</f>
        <v>0</v>
      </c>
      <c r="H49" s="296">
        <f>'YPM PRG T-2'!H48</f>
        <v>0</v>
      </c>
      <c r="I49" s="296">
        <f>'YPM PRG T-2'!I48</f>
        <v>0</v>
      </c>
      <c r="J49" s="296">
        <f>'YPM PRG T-2'!J48</f>
        <v>0</v>
      </c>
      <c r="K49" s="296">
        <f>'YPM PRG T-2'!K48</f>
        <v>0</v>
      </c>
      <c r="L49" s="297">
        <f>'YPM PRG T-2'!N48</f>
        <v>0</v>
      </c>
      <c r="M49" s="277">
        <f>'YPM PRG T-2'!O48</f>
        <v>0</v>
      </c>
      <c r="N49" s="277">
        <f>'YPM PRG T-2'!P48</f>
        <v>0</v>
      </c>
      <c r="O49" s="295">
        <f>'YPM PRG T-2'!Q48</f>
        <v>0</v>
      </c>
      <c r="P49" s="296">
        <f>'YPM PRG T-2'!R48</f>
        <v>0</v>
      </c>
      <c r="Q49" s="296">
        <f>'YPM PRG T-2'!S48</f>
        <v>0</v>
      </c>
      <c r="R49" s="132">
        <f>'YPM PRG T-2'!R49</f>
        <v>0</v>
      </c>
      <c r="S49" s="219"/>
      <c r="T49" s="229"/>
      <c r="U49" s="231"/>
      <c r="V49" s="231"/>
      <c r="W49" s="231"/>
      <c r="X49" s="225"/>
      <c r="Y49" s="225"/>
      <c r="Z49" s="225"/>
      <c r="AA49" s="225"/>
      <c r="AB49" s="225"/>
      <c r="AC49" s="225"/>
      <c r="AD49" s="225"/>
      <c r="AE49" s="225"/>
      <c r="AF49" s="225"/>
      <c r="AG49" s="227"/>
    </row>
    <row r="50" spans="1:33" s="139" customFormat="1" ht="18" customHeight="1">
      <c r="A50" s="19">
        <v>45</v>
      </c>
      <c r="B50" s="295">
        <f>'YPM PRG T-2'!B49</f>
        <v>0</v>
      </c>
      <c r="C50" s="295">
        <f>'YPM PRG T-2'!C49</f>
        <v>0</v>
      </c>
      <c r="D50" s="295">
        <f>'YPM PRG T-2'!D49</f>
        <v>0</v>
      </c>
      <c r="E50" s="296">
        <f>'YPM PRG T-2'!E49</f>
        <v>0</v>
      </c>
      <c r="F50" s="296">
        <f>'YPM PRG T-2'!F49</f>
        <v>0</v>
      </c>
      <c r="G50" s="296">
        <f>'YPM PRG T-2'!G49</f>
        <v>0</v>
      </c>
      <c r="H50" s="296">
        <f>'YPM PRG T-2'!H49</f>
        <v>0</v>
      </c>
      <c r="I50" s="296">
        <f>'YPM PRG T-2'!I49</f>
        <v>0</v>
      </c>
      <c r="J50" s="296">
        <f>'YPM PRG T-2'!J49</f>
        <v>0</v>
      </c>
      <c r="K50" s="296">
        <f>'YPM PRG T-2'!K49</f>
        <v>0</v>
      </c>
      <c r="L50" s="297">
        <f>'YPM PRG T-2'!N49</f>
        <v>0</v>
      </c>
      <c r="M50" s="277">
        <f>'YPM PRG T-2'!O49</f>
        <v>0</v>
      </c>
      <c r="N50" s="277">
        <f>'YPM PRG T-2'!P49</f>
        <v>0</v>
      </c>
      <c r="O50" s="295">
        <f>'YPM PRG T-2'!Q49</f>
        <v>0</v>
      </c>
      <c r="P50" s="296">
        <f>'YPM PRG T-2'!R49</f>
        <v>0</v>
      </c>
      <c r="Q50" s="296">
        <f>'YPM PRG T-2'!S49</f>
        <v>0</v>
      </c>
      <c r="R50" s="132">
        <f>'YPM PRG T-2'!R50</f>
        <v>0</v>
      </c>
      <c r="S50" s="219"/>
      <c r="T50" s="230"/>
      <c r="U50" s="231"/>
      <c r="V50" s="231"/>
      <c r="W50" s="231"/>
      <c r="X50" s="231"/>
      <c r="Y50" s="229"/>
      <c r="Z50" s="229"/>
      <c r="AA50" s="231"/>
      <c r="AB50" s="225"/>
      <c r="AC50" s="225"/>
      <c r="AD50" s="225"/>
      <c r="AE50" s="225"/>
      <c r="AF50" s="225"/>
      <c r="AG50" s="227"/>
    </row>
    <row r="51" spans="1:33" s="139" customFormat="1" ht="18" customHeight="1">
      <c r="A51" s="19">
        <v>46</v>
      </c>
      <c r="B51" s="295">
        <f>'YPM PRG T-2'!B50</f>
        <v>0</v>
      </c>
      <c r="C51" s="295">
        <f>'YPM PRG T-2'!C50</f>
        <v>0</v>
      </c>
      <c r="D51" s="295">
        <f>'YPM PRG T-2'!D50</f>
        <v>0</v>
      </c>
      <c r="E51" s="296">
        <f>'YPM PRG T-2'!E50</f>
        <v>0</v>
      </c>
      <c r="F51" s="296">
        <f>'YPM PRG T-2'!F50</f>
        <v>0</v>
      </c>
      <c r="G51" s="296">
        <f>'YPM PRG T-2'!G50</f>
        <v>0</v>
      </c>
      <c r="H51" s="296">
        <f>'YPM PRG T-2'!H50</f>
        <v>0</v>
      </c>
      <c r="I51" s="296">
        <f>'YPM PRG T-2'!I50</f>
        <v>0</v>
      </c>
      <c r="J51" s="296">
        <f>'YPM PRG T-2'!J50</f>
        <v>0</v>
      </c>
      <c r="K51" s="296">
        <f>'YPM PRG T-2'!K50</f>
        <v>0</v>
      </c>
      <c r="L51" s="297">
        <f>'YPM PRG T-2'!N50</f>
        <v>0</v>
      </c>
      <c r="M51" s="277">
        <f>'YPM PRG T-2'!O50</f>
        <v>0</v>
      </c>
      <c r="N51" s="277">
        <f>'YPM PRG T-2'!P50</f>
        <v>0</v>
      </c>
      <c r="O51" s="295">
        <f>'YPM PRG T-2'!Q50</f>
        <v>0</v>
      </c>
      <c r="P51" s="296">
        <f>'YPM PRG T-2'!R50</f>
        <v>0</v>
      </c>
      <c r="Q51" s="296">
        <f>'YPM PRG T-2'!S50</f>
        <v>0</v>
      </c>
      <c r="R51" s="132">
        <f>'YPM PRG T-2'!R51</f>
        <v>0</v>
      </c>
      <c r="S51" s="230"/>
      <c r="T51" s="230"/>
      <c r="U51" s="231"/>
      <c r="V51" s="231"/>
      <c r="W51" s="231"/>
      <c r="X51" s="231"/>
      <c r="Y51" s="229"/>
      <c r="Z51" s="229"/>
      <c r="AA51" s="231"/>
      <c r="AB51" s="225"/>
      <c r="AC51" s="225"/>
      <c r="AD51" s="225"/>
      <c r="AE51" s="225"/>
      <c r="AF51" s="225"/>
      <c r="AG51" s="227"/>
    </row>
    <row r="52" spans="1:33" s="139" customFormat="1" ht="18" customHeight="1">
      <c r="A52" s="19">
        <v>47</v>
      </c>
      <c r="B52" s="295">
        <f>'YPM PRG T-2'!B51</f>
        <v>0</v>
      </c>
      <c r="C52" s="295">
        <f>'YPM PRG T-2'!C51</f>
        <v>0</v>
      </c>
      <c r="D52" s="295">
        <f>'YPM PRG T-2'!D51</f>
        <v>0</v>
      </c>
      <c r="E52" s="296">
        <f>'YPM PRG T-2'!E51</f>
        <v>0</v>
      </c>
      <c r="F52" s="296">
        <f>'YPM PRG T-2'!F51</f>
        <v>0</v>
      </c>
      <c r="G52" s="296">
        <f>'YPM PRG T-2'!G51</f>
        <v>0</v>
      </c>
      <c r="H52" s="296">
        <f>'YPM PRG T-2'!H51</f>
        <v>0</v>
      </c>
      <c r="I52" s="296">
        <f>'YPM PRG T-2'!I51</f>
        <v>0</v>
      </c>
      <c r="J52" s="296">
        <f>'YPM PRG T-2'!J51</f>
        <v>0</v>
      </c>
      <c r="K52" s="296">
        <f>'YPM PRG T-2'!K51</f>
        <v>0</v>
      </c>
      <c r="L52" s="297">
        <f>'YPM PRG T-2'!N51</f>
        <v>0</v>
      </c>
      <c r="M52" s="277">
        <f>'YPM PRG T-2'!O51</f>
        <v>0</v>
      </c>
      <c r="N52" s="277">
        <f>'YPM PRG T-2'!P51</f>
        <v>0</v>
      </c>
      <c r="O52" s="295">
        <f>'YPM PRG T-2'!Q51</f>
        <v>0</v>
      </c>
      <c r="P52" s="296">
        <f>'YPM PRG T-2'!R51</f>
        <v>0</v>
      </c>
      <c r="Q52" s="296">
        <f>'YPM PRG T-2'!S51</f>
        <v>0</v>
      </c>
      <c r="R52" s="132">
        <f>'YPM PRG T-2'!R52</f>
        <v>0</v>
      </c>
      <c r="S52" s="230"/>
      <c r="T52" s="230"/>
      <c r="U52" s="231"/>
      <c r="V52" s="231"/>
      <c r="W52" s="231"/>
      <c r="X52" s="231"/>
      <c r="Y52" s="229"/>
      <c r="Z52" s="229"/>
      <c r="AA52" s="231"/>
      <c r="AB52" s="225"/>
      <c r="AC52" s="225"/>
      <c r="AD52" s="225"/>
      <c r="AE52" s="225"/>
      <c r="AF52" s="225"/>
      <c r="AG52" s="227"/>
    </row>
    <row r="53" spans="1:33" s="139" customFormat="1" ht="18" customHeight="1">
      <c r="A53" s="19">
        <v>48</v>
      </c>
      <c r="B53" s="295">
        <f>'YPM PRG T-2'!B52</f>
        <v>0</v>
      </c>
      <c r="C53" s="295">
        <f>'YPM PRG T-2'!C52</f>
        <v>0</v>
      </c>
      <c r="D53" s="295">
        <f>'YPM PRG T-2'!D52</f>
        <v>0</v>
      </c>
      <c r="E53" s="296">
        <f>'YPM PRG T-2'!E52</f>
        <v>0</v>
      </c>
      <c r="F53" s="296">
        <f>'YPM PRG T-2'!F52</f>
        <v>0</v>
      </c>
      <c r="G53" s="296">
        <f>'YPM PRG T-2'!G52</f>
        <v>0</v>
      </c>
      <c r="H53" s="296">
        <f>'YPM PRG T-2'!H52</f>
        <v>0</v>
      </c>
      <c r="I53" s="296">
        <f>'YPM PRG T-2'!I52</f>
        <v>0</v>
      </c>
      <c r="J53" s="296">
        <f>'YPM PRG T-2'!J52</f>
        <v>0</v>
      </c>
      <c r="K53" s="296">
        <f>'YPM PRG T-2'!K52</f>
        <v>0</v>
      </c>
      <c r="L53" s="297">
        <f>'YPM PRG T-2'!N52</f>
        <v>0</v>
      </c>
      <c r="M53" s="277">
        <f>'YPM PRG T-2'!O52</f>
        <v>0</v>
      </c>
      <c r="N53" s="277">
        <f>'YPM PRG T-2'!P52</f>
        <v>0</v>
      </c>
      <c r="O53" s="295">
        <f>'YPM PRG T-2'!Q52</f>
        <v>0</v>
      </c>
      <c r="P53" s="296">
        <f>'YPM PRG T-2'!R52</f>
        <v>0</v>
      </c>
      <c r="Q53" s="296">
        <f>'YPM PRG T-2'!S52</f>
        <v>0</v>
      </c>
      <c r="R53" s="132">
        <f>'YPM PRG T-2'!R53</f>
        <v>0</v>
      </c>
      <c r="S53" s="230"/>
      <c r="T53" s="232"/>
      <c r="U53" s="231"/>
      <c r="V53" s="231"/>
      <c r="W53" s="231"/>
      <c r="X53" s="231"/>
      <c r="Y53" s="229"/>
      <c r="Z53" s="229"/>
      <c r="AA53" s="231"/>
      <c r="AB53" s="225"/>
      <c r="AC53" s="225"/>
      <c r="AD53" s="225"/>
      <c r="AE53" s="225"/>
      <c r="AF53" s="225"/>
      <c r="AG53" s="227"/>
    </row>
    <row r="54" spans="1:33" s="139" customFormat="1" ht="18" customHeight="1">
      <c r="A54" s="19">
        <v>49</v>
      </c>
      <c r="B54" s="295">
        <f>'YPM PRG T-2'!B53</f>
        <v>0</v>
      </c>
      <c r="C54" s="295">
        <f>'YPM PRG T-2'!C53</f>
        <v>0</v>
      </c>
      <c r="D54" s="295">
        <f>'YPM PRG T-2'!D53</f>
        <v>0</v>
      </c>
      <c r="E54" s="296">
        <f>'YPM PRG T-2'!E53</f>
        <v>0</v>
      </c>
      <c r="F54" s="296">
        <f>'YPM PRG T-2'!F53</f>
        <v>0</v>
      </c>
      <c r="G54" s="296">
        <f>'YPM PRG T-2'!G53</f>
        <v>0</v>
      </c>
      <c r="H54" s="296">
        <f>'YPM PRG T-2'!H53</f>
        <v>0</v>
      </c>
      <c r="I54" s="296">
        <f>'YPM PRG T-2'!I53</f>
        <v>0</v>
      </c>
      <c r="J54" s="296">
        <f>'YPM PRG T-2'!J53</f>
        <v>0</v>
      </c>
      <c r="K54" s="296">
        <f>'YPM PRG T-2'!K53</f>
        <v>0</v>
      </c>
      <c r="L54" s="297">
        <f>'YPM PRG T-2'!N53</f>
        <v>0</v>
      </c>
      <c r="M54" s="277">
        <f>'YPM PRG T-2'!O53</f>
        <v>0</v>
      </c>
      <c r="N54" s="277">
        <f>'YPM PRG T-2'!P53</f>
        <v>0</v>
      </c>
      <c r="O54" s="295">
        <f>'YPM PRG T-2'!Q53</f>
        <v>0</v>
      </c>
      <c r="P54" s="296">
        <f>'YPM PRG T-2'!R53</f>
        <v>0</v>
      </c>
      <c r="Q54" s="296">
        <f>'YPM PRG T-2'!S53</f>
        <v>0</v>
      </c>
      <c r="R54" s="132">
        <f>'YPM PRG T-2'!R54</f>
        <v>0</v>
      </c>
      <c r="S54" s="230"/>
      <c r="T54" s="230"/>
      <c r="U54" s="231"/>
      <c r="V54" s="231"/>
      <c r="W54" s="231"/>
      <c r="X54" s="231"/>
      <c r="Y54" s="229"/>
      <c r="Z54" s="229"/>
      <c r="AA54" s="231"/>
      <c r="AB54" s="225"/>
      <c r="AC54" s="225"/>
      <c r="AD54" s="225"/>
      <c r="AE54" s="225"/>
      <c r="AF54" s="225"/>
      <c r="AG54" s="227"/>
    </row>
    <row r="55" spans="1:33" s="139" customFormat="1" ht="18" customHeight="1">
      <c r="A55" s="19">
        <v>50</v>
      </c>
      <c r="B55" s="295">
        <f>'YPM PRG T-2'!B54</f>
        <v>0</v>
      </c>
      <c r="C55" s="295">
        <f>'YPM PRG T-2'!C54</f>
        <v>0</v>
      </c>
      <c r="D55" s="295">
        <f>'YPM PRG T-2'!D54</f>
        <v>0</v>
      </c>
      <c r="E55" s="296">
        <f>'YPM PRG T-2'!E54</f>
        <v>0</v>
      </c>
      <c r="F55" s="296">
        <f>'YPM PRG T-2'!F54</f>
        <v>0</v>
      </c>
      <c r="G55" s="296">
        <f>'YPM PRG T-2'!G54</f>
        <v>0</v>
      </c>
      <c r="H55" s="296">
        <f>'YPM PRG T-2'!H54</f>
        <v>0</v>
      </c>
      <c r="I55" s="296">
        <f>'YPM PRG T-2'!I54</f>
        <v>0</v>
      </c>
      <c r="J55" s="296">
        <f>'YPM PRG T-2'!J54</f>
        <v>0</v>
      </c>
      <c r="K55" s="296">
        <f>'YPM PRG T-2'!K54</f>
        <v>0</v>
      </c>
      <c r="L55" s="297">
        <f>'YPM PRG T-2'!N54</f>
        <v>0</v>
      </c>
      <c r="M55" s="277">
        <f>'YPM PRG T-2'!O54</f>
        <v>0</v>
      </c>
      <c r="N55" s="277">
        <f>'YPM PRG T-2'!P54</f>
        <v>0</v>
      </c>
      <c r="O55" s="295">
        <f>'YPM PRG T-2'!Q54</f>
        <v>0</v>
      </c>
      <c r="P55" s="296">
        <f>'YPM PRG T-2'!R54</f>
        <v>0</v>
      </c>
      <c r="Q55" s="296">
        <f>'YPM PRG T-2'!S54</f>
        <v>0</v>
      </c>
      <c r="R55" s="132">
        <f>'YPM PRG T-2'!R55</f>
        <v>0</v>
      </c>
      <c r="S55" s="230"/>
      <c r="T55" s="230"/>
      <c r="U55" s="231"/>
      <c r="V55" s="231"/>
      <c r="W55" s="231"/>
      <c r="X55" s="231"/>
      <c r="Y55" s="229"/>
      <c r="Z55" s="229"/>
      <c r="AA55" s="231"/>
      <c r="AB55" s="225"/>
      <c r="AC55" s="225"/>
      <c r="AD55" s="225"/>
      <c r="AE55" s="225"/>
      <c r="AF55" s="225"/>
      <c r="AG55" s="227"/>
    </row>
    <row r="56" spans="1:33" s="139" customFormat="1" ht="18" customHeight="1">
      <c r="A56" s="19">
        <v>51</v>
      </c>
      <c r="B56" s="295">
        <f>'YPM PRG T-2'!B55</f>
        <v>0</v>
      </c>
      <c r="C56" s="295">
        <f>'YPM PRG T-2'!C55</f>
        <v>0</v>
      </c>
      <c r="D56" s="295">
        <f>'YPM PRG T-2'!D55</f>
        <v>0</v>
      </c>
      <c r="E56" s="296">
        <f>'YPM PRG T-2'!E55</f>
        <v>0</v>
      </c>
      <c r="F56" s="296">
        <f>'YPM PRG T-2'!F55</f>
        <v>0</v>
      </c>
      <c r="G56" s="296">
        <f>'YPM PRG T-2'!G55</f>
        <v>0</v>
      </c>
      <c r="H56" s="296">
        <f>'YPM PRG T-2'!H55</f>
        <v>0</v>
      </c>
      <c r="I56" s="296">
        <f>'YPM PRG T-2'!I55</f>
        <v>0</v>
      </c>
      <c r="J56" s="296">
        <f>'YPM PRG T-2'!J55</f>
        <v>0</v>
      </c>
      <c r="K56" s="296">
        <f>'YPM PRG T-2'!K55</f>
        <v>0</v>
      </c>
      <c r="L56" s="297">
        <f>'YPM PRG T-2'!N55</f>
        <v>0</v>
      </c>
      <c r="M56" s="277">
        <f>'YPM PRG T-2'!O55</f>
        <v>0</v>
      </c>
      <c r="N56" s="277">
        <f>'YPM PRG T-2'!P55</f>
        <v>0</v>
      </c>
      <c r="O56" s="295">
        <f>'YPM PRG T-2'!Q55</f>
        <v>0</v>
      </c>
      <c r="P56" s="296">
        <f>'YPM PRG T-2'!R55</f>
        <v>0</v>
      </c>
      <c r="Q56" s="296">
        <f>'YPM PRG T-2'!S55</f>
        <v>0</v>
      </c>
      <c r="R56" s="132">
        <f>'YPM PRG T-2'!R56</f>
        <v>0</v>
      </c>
      <c r="S56" s="230"/>
      <c r="T56" s="230"/>
      <c r="U56" s="231"/>
      <c r="V56" s="231"/>
      <c r="W56" s="231"/>
      <c r="X56" s="231"/>
      <c r="Y56" s="229"/>
      <c r="Z56" s="229"/>
      <c r="AA56" s="231"/>
      <c r="AB56" s="225"/>
      <c r="AC56" s="225"/>
      <c r="AD56" s="225"/>
      <c r="AE56" s="225"/>
      <c r="AF56" s="225"/>
      <c r="AG56" s="227"/>
    </row>
    <row r="57" spans="1:33" s="139" customFormat="1" ht="18" customHeight="1">
      <c r="A57" s="19">
        <v>52</v>
      </c>
      <c r="B57" s="295">
        <f>'YPM PRG T-2'!B56</f>
        <v>0</v>
      </c>
      <c r="C57" s="295">
        <f>'YPM PRG T-2'!C56</f>
        <v>0</v>
      </c>
      <c r="D57" s="295">
        <f>'YPM PRG T-2'!D56</f>
        <v>0</v>
      </c>
      <c r="E57" s="296">
        <f>'YPM PRG T-2'!E56</f>
        <v>0</v>
      </c>
      <c r="F57" s="296">
        <f>'YPM PRG T-2'!F56</f>
        <v>0</v>
      </c>
      <c r="G57" s="296">
        <f>'YPM PRG T-2'!G56</f>
        <v>0</v>
      </c>
      <c r="H57" s="296">
        <f>'YPM PRG T-2'!H56</f>
        <v>0</v>
      </c>
      <c r="I57" s="296">
        <f>'YPM PRG T-2'!I56</f>
        <v>0</v>
      </c>
      <c r="J57" s="296">
        <f>'YPM PRG T-2'!J56</f>
        <v>0</v>
      </c>
      <c r="K57" s="296">
        <f>'YPM PRG T-2'!K56</f>
        <v>0</v>
      </c>
      <c r="L57" s="297">
        <f>'YPM PRG T-2'!N56</f>
        <v>0</v>
      </c>
      <c r="M57" s="277">
        <f>'YPM PRG T-2'!O56</f>
        <v>0</v>
      </c>
      <c r="N57" s="277">
        <f>'YPM PRG T-2'!P56</f>
        <v>0</v>
      </c>
      <c r="O57" s="295">
        <f>'YPM PRG T-2'!Q56</f>
        <v>0</v>
      </c>
      <c r="P57" s="296">
        <f>'YPM PRG T-2'!R56</f>
        <v>0</v>
      </c>
      <c r="Q57" s="296">
        <f>'YPM PRG T-2'!S56</f>
        <v>0</v>
      </c>
      <c r="R57" s="132">
        <f>'YPM PRG T-2'!R57</f>
        <v>0</v>
      </c>
      <c r="S57" s="230"/>
      <c r="T57" s="230"/>
      <c r="U57" s="231"/>
      <c r="V57" s="231"/>
      <c r="W57" s="231"/>
      <c r="X57" s="231"/>
      <c r="Y57" s="229"/>
      <c r="Z57" s="229"/>
      <c r="AA57" s="231"/>
      <c r="AB57" s="225"/>
      <c r="AC57" s="225"/>
      <c r="AD57" s="225"/>
      <c r="AE57" s="225"/>
      <c r="AF57" s="225"/>
      <c r="AG57" s="227"/>
    </row>
    <row r="58" spans="1:33" s="139" customFormat="1" ht="18" customHeight="1">
      <c r="A58" s="19">
        <v>53</v>
      </c>
      <c r="B58" s="295">
        <f>'YPM PRG T-2'!B57</f>
        <v>0</v>
      </c>
      <c r="C58" s="295">
        <f>'YPM PRG T-2'!C57</f>
        <v>0</v>
      </c>
      <c r="D58" s="295">
        <f>'YPM PRG T-2'!D57</f>
        <v>0</v>
      </c>
      <c r="E58" s="296">
        <f>'YPM PRG T-2'!E57</f>
        <v>0</v>
      </c>
      <c r="F58" s="296">
        <f>'YPM PRG T-2'!F57</f>
        <v>0</v>
      </c>
      <c r="G58" s="296">
        <f>'YPM PRG T-2'!G57</f>
        <v>0</v>
      </c>
      <c r="H58" s="296">
        <f>'YPM PRG T-2'!H57</f>
        <v>0</v>
      </c>
      <c r="I58" s="296">
        <f>'YPM PRG T-2'!I57</f>
        <v>0</v>
      </c>
      <c r="J58" s="296">
        <f>'YPM PRG T-2'!J57</f>
        <v>0</v>
      </c>
      <c r="K58" s="296">
        <f>'YPM PRG T-2'!K57</f>
        <v>0</v>
      </c>
      <c r="L58" s="297">
        <f>'YPM PRG T-2'!N57</f>
        <v>0</v>
      </c>
      <c r="M58" s="277">
        <f>'YPM PRG T-2'!O57</f>
        <v>0</v>
      </c>
      <c r="N58" s="277">
        <f>'YPM PRG T-2'!P57</f>
        <v>0</v>
      </c>
      <c r="O58" s="295">
        <f>'YPM PRG T-2'!Q57</f>
        <v>0</v>
      </c>
      <c r="P58" s="296">
        <f>'YPM PRG T-2'!R57</f>
        <v>0</v>
      </c>
      <c r="Q58" s="296">
        <f>'YPM PRG T-2'!S57</f>
        <v>0</v>
      </c>
      <c r="R58" s="132">
        <f>'YPM PRG T-2'!R58</f>
        <v>0</v>
      </c>
      <c r="S58" s="230"/>
      <c r="T58" s="230"/>
      <c r="U58" s="231"/>
      <c r="V58" s="231"/>
      <c r="W58" s="231"/>
      <c r="X58" s="231"/>
      <c r="Y58" s="229"/>
      <c r="Z58" s="229"/>
      <c r="AA58" s="231"/>
      <c r="AB58" s="225"/>
      <c r="AC58" s="225"/>
      <c r="AD58" s="225"/>
      <c r="AE58" s="225"/>
      <c r="AF58" s="225"/>
      <c r="AG58" s="227"/>
    </row>
    <row r="59" spans="1:33" s="139" customFormat="1" ht="18" customHeight="1">
      <c r="A59" s="19">
        <v>54</v>
      </c>
      <c r="B59" s="295">
        <f>'YPM PRG T-2'!B58</f>
        <v>0</v>
      </c>
      <c r="C59" s="295">
        <f>'YPM PRG T-2'!C58</f>
        <v>0</v>
      </c>
      <c r="D59" s="295">
        <f>'YPM PRG T-2'!D58</f>
        <v>0</v>
      </c>
      <c r="E59" s="296">
        <f>'YPM PRG T-2'!E58</f>
        <v>0</v>
      </c>
      <c r="F59" s="296">
        <f>'YPM PRG T-2'!F58</f>
        <v>0</v>
      </c>
      <c r="G59" s="296">
        <f>'YPM PRG T-2'!G58</f>
        <v>0</v>
      </c>
      <c r="H59" s="296">
        <f>'YPM PRG T-2'!H58</f>
        <v>0</v>
      </c>
      <c r="I59" s="296">
        <f>'YPM PRG T-2'!I58</f>
        <v>0</v>
      </c>
      <c r="J59" s="296">
        <f>'YPM PRG T-2'!J58</f>
        <v>0</v>
      </c>
      <c r="K59" s="296">
        <f>'YPM PRG T-2'!K58</f>
        <v>0</v>
      </c>
      <c r="L59" s="297">
        <f>'YPM PRG T-2'!N58</f>
        <v>0</v>
      </c>
      <c r="M59" s="277">
        <f>'YPM PRG T-2'!O58</f>
        <v>0</v>
      </c>
      <c r="N59" s="277">
        <f>'YPM PRG T-2'!P58</f>
        <v>0</v>
      </c>
      <c r="O59" s="295">
        <f>'YPM PRG T-2'!Q58</f>
        <v>0</v>
      </c>
      <c r="P59" s="296">
        <f>'YPM PRG T-2'!R58</f>
        <v>0</v>
      </c>
      <c r="Q59" s="296">
        <f>'YPM PRG T-2'!S58</f>
        <v>0</v>
      </c>
      <c r="R59" s="132">
        <f>'YPM PRG T-2'!R59</f>
        <v>0</v>
      </c>
      <c r="S59" s="230"/>
      <c r="T59" s="230"/>
      <c r="U59" s="231"/>
      <c r="V59" s="231"/>
      <c r="W59" s="231"/>
      <c r="X59" s="231"/>
      <c r="Y59" s="229"/>
      <c r="Z59" s="229"/>
      <c r="AA59" s="231"/>
      <c r="AB59" s="225"/>
      <c r="AC59" s="225"/>
      <c r="AD59" s="225"/>
      <c r="AE59" s="225"/>
      <c r="AF59" s="225"/>
      <c r="AG59" s="227"/>
    </row>
    <row r="60" spans="1:33" s="139" customFormat="1" ht="18" customHeight="1">
      <c r="A60" s="19">
        <v>55</v>
      </c>
      <c r="B60" s="295">
        <f>'YPM PRG T-2'!B59</f>
        <v>0</v>
      </c>
      <c r="C60" s="295">
        <f>'YPM PRG T-2'!C59</f>
        <v>0</v>
      </c>
      <c r="D60" s="295">
        <f>'YPM PRG T-2'!D59</f>
        <v>0</v>
      </c>
      <c r="E60" s="296">
        <f>'YPM PRG T-2'!E59</f>
        <v>0</v>
      </c>
      <c r="F60" s="296">
        <f>'YPM PRG T-2'!F59</f>
        <v>0</v>
      </c>
      <c r="G60" s="296">
        <f>'YPM PRG T-2'!G59</f>
        <v>0</v>
      </c>
      <c r="H60" s="296">
        <f>'YPM PRG T-2'!H59</f>
        <v>0</v>
      </c>
      <c r="I60" s="296">
        <f>'YPM PRG T-2'!I59</f>
        <v>0</v>
      </c>
      <c r="J60" s="296">
        <f>'YPM PRG T-2'!J59</f>
        <v>0</v>
      </c>
      <c r="K60" s="296">
        <f>'YPM PRG T-2'!K59</f>
        <v>0</v>
      </c>
      <c r="L60" s="297">
        <f>'YPM PRG T-2'!N59</f>
        <v>0</v>
      </c>
      <c r="M60" s="277">
        <f>'YPM PRG T-2'!O59</f>
        <v>0</v>
      </c>
      <c r="N60" s="277">
        <f>'YPM PRG T-2'!P59</f>
        <v>0</v>
      </c>
      <c r="O60" s="295">
        <f>'YPM PRG T-2'!Q59</f>
        <v>0</v>
      </c>
      <c r="P60" s="296">
        <f>'YPM PRG T-2'!R59</f>
        <v>0</v>
      </c>
      <c r="Q60" s="296">
        <f>'YPM PRG T-2'!S59</f>
        <v>0</v>
      </c>
      <c r="R60" s="132">
        <f>'YPM PRG T-2'!R60</f>
        <v>0</v>
      </c>
      <c r="S60" s="230"/>
      <c r="T60" s="232"/>
      <c r="U60" s="231"/>
      <c r="V60" s="231"/>
      <c r="W60" s="231"/>
      <c r="X60" s="231"/>
      <c r="Y60" s="229"/>
      <c r="Z60" s="229"/>
      <c r="AA60" s="231"/>
      <c r="AB60" s="225"/>
      <c r="AC60" s="225"/>
      <c r="AD60" s="225"/>
      <c r="AE60" s="225"/>
      <c r="AF60" s="225"/>
      <c r="AG60" s="227"/>
    </row>
    <row r="61" spans="1:33" s="139" customFormat="1" ht="18" customHeight="1">
      <c r="A61" s="19">
        <v>56</v>
      </c>
      <c r="B61" s="295">
        <f>'YPM PRG T-2'!B60</f>
        <v>0</v>
      </c>
      <c r="C61" s="295">
        <f>'YPM PRG T-2'!C60</f>
        <v>0</v>
      </c>
      <c r="D61" s="295">
        <f>'YPM PRG T-2'!D60</f>
        <v>0</v>
      </c>
      <c r="E61" s="296">
        <f>'YPM PRG T-2'!E60</f>
        <v>0</v>
      </c>
      <c r="F61" s="296">
        <f>'YPM PRG T-2'!F60</f>
        <v>0</v>
      </c>
      <c r="G61" s="296">
        <f>'YPM PRG T-2'!G60</f>
        <v>0</v>
      </c>
      <c r="H61" s="296">
        <f>'YPM PRG T-2'!H60</f>
        <v>0</v>
      </c>
      <c r="I61" s="296">
        <f>'YPM PRG T-2'!I60</f>
        <v>0</v>
      </c>
      <c r="J61" s="296">
        <f>'YPM PRG T-2'!J60</f>
        <v>0</v>
      </c>
      <c r="K61" s="296">
        <f>'YPM PRG T-2'!K60</f>
        <v>0</v>
      </c>
      <c r="L61" s="297">
        <f>'YPM PRG T-2'!N60</f>
        <v>0</v>
      </c>
      <c r="M61" s="277">
        <f>'YPM PRG T-2'!O60</f>
        <v>0</v>
      </c>
      <c r="N61" s="277">
        <f>'YPM PRG T-2'!P60</f>
        <v>0</v>
      </c>
      <c r="O61" s="295">
        <f>'YPM PRG T-2'!Q60</f>
        <v>0</v>
      </c>
      <c r="P61" s="296">
        <f>'YPM PRG T-2'!R60</f>
        <v>0</v>
      </c>
      <c r="Q61" s="296">
        <f>'YPM PRG T-2'!S60</f>
        <v>0</v>
      </c>
      <c r="R61" s="132" t="e">
        <f>'YPM PRG T-2'!#REF!</f>
        <v>#REF!</v>
      </c>
      <c r="S61" s="230"/>
      <c r="T61" s="230"/>
      <c r="U61" s="231"/>
      <c r="V61" s="231"/>
      <c r="W61" s="231"/>
      <c r="X61" s="231"/>
      <c r="Y61" s="229"/>
      <c r="Z61" s="229"/>
      <c r="AA61" s="231"/>
      <c r="AB61" s="225"/>
      <c r="AC61" s="225"/>
      <c r="AD61" s="225"/>
      <c r="AE61" s="225"/>
      <c r="AF61" s="225"/>
      <c r="AG61" s="227"/>
    </row>
    <row r="62" spans="1:33" s="139" customFormat="1" ht="18" customHeight="1">
      <c r="A62" s="19">
        <v>57</v>
      </c>
      <c r="B62" s="295">
        <f>'YPM PRG T-2'!B61</f>
        <v>0</v>
      </c>
      <c r="C62" s="295">
        <f>'YPM PRG T-2'!C61</f>
        <v>0</v>
      </c>
      <c r="D62" s="295">
        <f>'YPM PRG T-2'!D61</f>
        <v>0</v>
      </c>
      <c r="E62" s="296">
        <f>'YPM PRG T-2'!E61</f>
        <v>0</v>
      </c>
      <c r="F62" s="296">
        <f>'YPM PRG T-2'!F61</f>
        <v>0</v>
      </c>
      <c r="G62" s="296">
        <f>'YPM PRG T-2'!G61</f>
        <v>0</v>
      </c>
      <c r="H62" s="296">
        <f>'YPM PRG T-2'!H61</f>
        <v>0</v>
      </c>
      <c r="I62" s="296">
        <f>'YPM PRG T-2'!I61</f>
        <v>0</v>
      </c>
      <c r="J62" s="296">
        <f>'YPM PRG T-2'!J61</f>
        <v>0</v>
      </c>
      <c r="K62" s="296">
        <f>'YPM PRG T-2'!K61</f>
        <v>0</v>
      </c>
      <c r="L62" s="297">
        <f>'YPM PRG T-2'!N61</f>
        <v>0</v>
      </c>
      <c r="M62" s="277">
        <f>'YPM PRG T-2'!O61</f>
        <v>0</v>
      </c>
      <c r="N62" s="277">
        <f>'YPM PRG T-2'!P61</f>
        <v>0</v>
      </c>
      <c r="O62" s="295">
        <f>'YPM PRG T-2'!Q61</f>
        <v>0</v>
      </c>
      <c r="P62" s="296">
        <f>'YPM PRG T-2'!R61</f>
        <v>0</v>
      </c>
      <c r="Q62" s="296">
        <f>'YPM PRG T-2'!S61</f>
        <v>0</v>
      </c>
      <c r="R62" s="132" t="e">
        <f>'YPM PRG T-2'!#REF!</f>
        <v>#REF!</v>
      </c>
      <c r="S62" s="230"/>
      <c r="T62" s="230"/>
      <c r="U62" s="231"/>
      <c r="V62" s="231"/>
      <c r="W62" s="231"/>
      <c r="X62" s="231"/>
      <c r="Y62" s="229"/>
      <c r="Z62" s="229"/>
      <c r="AA62" s="231"/>
      <c r="AB62" s="225"/>
      <c r="AC62" s="225"/>
      <c r="AD62" s="225"/>
      <c r="AE62" s="225"/>
      <c r="AF62" s="225"/>
      <c r="AG62" s="227"/>
    </row>
    <row r="63" spans="1:33" s="139" customFormat="1" ht="18" customHeight="1">
      <c r="A63" s="19">
        <v>58</v>
      </c>
      <c r="B63" s="295">
        <f>'YPM PRG T-2'!B62</f>
        <v>0</v>
      </c>
      <c r="C63" s="295">
        <f>'YPM PRG T-2'!C62</f>
        <v>0</v>
      </c>
      <c r="D63" s="295">
        <f>'YPM PRG T-2'!D62</f>
        <v>0</v>
      </c>
      <c r="E63" s="296">
        <f>'YPM PRG T-2'!E62</f>
        <v>0</v>
      </c>
      <c r="F63" s="296">
        <f>'YPM PRG T-2'!F62</f>
        <v>0</v>
      </c>
      <c r="G63" s="296">
        <f>'YPM PRG T-2'!G62</f>
        <v>0</v>
      </c>
      <c r="H63" s="296">
        <f>'YPM PRG T-2'!H62</f>
        <v>0</v>
      </c>
      <c r="I63" s="296">
        <f>'YPM PRG T-2'!I62</f>
        <v>0</v>
      </c>
      <c r="J63" s="296">
        <f>'YPM PRG T-2'!J62</f>
        <v>0</v>
      </c>
      <c r="K63" s="296">
        <f>'YPM PRG T-2'!K62</f>
        <v>0</v>
      </c>
      <c r="L63" s="297">
        <f>'YPM PRG T-2'!N62</f>
        <v>0</v>
      </c>
      <c r="M63" s="277">
        <f>'YPM PRG T-2'!O62</f>
        <v>0</v>
      </c>
      <c r="N63" s="277">
        <f>'YPM PRG T-2'!P62</f>
        <v>0</v>
      </c>
      <c r="O63" s="295">
        <f>'YPM PRG T-2'!Q62</f>
        <v>0</v>
      </c>
      <c r="P63" s="296">
        <f>'YPM PRG T-2'!R62</f>
        <v>0</v>
      </c>
      <c r="Q63" s="296">
        <f>'YPM PRG T-2'!S62</f>
        <v>0</v>
      </c>
      <c r="R63" s="132" t="e">
        <f>'YPM PRG T-2'!#REF!</f>
        <v>#REF!</v>
      </c>
      <c r="S63" s="230"/>
      <c r="T63" s="260"/>
      <c r="U63" s="231"/>
      <c r="V63" s="231"/>
      <c r="W63" s="231"/>
      <c r="X63" s="231"/>
      <c r="Y63" s="229"/>
      <c r="Z63" s="229"/>
      <c r="AA63" s="231"/>
      <c r="AB63" s="231"/>
      <c r="AC63" s="231"/>
      <c r="AD63" s="231"/>
      <c r="AE63" s="231"/>
      <c r="AF63" s="229"/>
      <c r="AG63" s="227"/>
    </row>
    <row r="64" spans="1:33" s="139" customFormat="1" ht="18" customHeight="1">
      <c r="A64" s="19">
        <v>59</v>
      </c>
      <c r="B64" s="295">
        <f>'YPM PRG T-2'!B63</f>
        <v>0</v>
      </c>
      <c r="C64" s="295">
        <f>'YPM PRG T-2'!C63</f>
        <v>0</v>
      </c>
      <c r="D64" s="295">
        <f>'YPM PRG T-2'!D63</f>
        <v>0</v>
      </c>
      <c r="E64" s="296">
        <f>'YPM PRG T-2'!E63</f>
        <v>0</v>
      </c>
      <c r="F64" s="296">
        <f>'YPM PRG T-2'!F63</f>
        <v>0</v>
      </c>
      <c r="G64" s="296">
        <f>'YPM PRG T-2'!G63</f>
        <v>0</v>
      </c>
      <c r="H64" s="296">
        <f>'YPM PRG T-2'!H63</f>
        <v>0</v>
      </c>
      <c r="I64" s="296">
        <f>'YPM PRG T-2'!I63</f>
        <v>0</v>
      </c>
      <c r="J64" s="296">
        <f>'YPM PRG T-2'!J63</f>
        <v>0</v>
      </c>
      <c r="K64" s="296">
        <f>'YPM PRG T-2'!K63</f>
        <v>0</v>
      </c>
      <c r="L64" s="297">
        <f>'YPM PRG T-2'!N63</f>
        <v>0</v>
      </c>
      <c r="M64" s="277">
        <f>'YPM PRG T-2'!O63</f>
        <v>0</v>
      </c>
      <c r="N64" s="277">
        <f>'YPM PRG T-2'!P63</f>
        <v>0</v>
      </c>
      <c r="O64" s="295">
        <f>'YPM PRG T-2'!Q63</f>
        <v>0</v>
      </c>
      <c r="P64" s="296">
        <f>'YPM PRG T-2'!R63</f>
        <v>0</v>
      </c>
      <c r="Q64" s="296">
        <f>'YPM PRG T-2'!S63</f>
        <v>0</v>
      </c>
      <c r="R64" s="132" t="e">
        <f>'YPM PRG T-2'!#REF!</f>
        <v>#REF!</v>
      </c>
      <c r="S64" s="261"/>
      <c r="T64" s="262"/>
      <c r="U64" s="231"/>
      <c r="V64" s="231"/>
      <c r="W64" s="231"/>
      <c r="X64" s="231"/>
      <c r="Y64" s="229"/>
      <c r="Z64" s="229"/>
      <c r="AA64" s="231"/>
      <c r="AB64" s="231"/>
      <c r="AC64" s="231"/>
      <c r="AD64" s="231"/>
      <c r="AE64" s="231"/>
      <c r="AF64" s="229"/>
      <c r="AG64" s="263"/>
    </row>
    <row r="65" spans="1:33" s="139" customFormat="1" ht="18" customHeight="1">
      <c r="A65" s="19">
        <v>60</v>
      </c>
      <c r="B65" s="295">
        <f>'YPM PRG T-2'!B64</f>
        <v>0</v>
      </c>
      <c r="C65" s="295">
        <f>'YPM PRG T-2'!C64</f>
        <v>0</v>
      </c>
      <c r="D65" s="295">
        <f>'YPM PRG T-2'!D64</f>
        <v>0</v>
      </c>
      <c r="E65" s="296">
        <f>'YPM PRG T-2'!E64</f>
        <v>0</v>
      </c>
      <c r="F65" s="296">
        <f>'YPM PRG T-2'!F64</f>
        <v>0</v>
      </c>
      <c r="G65" s="296">
        <f>'YPM PRG T-2'!G64</f>
        <v>0</v>
      </c>
      <c r="H65" s="296">
        <f>'YPM PRG T-2'!H64</f>
        <v>0</v>
      </c>
      <c r="I65" s="296">
        <f>'YPM PRG T-2'!I64</f>
        <v>0</v>
      </c>
      <c r="J65" s="296">
        <f>'YPM PRG T-2'!J64</f>
        <v>0</v>
      </c>
      <c r="K65" s="296">
        <f>'YPM PRG T-2'!K64</f>
        <v>0</v>
      </c>
      <c r="L65" s="297">
        <f>'YPM PRG T-2'!N64</f>
        <v>0</v>
      </c>
      <c r="M65" s="277">
        <f>'YPM PRG T-2'!O64</f>
        <v>0</v>
      </c>
      <c r="N65" s="277">
        <f>'YPM PRG T-2'!P64</f>
        <v>0</v>
      </c>
      <c r="O65" s="295">
        <f>'YPM PRG T-2'!Q64</f>
        <v>0</v>
      </c>
      <c r="P65" s="296">
        <f>'YPM PRG T-2'!R64</f>
        <v>0</v>
      </c>
      <c r="Q65" s="296">
        <f>'YPM PRG T-2'!S64</f>
        <v>0</v>
      </c>
      <c r="R65" s="132" t="e">
        <f>'YPM PRG T-2'!#REF!</f>
        <v>#REF!</v>
      </c>
      <c r="S65" s="261"/>
      <c r="T65" s="262"/>
      <c r="U65" s="231"/>
      <c r="V65" s="231"/>
      <c r="W65" s="231"/>
      <c r="X65" s="231"/>
      <c r="Y65" s="229"/>
      <c r="Z65" s="229"/>
      <c r="AA65" s="231"/>
      <c r="AB65" s="231"/>
      <c r="AC65" s="231"/>
      <c r="AD65" s="231"/>
      <c r="AE65" s="231"/>
      <c r="AF65" s="229"/>
      <c r="AG65" s="263"/>
    </row>
    <row r="66" spans="1:33" s="139" customFormat="1" ht="18" customHeight="1">
      <c r="A66" s="19">
        <v>61</v>
      </c>
      <c r="B66" s="295">
        <f>'YPM PRG T-2'!B65</f>
        <v>0</v>
      </c>
      <c r="C66" s="295">
        <f>'YPM PRG T-2'!C65</f>
        <v>0</v>
      </c>
      <c r="D66" s="295">
        <f>'YPM PRG T-2'!D65</f>
        <v>0</v>
      </c>
      <c r="E66" s="296">
        <f>'YPM PRG T-2'!E65</f>
        <v>0</v>
      </c>
      <c r="F66" s="296">
        <f>'YPM PRG T-2'!F65</f>
        <v>0</v>
      </c>
      <c r="G66" s="296">
        <f>'YPM PRG T-2'!G65</f>
        <v>0</v>
      </c>
      <c r="H66" s="296">
        <f>'YPM PRG T-2'!H65</f>
        <v>0</v>
      </c>
      <c r="I66" s="296">
        <f>'YPM PRG T-2'!I65</f>
        <v>0</v>
      </c>
      <c r="J66" s="296">
        <f>'YPM PRG T-2'!J65</f>
        <v>0</v>
      </c>
      <c r="K66" s="296">
        <f>'YPM PRG T-2'!K65</f>
        <v>0</v>
      </c>
      <c r="L66" s="297">
        <f>'YPM PRG T-2'!N65</f>
        <v>0</v>
      </c>
      <c r="M66" s="277">
        <f>'YPM PRG T-2'!O65</f>
        <v>0</v>
      </c>
      <c r="N66" s="277">
        <f>'YPM PRG T-2'!P65</f>
        <v>0</v>
      </c>
      <c r="O66" s="295">
        <f>'YPM PRG T-2'!Q65</f>
        <v>0</v>
      </c>
      <c r="P66" s="296">
        <f>'YPM PRG T-2'!R65</f>
        <v>0</v>
      </c>
      <c r="Q66" s="296">
        <f>'YPM PRG T-2'!S65</f>
        <v>0</v>
      </c>
      <c r="R66" s="132" t="e">
        <f>'YPM PRG T-2'!#REF!</f>
        <v>#REF!</v>
      </c>
      <c r="S66" s="261"/>
      <c r="T66" s="262"/>
      <c r="U66" s="231"/>
      <c r="V66" s="231"/>
      <c r="W66" s="231"/>
      <c r="X66" s="231"/>
      <c r="Y66" s="229"/>
      <c r="Z66" s="229"/>
      <c r="AA66" s="231"/>
      <c r="AB66" s="231"/>
      <c r="AC66" s="231"/>
      <c r="AD66" s="231"/>
      <c r="AE66" s="231"/>
      <c r="AF66" s="229"/>
      <c r="AG66" s="263"/>
    </row>
    <row r="67" spans="1:33" s="139" customFormat="1" ht="18" customHeight="1">
      <c r="A67" s="19">
        <v>62</v>
      </c>
      <c r="B67" s="295">
        <f>'YPM PRG T-2'!B66</f>
        <v>0</v>
      </c>
      <c r="C67" s="295">
        <f>'YPM PRG T-2'!C66</f>
        <v>0</v>
      </c>
      <c r="D67" s="295">
        <f>'YPM PRG T-2'!D66</f>
        <v>0</v>
      </c>
      <c r="E67" s="296">
        <f>'YPM PRG T-2'!E66</f>
        <v>0</v>
      </c>
      <c r="F67" s="296">
        <f>'YPM PRG T-2'!F66</f>
        <v>0</v>
      </c>
      <c r="G67" s="296">
        <f>'YPM PRG T-2'!G66</f>
        <v>0</v>
      </c>
      <c r="H67" s="296">
        <f>'YPM PRG T-2'!H66</f>
        <v>0</v>
      </c>
      <c r="I67" s="296">
        <f>'YPM PRG T-2'!I66</f>
        <v>0</v>
      </c>
      <c r="J67" s="296">
        <f>'YPM PRG T-2'!J66</f>
        <v>0</v>
      </c>
      <c r="K67" s="296">
        <f>'YPM PRG T-2'!K66</f>
        <v>0</v>
      </c>
      <c r="L67" s="297">
        <f>'YPM PRG T-2'!N66</f>
        <v>0</v>
      </c>
      <c r="M67" s="277">
        <f>'YPM PRG T-2'!O66</f>
        <v>0</v>
      </c>
      <c r="N67" s="277">
        <f>'YPM PRG T-2'!P66</f>
        <v>0</v>
      </c>
      <c r="O67" s="295">
        <f>'YPM PRG T-2'!Q66</f>
        <v>0</v>
      </c>
      <c r="P67" s="296">
        <f>'YPM PRG T-2'!R66</f>
        <v>0</v>
      </c>
      <c r="Q67" s="296">
        <f>'YPM PRG T-2'!S66</f>
        <v>0</v>
      </c>
      <c r="R67" s="132" t="e">
        <f>'YPM PRG T-2'!#REF!</f>
        <v>#REF!</v>
      </c>
      <c r="S67" s="261"/>
      <c r="T67" s="262"/>
      <c r="U67" s="231"/>
      <c r="V67" s="231"/>
      <c r="W67" s="231"/>
      <c r="X67" s="231"/>
      <c r="Y67" s="229"/>
      <c r="Z67" s="229"/>
      <c r="AA67" s="231"/>
      <c r="AB67" s="231"/>
      <c r="AC67" s="231"/>
      <c r="AD67" s="231"/>
      <c r="AE67" s="231"/>
      <c r="AF67" s="229"/>
      <c r="AG67" s="263"/>
    </row>
    <row r="68" spans="1:33" s="139" customFormat="1" ht="18" customHeight="1">
      <c r="A68" s="19">
        <v>63</v>
      </c>
      <c r="B68" s="295">
        <f>'YPM PRG T-2'!B67</f>
        <v>0</v>
      </c>
      <c r="C68" s="295">
        <f>'YPM PRG T-2'!C67</f>
        <v>0</v>
      </c>
      <c r="D68" s="295">
        <f>'YPM PRG T-2'!D67</f>
        <v>0</v>
      </c>
      <c r="E68" s="296">
        <f>'YPM PRG T-2'!E67</f>
        <v>0</v>
      </c>
      <c r="F68" s="296">
        <f>'YPM PRG T-2'!F67</f>
        <v>0</v>
      </c>
      <c r="G68" s="296">
        <f>'YPM PRG T-2'!G67</f>
        <v>0</v>
      </c>
      <c r="H68" s="296">
        <f>'YPM PRG T-2'!H67</f>
        <v>0</v>
      </c>
      <c r="I68" s="296">
        <f>'YPM PRG T-2'!I67</f>
        <v>0</v>
      </c>
      <c r="J68" s="296">
        <f>'YPM PRG T-2'!J67</f>
        <v>0</v>
      </c>
      <c r="K68" s="296">
        <f>'YPM PRG T-2'!K67</f>
        <v>0</v>
      </c>
      <c r="L68" s="297">
        <f>'YPM PRG T-2'!N67</f>
        <v>0</v>
      </c>
      <c r="M68" s="277">
        <f>'YPM PRG T-2'!O67</f>
        <v>0</v>
      </c>
      <c r="N68" s="277">
        <f>'YPM PRG T-2'!P67</f>
        <v>0</v>
      </c>
      <c r="O68" s="295">
        <f>'YPM PRG T-2'!Q67</f>
        <v>0</v>
      </c>
      <c r="P68" s="296">
        <f>'YPM PRG T-2'!R67</f>
        <v>0</v>
      </c>
      <c r="Q68" s="296">
        <f>'YPM PRG T-2'!S67</f>
        <v>0</v>
      </c>
      <c r="R68" s="132" t="e">
        <f>'YPM PRG T-2'!#REF!</f>
        <v>#REF!</v>
      </c>
      <c r="S68" s="261"/>
      <c r="T68" s="262"/>
      <c r="U68" s="231"/>
      <c r="V68" s="231"/>
      <c r="W68" s="231"/>
      <c r="X68" s="231"/>
      <c r="Y68" s="229"/>
      <c r="Z68" s="229"/>
      <c r="AA68" s="231"/>
      <c r="AB68" s="231"/>
      <c r="AC68" s="231"/>
      <c r="AD68" s="231"/>
      <c r="AE68" s="231"/>
      <c r="AF68" s="229"/>
      <c r="AG68" s="263"/>
    </row>
    <row r="69" spans="1:33" s="139" customFormat="1" ht="18" customHeight="1">
      <c r="A69" s="19">
        <v>64</v>
      </c>
      <c r="B69" s="295">
        <f>'YPM PRG T-2'!B68</f>
        <v>0</v>
      </c>
      <c r="C69" s="295">
        <f>'YPM PRG T-2'!C68</f>
        <v>0</v>
      </c>
      <c r="D69" s="295">
        <f>'YPM PRG T-2'!D68</f>
        <v>0</v>
      </c>
      <c r="E69" s="296">
        <f>'YPM PRG T-2'!E68</f>
        <v>0</v>
      </c>
      <c r="F69" s="296">
        <f>'YPM PRG T-2'!F68</f>
        <v>0</v>
      </c>
      <c r="G69" s="296">
        <f>'YPM PRG T-2'!G68</f>
        <v>0</v>
      </c>
      <c r="H69" s="296">
        <f>'YPM PRG T-2'!H68</f>
        <v>0</v>
      </c>
      <c r="I69" s="296">
        <f>'YPM PRG T-2'!I68</f>
        <v>0</v>
      </c>
      <c r="J69" s="296">
        <f>'YPM PRG T-2'!J68</f>
        <v>0</v>
      </c>
      <c r="K69" s="296">
        <f>'YPM PRG T-2'!K68</f>
        <v>0</v>
      </c>
      <c r="L69" s="297">
        <f>'YPM PRG T-2'!N68</f>
        <v>0</v>
      </c>
      <c r="M69" s="277">
        <f>'YPM PRG T-2'!O68</f>
        <v>0</v>
      </c>
      <c r="N69" s="277">
        <f>'YPM PRG T-2'!P68</f>
        <v>0</v>
      </c>
      <c r="O69" s="295">
        <f>'YPM PRG T-2'!Q68</f>
        <v>0</v>
      </c>
      <c r="P69" s="296">
        <f>'YPM PRG T-2'!R68</f>
        <v>0</v>
      </c>
      <c r="Q69" s="296">
        <f>'YPM PRG T-2'!S68</f>
        <v>0</v>
      </c>
      <c r="R69" s="132" t="e">
        <f>'YPM PRG T-2'!#REF!</f>
        <v>#REF!</v>
      </c>
      <c r="S69" s="261"/>
      <c r="T69" s="262"/>
      <c r="U69" s="231"/>
      <c r="V69" s="231"/>
      <c r="W69" s="231"/>
      <c r="X69" s="231"/>
      <c r="Y69" s="229"/>
      <c r="Z69" s="229"/>
      <c r="AA69" s="231"/>
      <c r="AB69" s="231"/>
      <c r="AC69" s="231"/>
      <c r="AD69" s="231"/>
      <c r="AE69" s="231"/>
      <c r="AF69" s="229"/>
      <c r="AG69" s="263"/>
    </row>
    <row r="70" spans="1:33" s="139" customFormat="1" ht="18" customHeight="1">
      <c r="A70" s="19">
        <v>65</v>
      </c>
      <c r="B70" s="295">
        <f>'YPM PRG T-2'!B69</f>
        <v>0</v>
      </c>
      <c r="C70" s="295">
        <f>'YPM PRG T-2'!C69</f>
        <v>0</v>
      </c>
      <c r="D70" s="295">
        <f>'YPM PRG T-2'!D69</f>
        <v>0</v>
      </c>
      <c r="E70" s="296">
        <f>'YPM PRG T-2'!E69</f>
        <v>0</v>
      </c>
      <c r="F70" s="296">
        <f>'YPM PRG T-2'!F69</f>
        <v>0</v>
      </c>
      <c r="G70" s="296">
        <f>'YPM PRG T-2'!G69</f>
        <v>0</v>
      </c>
      <c r="H70" s="296">
        <f>'YPM PRG T-2'!H69</f>
        <v>0</v>
      </c>
      <c r="I70" s="296">
        <f>'YPM PRG T-2'!I69</f>
        <v>0</v>
      </c>
      <c r="J70" s="296">
        <f>'YPM PRG T-2'!J69</f>
        <v>0</v>
      </c>
      <c r="K70" s="296">
        <f>'YPM PRG T-2'!K69</f>
        <v>0</v>
      </c>
      <c r="L70" s="297">
        <f>'YPM PRG T-2'!N69</f>
        <v>0</v>
      </c>
      <c r="M70" s="277">
        <f>'YPM PRG T-2'!O69</f>
        <v>0</v>
      </c>
      <c r="N70" s="277">
        <f>'YPM PRG T-2'!P69</f>
        <v>0</v>
      </c>
      <c r="O70" s="295">
        <f>'YPM PRG T-2'!Q69</f>
        <v>0</v>
      </c>
      <c r="P70" s="296">
        <f>'YPM PRG T-2'!R69</f>
        <v>0</v>
      </c>
      <c r="Q70" s="296">
        <f>'YPM PRG T-2'!S69</f>
        <v>0</v>
      </c>
      <c r="R70" s="132" t="e">
        <f>'YPM PRG T-2'!#REF!</f>
        <v>#REF!</v>
      </c>
      <c r="S70" s="261"/>
      <c r="T70" s="262"/>
      <c r="U70" s="231"/>
      <c r="V70" s="231"/>
      <c r="W70" s="231"/>
      <c r="X70" s="231"/>
      <c r="Y70" s="229"/>
      <c r="Z70" s="229"/>
      <c r="AA70" s="231"/>
      <c r="AB70" s="231"/>
      <c r="AC70" s="231"/>
      <c r="AD70" s="231"/>
      <c r="AE70" s="231"/>
      <c r="AF70" s="229"/>
      <c r="AG70" s="263"/>
    </row>
    <row r="71" spans="1:33" s="139" customFormat="1" ht="18" customHeight="1">
      <c r="A71" s="19">
        <v>66</v>
      </c>
      <c r="B71" s="295">
        <f>'YPM PRG T-2'!B70</f>
        <v>0</v>
      </c>
      <c r="C71" s="295">
        <f>'YPM PRG T-2'!C70</f>
        <v>0</v>
      </c>
      <c r="D71" s="295">
        <f>'YPM PRG T-2'!D70</f>
        <v>0</v>
      </c>
      <c r="E71" s="296">
        <f>'YPM PRG T-2'!E70</f>
        <v>0</v>
      </c>
      <c r="F71" s="296">
        <f>'YPM PRG T-2'!F70</f>
        <v>0</v>
      </c>
      <c r="G71" s="296">
        <f>'YPM PRG T-2'!G70</f>
        <v>0</v>
      </c>
      <c r="H71" s="296">
        <f>'YPM PRG T-2'!H70</f>
        <v>0</v>
      </c>
      <c r="I71" s="296">
        <f>'YPM PRG T-2'!I70</f>
        <v>0</v>
      </c>
      <c r="J71" s="296">
        <f>'YPM PRG T-2'!J70</f>
        <v>0</v>
      </c>
      <c r="K71" s="296">
        <f>'YPM PRG T-2'!K70</f>
        <v>0</v>
      </c>
      <c r="L71" s="297">
        <f>'YPM PRG T-2'!N70</f>
        <v>0</v>
      </c>
      <c r="M71" s="277">
        <f>'YPM PRG T-2'!O70</f>
        <v>0</v>
      </c>
      <c r="N71" s="277">
        <f>'YPM PRG T-2'!P70</f>
        <v>0</v>
      </c>
      <c r="O71" s="295">
        <f>'YPM PRG T-2'!Q70</f>
        <v>0</v>
      </c>
      <c r="P71" s="296">
        <f>'YPM PRG T-2'!R70</f>
        <v>0</v>
      </c>
      <c r="Q71" s="296">
        <f>'YPM PRG T-2'!S70</f>
        <v>0</v>
      </c>
      <c r="R71" s="132" t="e">
        <f>'YPM PRG T-2'!#REF!</f>
        <v>#REF!</v>
      </c>
      <c r="S71" s="261"/>
      <c r="T71" s="262"/>
      <c r="U71" s="231"/>
      <c r="V71" s="231"/>
      <c r="W71" s="231"/>
      <c r="X71" s="231"/>
      <c r="Y71" s="229"/>
      <c r="Z71" s="229"/>
      <c r="AA71" s="231"/>
      <c r="AB71" s="231"/>
      <c r="AC71" s="231"/>
      <c r="AD71" s="231"/>
      <c r="AE71" s="231"/>
      <c r="AF71" s="229"/>
      <c r="AG71" s="263"/>
    </row>
    <row r="72" spans="1:33" s="139" customFormat="1" ht="18" customHeight="1">
      <c r="A72" s="19">
        <v>67</v>
      </c>
      <c r="B72" s="295">
        <f>'YPM PRG T-2'!B71</f>
        <v>0</v>
      </c>
      <c r="C72" s="295">
        <f>'YPM PRG T-2'!C71</f>
        <v>0</v>
      </c>
      <c r="D72" s="295">
        <f>'YPM PRG T-2'!D71</f>
        <v>0</v>
      </c>
      <c r="E72" s="296">
        <f>'YPM PRG T-2'!E71</f>
        <v>0</v>
      </c>
      <c r="F72" s="296">
        <f>'YPM PRG T-2'!F71</f>
        <v>0</v>
      </c>
      <c r="G72" s="296">
        <f>'YPM PRG T-2'!G71</f>
        <v>0</v>
      </c>
      <c r="H72" s="296">
        <f>'YPM PRG T-2'!H71</f>
        <v>0</v>
      </c>
      <c r="I72" s="296">
        <f>'YPM PRG T-2'!I71</f>
        <v>0</v>
      </c>
      <c r="J72" s="296">
        <f>'YPM PRG T-2'!J71</f>
        <v>0</v>
      </c>
      <c r="K72" s="296">
        <f>'YPM PRG T-2'!K71</f>
        <v>0</v>
      </c>
      <c r="L72" s="297">
        <f>'YPM PRG T-2'!N71</f>
        <v>0</v>
      </c>
      <c r="M72" s="277">
        <f>'YPM PRG T-2'!O71</f>
        <v>0</v>
      </c>
      <c r="N72" s="277">
        <f>'YPM PRG T-2'!P71</f>
        <v>0</v>
      </c>
      <c r="O72" s="295">
        <f>'YPM PRG T-2'!Q71</f>
        <v>0</v>
      </c>
      <c r="P72" s="296">
        <f>'YPM PRG T-2'!R71</f>
        <v>0</v>
      </c>
      <c r="Q72" s="296">
        <f>'YPM PRG T-2'!S71</f>
        <v>0</v>
      </c>
      <c r="R72" s="132" t="e">
        <f>'YPM PRG T-2'!#REF!</f>
        <v>#REF!</v>
      </c>
      <c r="S72" s="261"/>
      <c r="T72" s="262"/>
      <c r="U72" s="231"/>
      <c r="V72" s="231"/>
      <c r="W72" s="231"/>
      <c r="X72" s="231"/>
      <c r="Y72" s="229"/>
      <c r="Z72" s="229"/>
      <c r="AA72" s="231"/>
      <c r="AB72" s="231"/>
      <c r="AC72" s="231"/>
      <c r="AD72" s="231"/>
      <c r="AE72" s="231"/>
      <c r="AF72" s="229"/>
      <c r="AG72" s="263"/>
    </row>
    <row r="73" spans="1:33" s="139" customFormat="1" ht="18" customHeight="1">
      <c r="A73" s="19">
        <v>68</v>
      </c>
      <c r="B73" s="295">
        <f>'YPM PRG T-2'!B72</f>
        <v>0</v>
      </c>
      <c r="C73" s="295">
        <f>'YPM PRG T-2'!C72</f>
        <v>0</v>
      </c>
      <c r="D73" s="295">
        <f>'YPM PRG T-2'!D72</f>
        <v>0</v>
      </c>
      <c r="E73" s="296">
        <f>'YPM PRG T-2'!E72</f>
        <v>0</v>
      </c>
      <c r="F73" s="296">
        <f>'YPM PRG T-2'!F72</f>
        <v>0</v>
      </c>
      <c r="G73" s="296">
        <f>'YPM PRG T-2'!G72</f>
        <v>0</v>
      </c>
      <c r="H73" s="296">
        <f>'YPM PRG T-2'!H72</f>
        <v>0</v>
      </c>
      <c r="I73" s="296">
        <f>'YPM PRG T-2'!I72</f>
        <v>0</v>
      </c>
      <c r="J73" s="296">
        <f>'YPM PRG T-2'!J72</f>
        <v>0</v>
      </c>
      <c r="K73" s="296">
        <f>'YPM PRG T-2'!K72</f>
        <v>0</v>
      </c>
      <c r="L73" s="297">
        <f>'YPM PRG T-2'!N72</f>
        <v>0</v>
      </c>
      <c r="M73" s="277">
        <f>'YPM PRG T-2'!O72</f>
        <v>0</v>
      </c>
      <c r="N73" s="277">
        <f>'YPM PRG T-2'!P72</f>
        <v>0</v>
      </c>
      <c r="O73" s="295">
        <f>'YPM PRG T-2'!Q72</f>
        <v>0</v>
      </c>
      <c r="P73" s="296">
        <f>'YPM PRG T-2'!R72</f>
        <v>0</v>
      </c>
      <c r="Q73" s="296">
        <f>'YPM PRG T-2'!S72</f>
        <v>0</v>
      </c>
      <c r="R73" s="132" t="e">
        <f>'YPM PRG T-2'!#REF!</f>
        <v>#REF!</v>
      </c>
      <c r="S73" s="261"/>
      <c r="T73" s="262"/>
      <c r="U73" s="231"/>
      <c r="V73" s="231"/>
      <c r="W73" s="231"/>
      <c r="X73" s="231"/>
      <c r="Y73" s="229"/>
      <c r="Z73" s="229"/>
      <c r="AA73" s="231"/>
      <c r="AB73" s="231"/>
      <c r="AC73" s="231"/>
      <c r="AD73" s="231"/>
      <c r="AE73" s="231"/>
      <c r="AF73" s="229"/>
      <c r="AG73" s="263"/>
    </row>
    <row r="74" spans="1:33" s="139" customFormat="1" ht="18" customHeight="1">
      <c r="A74" s="19">
        <v>69</v>
      </c>
      <c r="B74" s="295">
        <f>'YPM PRG T-2'!B73</f>
        <v>0</v>
      </c>
      <c r="C74" s="295">
        <f>'YPM PRG T-2'!C73</f>
        <v>0</v>
      </c>
      <c r="D74" s="295">
        <f>'YPM PRG T-2'!D73</f>
        <v>0</v>
      </c>
      <c r="E74" s="296">
        <f>'YPM PRG T-2'!E73</f>
        <v>0</v>
      </c>
      <c r="F74" s="296">
        <f>'YPM PRG T-2'!F73</f>
        <v>0</v>
      </c>
      <c r="G74" s="296">
        <f>'YPM PRG T-2'!G73</f>
        <v>0</v>
      </c>
      <c r="H74" s="296">
        <f>'YPM PRG T-2'!H73</f>
        <v>0</v>
      </c>
      <c r="I74" s="296">
        <f>'YPM PRG T-2'!I73</f>
        <v>0</v>
      </c>
      <c r="J74" s="296">
        <f>'YPM PRG T-2'!J73</f>
        <v>0</v>
      </c>
      <c r="K74" s="296">
        <f>'YPM PRG T-2'!K73</f>
        <v>0</v>
      </c>
      <c r="L74" s="297">
        <f>'YPM PRG T-2'!N73</f>
        <v>0</v>
      </c>
      <c r="M74" s="277">
        <f>'YPM PRG T-2'!O73</f>
        <v>0</v>
      </c>
      <c r="N74" s="277">
        <f>'YPM PRG T-2'!P73</f>
        <v>0</v>
      </c>
      <c r="O74" s="295">
        <f>'YPM PRG T-2'!Q73</f>
        <v>0</v>
      </c>
      <c r="P74" s="296">
        <f>'YPM PRG T-2'!R73</f>
        <v>0</v>
      </c>
      <c r="Q74" s="296">
        <f>'YPM PRG T-2'!S73</f>
        <v>0</v>
      </c>
      <c r="R74" s="132" t="e">
        <f>'YPM PRG T-2'!#REF!</f>
        <v>#REF!</v>
      </c>
      <c r="S74" s="261"/>
      <c r="T74" s="262"/>
      <c r="U74" s="231"/>
      <c r="V74" s="231"/>
      <c r="W74" s="231"/>
      <c r="X74" s="231"/>
      <c r="Y74" s="229"/>
      <c r="Z74" s="229"/>
      <c r="AA74" s="231"/>
      <c r="AB74" s="231"/>
      <c r="AC74" s="231"/>
      <c r="AD74" s="231"/>
      <c r="AE74" s="231"/>
      <c r="AF74" s="229"/>
      <c r="AG74" s="263"/>
    </row>
    <row r="75" spans="1:33" s="139" customFormat="1" ht="18" customHeight="1">
      <c r="A75" s="19">
        <v>70</v>
      </c>
      <c r="B75" s="295">
        <f>'YPM PRG T-2'!B74</f>
        <v>0</v>
      </c>
      <c r="C75" s="295">
        <f>'YPM PRG T-2'!C74</f>
        <v>0</v>
      </c>
      <c r="D75" s="295">
        <f>'YPM PRG T-2'!D74</f>
        <v>0</v>
      </c>
      <c r="E75" s="296">
        <f>'YPM PRG T-2'!E74</f>
        <v>0</v>
      </c>
      <c r="F75" s="296">
        <f>'YPM PRG T-2'!F74</f>
        <v>0</v>
      </c>
      <c r="G75" s="296">
        <f>'YPM PRG T-2'!G74</f>
        <v>0</v>
      </c>
      <c r="H75" s="296">
        <f>'YPM PRG T-2'!H74</f>
        <v>0</v>
      </c>
      <c r="I75" s="296">
        <f>'YPM PRG T-2'!I74</f>
        <v>0</v>
      </c>
      <c r="J75" s="296">
        <f>'YPM PRG T-2'!J74</f>
        <v>0</v>
      </c>
      <c r="K75" s="296">
        <f>'YPM PRG T-2'!K74</f>
        <v>0</v>
      </c>
      <c r="L75" s="297">
        <f>'YPM PRG T-2'!N74</f>
        <v>0</v>
      </c>
      <c r="M75" s="277">
        <f>'YPM PRG T-2'!O74</f>
        <v>0</v>
      </c>
      <c r="N75" s="277">
        <f>'YPM PRG T-2'!P74</f>
        <v>0</v>
      </c>
      <c r="O75" s="295">
        <f>'YPM PRG T-2'!Q74</f>
        <v>0</v>
      </c>
      <c r="P75" s="296">
        <f>'YPM PRG T-2'!R74</f>
        <v>0</v>
      </c>
      <c r="Q75" s="296">
        <f>'YPM PRG T-2'!S74</f>
        <v>0</v>
      </c>
      <c r="R75" s="132" t="e">
        <f>'YPM PRG T-2'!#REF!</f>
        <v>#REF!</v>
      </c>
      <c r="S75" s="261"/>
      <c r="T75" s="262"/>
      <c r="U75" s="231"/>
      <c r="V75" s="231"/>
      <c r="W75" s="231"/>
      <c r="X75" s="231"/>
      <c r="Y75" s="229"/>
      <c r="Z75" s="229"/>
      <c r="AA75" s="231"/>
      <c r="AB75" s="231"/>
      <c r="AC75" s="231"/>
      <c r="AD75" s="231"/>
      <c r="AE75" s="231"/>
      <c r="AF75" s="229"/>
      <c r="AG75" s="263"/>
    </row>
    <row r="76" spans="1:33" s="139" customFormat="1" ht="18" customHeight="1">
      <c r="A76" s="19">
        <v>71</v>
      </c>
      <c r="B76" s="295">
        <f>'YPM PRG T-2'!B75</f>
        <v>0</v>
      </c>
      <c r="C76" s="295">
        <f>'YPM PRG T-2'!C75</f>
        <v>0</v>
      </c>
      <c r="D76" s="295">
        <f>'YPM PRG T-2'!D75</f>
        <v>0</v>
      </c>
      <c r="E76" s="296">
        <f>'YPM PRG T-2'!E75</f>
        <v>0</v>
      </c>
      <c r="F76" s="296">
        <f>'YPM PRG T-2'!F75</f>
        <v>0</v>
      </c>
      <c r="G76" s="296">
        <f>'YPM PRG T-2'!G75</f>
        <v>0</v>
      </c>
      <c r="H76" s="296">
        <f>'YPM PRG T-2'!H75</f>
        <v>0</v>
      </c>
      <c r="I76" s="296">
        <f>'YPM PRG T-2'!I75</f>
        <v>0</v>
      </c>
      <c r="J76" s="296">
        <f>'YPM PRG T-2'!J75</f>
        <v>0</v>
      </c>
      <c r="K76" s="296">
        <f>'YPM PRG T-2'!K75</f>
        <v>0</v>
      </c>
      <c r="L76" s="297">
        <f>'YPM PRG T-2'!N75</f>
        <v>0</v>
      </c>
      <c r="M76" s="277">
        <f>'YPM PRG T-2'!O75</f>
        <v>0</v>
      </c>
      <c r="N76" s="277">
        <f>'YPM PRG T-2'!P75</f>
        <v>0</v>
      </c>
      <c r="O76" s="295">
        <f>'YPM PRG T-2'!Q75</f>
        <v>0</v>
      </c>
      <c r="P76" s="296">
        <f>'YPM PRG T-2'!R75</f>
        <v>0</v>
      </c>
      <c r="Q76" s="296">
        <f>'YPM PRG T-2'!S75</f>
        <v>0</v>
      </c>
      <c r="R76" s="132" t="e">
        <f>'YPM PRG T-2'!#REF!</f>
        <v>#REF!</v>
      </c>
      <c r="S76" s="261"/>
      <c r="T76" s="262"/>
      <c r="U76" s="231"/>
      <c r="V76" s="231"/>
      <c r="W76" s="231"/>
      <c r="X76" s="231"/>
      <c r="Y76" s="229"/>
      <c r="Z76" s="229"/>
      <c r="AA76" s="231"/>
      <c r="AB76" s="231"/>
      <c r="AC76" s="231"/>
      <c r="AD76" s="231"/>
      <c r="AE76" s="231"/>
      <c r="AF76" s="229"/>
      <c r="AG76" s="263"/>
    </row>
    <row r="77" spans="1:33" s="139" customFormat="1" ht="18" customHeight="1">
      <c r="A77" s="19">
        <v>72</v>
      </c>
      <c r="B77" s="295">
        <f>'YPM PRG T-2'!B76</f>
        <v>0</v>
      </c>
      <c r="C77" s="295">
        <f>'YPM PRG T-2'!C76</f>
        <v>0</v>
      </c>
      <c r="D77" s="295">
        <f>'YPM PRG T-2'!D76</f>
        <v>0</v>
      </c>
      <c r="E77" s="296">
        <f>'YPM PRG T-2'!E76</f>
        <v>0</v>
      </c>
      <c r="F77" s="296">
        <f>'YPM PRG T-2'!F76</f>
        <v>0</v>
      </c>
      <c r="G77" s="296">
        <f>'YPM PRG T-2'!G76</f>
        <v>0</v>
      </c>
      <c r="H77" s="296">
        <f>'YPM PRG T-2'!H76</f>
        <v>0</v>
      </c>
      <c r="I77" s="296">
        <f>'YPM PRG T-2'!I76</f>
        <v>0</v>
      </c>
      <c r="J77" s="296">
        <f>'YPM PRG T-2'!J76</f>
        <v>0</v>
      </c>
      <c r="K77" s="296">
        <f>'YPM PRG T-2'!K76</f>
        <v>0</v>
      </c>
      <c r="L77" s="297">
        <f>'YPM PRG T-2'!N76</f>
        <v>0</v>
      </c>
      <c r="M77" s="277">
        <f>'YPM PRG T-2'!O76</f>
        <v>0</v>
      </c>
      <c r="N77" s="277">
        <f>'YPM PRG T-2'!P76</f>
        <v>0</v>
      </c>
      <c r="O77" s="295">
        <f>'YPM PRG T-2'!Q76</f>
        <v>0</v>
      </c>
      <c r="P77" s="296">
        <f>'YPM PRG T-2'!R76</f>
        <v>0</v>
      </c>
      <c r="Q77" s="296">
        <f>'YPM PRG T-2'!S76</f>
        <v>0</v>
      </c>
      <c r="R77" s="132" t="e">
        <f>'YPM PRG T-2'!#REF!</f>
        <v>#REF!</v>
      </c>
      <c r="S77" s="261"/>
      <c r="T77" s="262"/>
      <c r="U77" s="231"/>
      <c r="V77" s="231"/>
      <c r="W77" s="231"/>
      <c r="X77" s="231"/>
      <c r="Y77" s="229"/>
      <c r="Z77" s="229"/>
      <c r="AA77" s="231"/>
      <c r="AB77" s="231"/>
      <c r="AC77" s="231"/>
      <c r="AD77" s="231"/>
      <c r="AE77" s="231"/>
      <c r="AF77" s="229"/>
      <c r="AG77" s="263"/>
    </row>
    <row r="78" spans="1:33" s="139" customFormat="1" ht="18" customHeight="1">
      <c r="A78" s="19">
        <v>73</v>
      </c>
      <c r="B78" s="295">
        <f>'YPM PRG T-2'!B77</f>
        <v>0</v>
      </c>
      <c r="C78" s="295">
        <f>'YPM PRG T-2'!C77</f>
        <v>0</v>
      </c>
      <c r="D78" s="295">
        <f>'YPM PRG T-2'!D77</f>
        <v>0</v>
      </c>
      <c r="E78" s="296">
        <f>'YPM PRG T-2'!E77</f>
        <v>0</v>
      </c>
      <c r="F78" s="296">
        <f>'YPM PRG T-2'!F77</f>
        <v>0</v>
      </c>
      <c r="G78" s="296">
        <f>'YPM PRG T-2'!G77</f>
        <v>0</v>
      </c>
      <c r="H78" s="296">
        <f>'YPM PRG T-2'!H77</f>
        <v>0</v>
      </c>
      <c r="I78" s="296">
        <f>'YPM PRG T-2'!I77</f>
        <v>0</v>
      </c>
      <c r="J78" s="296">
        <f>'YPM PRG T-2'!J77</f>
        <v>0</v>
      </c>
      <c r="K78" s="296">
        <f>'YPM PRG T-2'!K77</f>
        <v>0</v>
      </c>
      <c r="L78" s="297">
        <f>'YPM PRG T-2'!N77</f>
        <v>0</v>
      </c>
      <c r="M78" s="277">
        <f>'YPM PRG T-2'!O77</f>
        <v>0</v>
      </c>
      <c r="N78" s="277">
        <f>'YPM PRG T-2'!P77</f>
        <v>0</v>
      </c>
      <c r="O78" s="295">
        <f>'YPM PRG T-2'!Q77</f>
        <v>0</v>
      </c>
      <c r="P78" s="296">
        <f>'YPM PRG T-2'!R77</f>
        <v>0</v>
      </c>
      <c r="Q78" s="296">
        <f>'YPM PRG T-2'!S77</f>
        <v>0</v>
      </c>
      <c r="R78" s="132" t="e">
        <f>'YPM PRG T-2'!#REF!</f>
        <v>#REF!</v>
      </c>
      <c r="S78" s="261"/>
      <c r="T78" s="262"/>
      <c r="U78" s="231"/>
      <c r="V78" s="231"/>
      <c r="W78" s="231"/>
      <c r="X78" s="231"/>
      <c r="Y78" s="229"/>
      <c r="Z78" s="229"/>
      <c r="AA78" s="231"/>
      <c r="AB78" s="231"/>
      <c r="AC78" s="231"/>
      <c r="AD78" s="231"/>
      <c r="AE78" s="231"/>
      <c r="AF78" s="229"/>
      <c r="AG78" s="263"/>
    </row>
    <row r="79" spans="1:33" s="139" customFormat="1" ht="18" customHeight="1">
      <c r="A79" s="19">
        <v>74</v>
      </c>
      <c r="B79" s="295">
        <f>'YPM PRG T-2'!B78</f>
        <v>0</v>
      </c>
      <c r="C79" s="295">
        <f>'YPM PRG T-2'!C78</f>
        <v>0</v>
      </c>
      <c r="D79" s="295">
        <f>'YPM PRG T-2'!D78</f>
        <v>0</v>
      </c>
      <c r="E79" s="296">
        <f>'YPM PRG T-2'!E78</f>
        <v>0</v>
      </c>
      <c r="F79" s="296">
        <f>'YPM PRG T-2'!F78</f>
        <v>0</v>
      </c>
      <c r="G79" s="296">
        <f>'YPM PRG T-2'!G78</f>
        <v>0</v>
      </c>
      <c r="H79" s="296">
        <f>'YPM PRG T-2'!H78</f>
        <v>0</v>
      </c>
      <c r="I79" s="296">
        <f>'YPM PRG T-2'!I78</f>
        <v>0</v>
      </c>
      <c r="J79" s="296">
        <f>'YPM PRG T-2'!J78</f>
        <v>0</v>
      </c>
      <c r="K79" s="296">
        <f>'YPM PRG T-2'!K78</f>
        <v>0</v>
      </c>
      <c r="L79" s="297">
        <f>'YPM PRG T-2'!N78</f>
        <v>0</v>
      </c>
      <c r="M79" s="277">
        <f>'YPM PRG T-2'!O78</f>
        <v>0</v>
      </c>
      <c r="N79" s="277">
        <f>'YPM PRG T-2'!P78</f>
        <v>0</v>
      </c>
      <c r="O79" s="295">
        <f>'YPM PRG T-2'!Q78</f>
        <v>0</v>
      </c>
      <c r="P79" s="296">
        <f>'YPM PRG T-2'!R78</f>
        <v>0</v>
      </c>
      <c r="Q79" s="296">
        <f>'YPM PRG T-2'!S78</f>
        <v>0</v>
      </c>
      <c r="R79" s="132" t="e">
        <f>'YPM PRG T-2'!#REF!</f>
        <v>#REF!</v>
      </c>
      <c r="S79" s="261"/>
      <c r="T79" s="262"/>
      <c r="U79" s="231"/>
      <c r="V79" s="231"/>
      <c r="W79" s="231"/>
      <c r="X79" s="231"/>
      <c r="Y79" s="229"/>
      <c r="Z79" s="229"/>
      <c r="AA79" s="231"/>
      <c r="AB79" s="231"/>
      <c r="AC79" s="231"/>
      <c r="AD79" s="231"/>
      <c r="AE79" s="231"/>
      <c r="AF79" s="229"/>
      <c r="AG79" s="263"/>
    </row>
    <row r="80" spans="1:33" s="139" customFormat="1" ht="18" customHeight="1">
      <c r="A80" s="19">
        <v>75</v>
      </c>
      <c r="B80" s="295">
        <f>'YPM PRG T-2'!B79</f>
        <v>0</v>
      </c>
      <c r="C80" s="295">
        <f>'YPM PRG T-2'!C79</f>
        <v>0</v>
      </c>
      <c r="D80" s="295">
        <f>'YPM PRG T-2'!D79</f>
        <v>0</v>
      </c>
      <c r="E80" s="296">
        <f>'YPM PRG T-2'!E79</f>
        <v>0</v>
      </c>
      <c r="F80" s="296">
        <f>'YPM PRG T-2'!F79</f>
        <v>0</v>
      </c>
      <c r="G80" s="296">
        <f>'YPM PRG T-2'!G79</f>
        <v>0</v>
      </c>
      <c r="H80" s="296">
        <f>'YPM PRG T-2'!H79</f>
        <v>0</v>
      </c>
      <c r="I80" s="296">
        <f>'YPM PRG T-2'!I79</f>
        <v>0</v>
      </c>
      <c r="J80" s="296">
        <f>'YPM PRG T-2'!J79</f>
        <v>0</v>
      </c>
      <c r="K80" s="296">
        <f>'YPM PRG T-2'!K79</f>
        <v>0</v>
      </c>
      <c r="L80" s="297">
        <f>'YPM PRG T-2'!N79</f>
        <v>0</v>
      </c>
      <c r="M80" s="277">
        <f>'YPM PRG T-2'!O79</f>
        <v>0</v>
      </c>
      <c r="N80" s="277">
        <f>'YPM PRG T-2'!P79</f>
        <v>0</v>
      </c>
      <c r="O80" s="295">
        <f>'YPM PRG T-2'!Q79</f>
        <v>0</v>
      </c>
      <c r="P80" s="296">
        <f>'YPM PRG T-2'!R79</f>
        <v>0</v>
      </c>
      <c r="Q80" s="296">
        <f>'YPM PRG T-2'!S79</f>
        <v>0</v>
      </c>
      <c r="R80" s="132" t="e">
        <f>'YPM PRG T-2'!#REF!</f>
        <v>#REF!</v>
      </c>
      <c r="S80" s="261"/>
      <c r="T80" s="262"/>
      <c r="U80" s="231"/>
      <c r="V80" s="231"/>
      <c r="W80" s="231"/>
      <c r="X80" s="231"/>
      <c r="Y80" s="229"/>
      <c r="Z80" s="229"/>
      <c r="AA80" s="231"/>
      <c r="AB80" s="231"/>
      <c r="AC80" s="231"/>
      <c r="AD80" s="231"/>
      <c r="AE80" s="231"/>
      <c r="AF80" s="229"/>
      <c r="AG80" s="263"/>
    </row>
    <row r="81" spans="1:33" s="139" customFormat="1" ht="18" customHeight="1">
      <c r="A81" s="19">
        <v>76</v>
      </c>
      <c r="B81" s="295">
        <f>'YPM PRG T-2'!B80</f>
        <v>0</v>
      </c>
      <c r="C81" s="295">
        <f>'YPM PRG T-2'!C80</f>
        <v>0</v>
      </c>
      <c r="D81" s="295">
        <f>'YPM PRG T-2'!D80</f>
        <v>0</v>
      </c>
      <c r="E81" s="296">
        <f>'YPM PRG T-2'!E80</f>
        <v>0</v>
      </c>
      <c r="F81" s="296">
        <f>'YPM PRG T-2'!F80</f>
        <v>0</v>
      </c>
      <c r="G81" s="296">
        <f>'YPM PRG T-2'!G80</f>
        <v>0</v>
      </c>
      <c r="H81" s="296">
        <f>'YPM PRG T-2'!H80</f>
        <v>0</v>
      </c>
      <c r="I81" s="296">
        <f>'YPM PRG T-2'!I80</f>
        <v>0</v>
      </c>
      <c r="J81" s="296">
        <f>'YPM PRG T-2'!J80</f>
        <v>0</v>
      </c>
      <c r="K81" s="296">
        <f>'YPM PRG T-2'!K80</f>
        <v>0</v>
      </c>
      <c r="L81" s="297">
        <f>'YPM PRG T-2'!N80</f>
        <v>0</v>
      </c>
      <c r="M81" s="277">
        <f>'YPM PRG T-2'!O80</f>
        <v>0</v>
      </c>
      <c r="N81" s="277">
        <f>'YPM PRG T-2'!P80</f>
        <v>0</v>
      </c>
      <c r="O81" s="295">
        <f>'YPM PRG T-2'!Q80</f>
        <v>0</v>
      </c>
      <c r="P81" s="296">
        <f>'YPM PRG T-2'!R80</f>
        <v>0</v>
      </c>
      <c r="Q81" s="296">
        <f>'YPM PRG T-2'!S80</f>
        <v>0</v>
      </c>
      <c r="R81" s="132" t="e">
        <f>'YPM PRG T-2'!#REF!</f>
        <v>#REF!</v>
      </c>
      <c r="S81" s="261"/>
      <c r="T81" s="262"/>
      <c r="U81" s="231"/>
      <c r="V81" s="231"/>
      <c r="W81" s="231"/>
      <c r="X81" s="231"/>
      <c r="Y81" s="229"/>
      <c r="Z81" s="229"/>
      <c r="AA81" s="231"/>
      <c r="AB81" s="231"/>
      <c r="AC81" s="231"/>
      <c r="AD81" s="231"/>
      <c r="AE81" s="231"/>
      <c r="AF81" s="229"/>
      <c r="AG81" s="263"/>
    </row>
    <row r="82" spans="1:33" s="139" customFormat="1" ht="18" customHeight="1">
      <c r="A82" s="19">
        <v>77</v>
      </c>
      <c r="B82" s="295">
        <f>'YPM PRG T-2'!B81</f>
        <v>0</v>
      </c>
      <c r="C82" s="295">
        <f>'YPM PRG T-2'!C81</f>
        <v>0</v>
      </c>
      <c r="D82" s="295">
        <f>'YPM PRG T-2'!D81</f>
        <v>0</v>
      </c>
      <c r="E82" s="296">
        <f>'YPM PRG T-2'!E81</f>
        <v>0</v>
      </c>
      <c r="F82" s="296">
        <f>'YPM PRG T-2'!F81</f>
        <v>0</v>
      </c>
      <c r="G82" s="296">
        <f>'YPM PRG T-2'!G81</f>
        <v>0</v>
      </c>
      <c r="H82" s="296">
        <f>'YPM PRG T-2'!H81</f>
        <v>0</v>
      </c>
      <c r="I82" s="296">
        <f>'YPM PRG T-2'!I81</f>
        <v>0</v>
      </c>
      <c r="J82" s="296">
        <f>'YPM PRG T-2'!J81</f>
        <v>0</v>
      </c>
      <c r="K82" s="296">
        <f>'YPM PRG T-2'!K81</f>
        <v>0</v>
      </c>
      <c r="L82" s="297">
        <f>'YPM PRG T-2'!N81</f>
        <v>0</v>
      </c>
      <c r="M82" s="277">
        <f>'YPM PRG T-2'!O81</f>
        <v>0</v>
      </c>
      <c r="N82" s="277">
        <f>'YPM PRG T-2'!P81</f>
        <v>0</v>
      </c>
      <c r="O82" s="295">
        <f>'YPM PRG T-2'!Q81</f>
        <v>0</v>
      </c>
      <c r="P82" s="296">
        <f>'YPM PRG T-2'!R81</f>
        <v>0</v>
      </c>
      <c r="Q82" s="296">
        <f>'YPM PRG T-2'!S81</f>
        <v>0</v>
      </c>
      <c r="R82" s="132" t="e">
        <f>'YPM PRG T-2'!#REF!</f>
        <v>#REF!</v>
      </c>
      <c r="S82" s="261"/>
      <c r="T82" s="262"/>
      <c r="U82" s="231"/>
      <c r="V82" s="231"/>
      <c r="W82" s="231"/>
      <c r="X82" s="231"/>
      <c r="Y82" s="229"/>
      <c r="Z82" s="229"/>
      <c r="AA82" s="231"/>
      <c r="AB82" s="231"/>
      <c r="AC82" s="231"/>
      <c r="AD82" s="231"/>
      <c r="AE82" s="231"/>
      <c r="AF82" s="229"/>
      <c r="AG82" s="263"/>
    </row>
    <row r="83" spans="1:33" s="139" customFormat="1" ht="18" customHeight="1">
      <c r="A83" s="19">
        <v>78</v>
      </c>
      <c r="B83" s="295">
        <f>'YPM PRG T-2'!B82</f>
        <v>0</v>
      </c>
      <c r="C83" s="295">
        <f>'YPM PRG T-2'!C82</f>
        <v>0</v>
      </c>
      <c r="D83" s="295">
        <f>'YPM PRG T-2'!D82</f>
        <v>0</v>
      </c>
      <c r="E83" s="296">
        <f>'YPM PRG T-2'!E82</f>
        <v>0</v>
      </c>
      <c r="F83" s="296">
        <f>'YPM PRG T-2'!F82</f>
        <v>0</v>
      </c>
      <c r="G83" s="296">
        <f>'YPM PRG T-2'!G82</f>
        <v>0</v>
      </c>
      <c r="H83" s="296">
        <f>'YPM PRG T-2'!H82</f>
        <v>0</v>
      </c>
      <c r="I83" s="296">
        <f>'YPM PRG T-2'!I82</f>
        <v>0</v>
      </c>
      <c r="J83" s="296">
        <f>'YPM PRG T-2'!J82</f>
        <v>0</v>
      </c>
      <c r="K83" s="296">
        <f>'YPM PRG T-2'!K82</f>
        <v>0</v>
      </c>
      <c r="L83" s="297">
        <f>'YPM PRG T-2'!N82</f>
        <v>0</v>
      </c>
      <c r="M83" s="277">
        <f>'YPM PRG T-2'!O82</f>
        <v>0</v>
      </c>
      <c r="N83" s="277">
        <f>'YPM PRG T-2'!P82</f>
        <v>0</v>
      </c>
      <c r="O83" s="295">
        <f>'YPM PRG T-2'!Q82</f>
        <v>0</v>
      </c>
      <c r="P83" s="296">
        <f>'YPM PRG T-2'!R82</f>
        <v>0</v>
      </c>
      <c r="Q83" s="296">
        <f>'YPM PRG T-2'!S82</f>
        <v>0</v>
      </c>
      <c r="R83" s="132" t="e">
        <f>'YPM PRG T-2'!#REF!</f>
        <v>#REF!</v>
      </c>
      <c r="S83" s="261"/>
      <c r="T83" s="262"/>
      <c r="U83" s="231"/>
      <c r="V83" s="231"/>
      <c r="W83" s="231"/>
      <c r="X83" s="231"/>
      <c r="Y83" s="229"/>
      <c r="Z83" s="229"/>
      <c r="AA83" s="231"/>
      <c r="AB83" s="231"/>
      <c r="AC83" s="231"/>
      <c r="AD83" s="231"/>
      <c r="AE83" s="231"/>
      <c r="AF83" s="229"/>
      <c r="AG83" s="263"/>
    </row>
    <row r="84" spans="1:33" s="139" customFormat="1" ht="18" customHeight="1">
      <c r="A84" s="19">
        <v>79</v>
      </c>
      <c r="B84" s="295">
        <f>'YPM PRG T-2'!B83</f>
        <v>0</v>
      </c>
      <c r="C84" s="295">
        <f>'YPM PRG T-2'!C83</f>
        <v>0</v>
      </c>
      <c r="D84" s="295">
        <f>'YPM PRG T-2'!D83</f>
        <v>0</v>
      </c>
      <c r="E84" s="296">
        <f>'YPM PRG T-2'!E83</f>
        <v>0</v>
      </c>
      <c r="F84" s="296">
        <f>'YPM PRG T-2'!F83</f>
        <v>0</v>
      </c>
      <c r="G84" s="296">
        <f>'YPM PRG T-2'!G83</f>
        <v>0</v>
      </c>
      <c r="H84" s="296">
        <f>'YPM PRG T-2'!H83</f>
        <v>0</v>
      </c>
      <c r="I84" s="296">
        <f>'YPM PRG T-2'!I83</f>
        <v>0</v>
      </c>
      <c r="J84" s="296">
        <f>'YPM PRG T-2'!J83</f>
        <v>0</v>
      </c>
      <c r="K84" s="296">
        <f>'YPM PRG T-2'!K83</f>
        <v>0</v>
      </c>
      <c r="L84" s="297">
        <f>'YPM PRG T-2'!N83</f>
        <v>0</v>
      </c>
      <c r="M84" s="277">
        <f>'YPM PRG T-2'!O83</f>
        <v>0</v>
      </c>
      <c r="N84" s="277">
        <f>'YPM PRG T-2'!P83</f>
        <v>0</v>
      </c>
      <c r="O84" s="295">
        <f>'YPM PRG T-2'!Q83</f>
        <v>0</v>
      </c>
      <c r="P84" s="296">
        <f>'YPM PRG T-2'!R83</f>
        <v>0</v>
      </c>
      <c r="Q84" s="296">
        <f>'YPM PRG T-2'!S83</f>
        <v>0</v>
      </c>
      <c r="R84" s="132" t="e">
        <f>'YPM PRG T-2'!#REF!</f>
        <v>#REF!</v>
      </c>
      <c r="S84" s="261"/>
      <c r="T84" s="262"/>
      <c r="U84" s="231"/>
      <c r="V84" s="231"/>
      <c r="W84" s="231"/>
      <c r="X84" s="231"/>
      <c r="Y84" s="229"/>
      <c r="Z84" s="229"/>
      <c r="AA84" s="231"/>
      <c r="AB84" s="231"/>
      <c r="AC84" s="231"/>
      <c r="AD84" s="231"/>
      <c r="AE84" s="231"/>
      <c r="AF84" s="229"/>
      <c r="AG84" s="263"/>
    </row>
    <row r="85" spans="1:33" s="139" customFormat="1" ht="18" customHeight="1">
      <c r="A85" s="19">
        <v>80</v>
      </c>
      <c r="B85" s="295">
        <f>'YPM PRG T-2'!B84</f>
        <v>0</v>
      </c>
      <c r="C85" s="295">
        <f>'YPM PRG T-2'!C84</f>
        <v>0</v>
      </c>
      <c r="D85" s="295">
        <f>'YPM PRG T-2'!D84</f>
        <v>0</v>
      </c>
      <c r="E85" s="296">
        <f>'YPM PRG T-2'!E84</f>
        <v>0</v>
      </c>
      <c r="F85" s="296">
        <f>'YPM PRG T-2'!F84</f>
        <v>0</v>
      </c>
      <c r="G85" s="296">
        <f>'YPM PRG T-2'!G84</f>
        <v>0</v>
      </c>
      <c r="H85" s="296">
        <f>'YPM PRG T-2'!H84</f>
        <v>0</v>
      </c>
      <c r="I85" s="296">
        <f>'YPM PRG T-2'!I84</f>
        <v>0</v>
      </c>
      <c r="J85" s="296">
        <f>'YPM PRG T-2'!J84</f>
        <v>0</v>
      </c>
      <c r="K85" s="296">
        <f>'YPM PRG T-2'!K84</f>
        <v>0</v>
      </c>
      <c r="L85" s="297">
        <f>'YPM PRG T-2'!N84</f>
        <v>0</v>
      </c>
      <c r="M85" s="277">
        <f>'YPM PRG T-2'!O84</f>
        <v>0</v>
      </c>
      <c r="N85" s="277">
        <f>'YPM PRG T-2'!P84</f>
        <v>0</v>
      </c>
      <c r="O85" s="295">
        <f>'YPM PRG T-2'!Q84</f>
        <v>0</v>
      </c>
      <c r="P85" s="296">
        <f>'YPM PRG T-2'!R84</f>
        <v>0</v>
      </c>
      <c r="Q85" s="296">
        <f>'YPM PRG T-2'!S84</f>
        <v>0</v>
      </c>
      <c r="R85" s="132" t="e">
        <f>'YPM PRG T-2'!#REF!</f>
        <v>#REF!</v>
      </c>
      <c r="S85" s="261"/>
      <c r="T85" s="262"/>
      <c r="U85" s="231"/>
      <c r="V85" s="231"/>
      <c r="W85" s="231"/>
      <c r="X85" s="231"/>
      <c r="Y85" s="229"/>
      <c r="Z85" s="229"/>
      <c r="AA85" s="231"/>
      <c r="AB85" s="231"/>
      <c r="AC85" s="231"/>
      <c r="AD85" s="231"/>
      <c r="AE85" s="231"/>
      <c r="AF85" s="229"/>
      <c r="AG85" s="263"/>
    </row>
    <row r="86" spans="1:33" s="139" customFormat="1" ht="18" customHeight="1">
      <c r="A86" s="19">
        <v>81</v>
      </c>
      <c r="B86" s="295">
        <f>'YPM PRG T-2'!B85</f>
        <v>0</v>
      </c>
      <c r="C86" s="295">
        <f>'YPM PRG T-2'!C85</f>
        <v>0</v>
      </c>
      <c r="D86" s="295">
        <f>'YPM PRG T-2'!D85</f>
        <v>0</v>
      </c>
      <c r="E86" s="296">
        <f>'YPM PRG T-2'!E85</f>
        <v>0</v>
      </c>
      <c r="F86" s="296">
        <f>'YPM PRG T-2'!F85</f>
        <v>0</v>
      </c>
      <c r="G86" s="296">
        <f>'YPM PRG T-2'!G85</f>
        <v>0</v>
      </c>
      <c r="H86" s="296">
        <f>'YPM PRG T-2'!H85</f>
        <v>0</v>
      </c>
      <c r="I86" s="296">
        <f>'YPM PRG T-2'!I85</f>
        <v>0</v>
      </c>
      <c r="J86" s="296">
        <f>'YPM PRG T-2'!J85</f>
        <v>0</v>
      </c>
      <c r="K86" s="296">
        <f>'YPM PRG T-2'!K85</f>
        <v>0</v>
      </c>
      <c r="L86" s="297">
        <f>'YPM PRG T-2'!N85</f>
        <v>0</v>
      </c>
      <c r="M86" s="277">
        <f>'YPM PRG T-2'!O85</f>
        <v>0</v>
      </c>
      <c r="N86" s="277">
        <f>'YPM PRG T-2'!P85</f>
        <v>0</v>
      </c>
      <c r="O86" s="295">
        <f>'YPM PRG T-2'!Q85</f>
        <v>0</v>
      </c>
      <c r="P86" s="296">
        <f>'YPM PRG T-2'!R85</f>
        <v>0</v>
      </c>
      <c r="Q86" s="296">
        <f>'YPM PRG T-2'!S85</f>
        <v>0</v>
      </c>
      <c r="R86" s="132" t="e">
        <f>'YPM PRG T-2'!#REF!</f>
        <v>#REF!</v>
      </c>
      <c r="S86" s="261"/>
      <c r="T86" s="262"/>
      <c r="U86" s="231"/>
      <c r="V86" s="231"/>
      <c r="W86" s="231"/>
      <c r="X86" s="231"/>
      <c r="Y86" s="229"/>
      <c r="Z86" s="229"/>
      <c r="AA86" s="231"/>
      <c r="AB86" s="231"/>
      <c r="AC86" s="231"/>
      <c r="AD86" s="231"/>
      <c r="AE86" s="231"/>
      <c r="AF86" s="229"/>
      <c r="AG86" s="263"/>
    </row>
    <row r="87" spans="1:33" s="139" customFormat="1" ht="18" customHeight="1">
      <c r="A87" s="19">
        <v>82</v>
      </c>
      <c r="B87" s="295">
        <f>'YPM PRG T-2'!B86</f>
        <v>0</v>
      </c>
      <c r="C87" s="295">
        <f>'YPM PRG T-2'!C86</f>
        <v>0</v>
      </c>
      <c r="D87" s="295">
        <f>'YPM PRG T-2'!D86</f>
        <v>0</v>
      </c>
      <c r="E87" s="296">
        <f>'YPM PRG T-2'!E86</f>
        <v>0</v>
      </c>
      <c r="F87" s="296">
        <f>'YPM PRG T-2'!F86</f>
        <v>0</v>
      </c>
      <c r="G87" s="296">
        <f>'YPM PRG T-2'!G86</f>
        <v>0</v>
      </c>
      <c r="H87" s="296">
        <f>'YPM PRG T-2'!H86</f>
        <v>0</v>
      </c>
      <c r="I87" s="296">
        <f>'YPM PRG T-2'!I86</f>
        <v>0</v>
      </c>
      <c r="J87" s="296">
        <f>'YPM PRG T-2'!J86</f>
        <v>0</v>
      </c>
      <c r="K87" s="296">
        <f>'YPM PRG T-2'!K86</f>
        <v>0</v>
      </c>
      <c r="L87" s="297">
        <f>'YPM PRG T-2'!N86</f>
        <v>0</v>
      </c>
      <c r="M87" s="277">
        <f>'YPM PRG T-2'!O86</f>
        <v>0</v>
      </c>
      <c r="N87" s="277">
        <f>'YPM PRG T-2'!P86</f>
        <v>0</v>
      </c>
      <c r="O87" s="295">
        <f>'YPM PRG T-2'!Q86</f>
        <v>0</v>
      </c>
      <c r="P87" s="296">
        <f>'YPM PRG T-2'!R86</f>
        <v>0</v>
      </c>
      <c r="Q87" s="296">
        <f>'YPM PRG T-2'!S86</f>
        <v>0</v>
      </c>
      <c r="R87" s="132" t="e">
        <f>'YPM PRG T-2'!#REF!</f>
        <v>#REF!</v>
      </c>
      <c r="S87" s="261"/>
      <c r="T87" s="262"/>
      <c r="U87" s="231"/>
      <c r="V87" s="231"/>
      <c r="W87" s="231"/>
      <c r="X87" s="231"/>
      <c r="Y87" s="229"/>
      <c r="Z87" s="229"/>
      <c r="AA87" s="231"/>
      <c r="AB87" s="231"/>
      <c r="AC87" s="231"/>
      <c r="AD87" s="231"/>
      <c r="AE87" s="231"/>
      <c r="AF87" s="229"/>
      <c r="AG87" s="263"/>
    </row>
    <row r="88" spans="1:33" s="139" customFormat="1" ht="18" customHeight="1">
      <c r="A88" s="19">
        <v>83</v>
      </c>
      <c r="B88" s="295">
        <f>'YPM PRG T-2'!B87</f>
        <v>0</v>
      </c>
      <c r="C88" s="295">
        <f>'YPM PRG T-2'!C87</f>
        <v>0</v>
      </c>
      <c r="D88" s="295">
        <f>'YPM PRG T-2'!D87</f>
        <v>0</v>
      </c>
      <c r="E88" s="296">
        <f>'YPM PRG T-2'!E87</f>
        <v>0</v>
      </c>
      <c r="F88" s="296">
        <f>'YPM PRG T-2'!F87</f>
        <v>0</v>
      </c>
      <c r="G88" s="296">
        <f>'YPM PRG T-2'!G87</f>
        <v>0</v>
      </c>
      <c r="H88" s="296">
        <f>'YPM PRG T-2'!H87</f>
        <v>0</v>
      </c>
      <c r="I88" s="296">
        <f>'YPM PRG T-2'!I87</f>
        <v>0</v>
      </c>
      <c r="J88" s="296">
        <f>'YPM PRG T-2'!J87</f>
        <v>0</v>
      </c>
      <c r="K88" s="296">
        <f>'YPM PRG T-2'!K87</f>
        <v>0</v>
      </c>
      <c r="L88" s="297">
        <f>'YPM PRG T-2'!N87</f>
        <v>0</v>
      </c>
      <c r="M88" s="277">
        <f>'YPM PRG T-2'!O87</f>
        <v>0</v>
      </c>
      <c r="N88" s="277">
        <f>'YPM PRG T-2'!P87</f>
        <v>0</v>
      </c>
      <c r="O88" s="295">
        <f>'YPM PRG T-2'!Q87</f>
        <v>0</v>
      </c>
      <c r="P88" s="296">
        <f>'YPM PRG T-2'!R87</f>
        <v>0</v>
      </c>
      <c r="Q88" s="296">
        <f>'YPM PRG T-2'!S87</f>
        <v>0</v>
      </c>
      <c r="R88" s="132" t="e">
        <f>'YPM PRG T-2'!#REF!</f>
        <v>#REF!</v>
      </c>
      <c r="S88" s="261"/>
      <c r="T88" s="262"/>
      <c r="U88" s="231"/>
      <c r="V88" s="231"/>
      <c r="W88" s="231"/>
      <c r="X88" s="231"/>
      <c r="Y88" s="229"/>
      <c r="Z88" s="229"/>
      <c r="AA88" s="231"/>
      <c r="AB88" s="231"/>
      <c r="AC88" s="231"/>
      <c r="AD88" s="231"/>
      <c r="AE88" s="231"/>
      <c r="AF88" s="229"/>
      <c r="AG88" s="263"/>
    </row>
    <row r="89" spans="1:33" s="139" customFormat="1" ht="18" customHeight="1">
      <c r="A89" s="19">
        <v>84</v>
      </c>
      <c r="B89" s="295">
        <f>'YPM PRG T-2'!B88</f>
        <v>0</v>
      </c>
      <c r="C89" s="295">
        <f>'YPM PRG T-2'!C88</f>
        <v>0</v>
      </c>
      <c r="D89" s="295">
        <f>'YPM PRG T-2'!D88</f>
        <v>0</v>
      </c>
      <c r="E89" s="296">
        <f>'YPM PRG T-2'!E88</f>
        <v>0</v>
      </c>
      <c r="F89" s="296">
        <f>'YPM PRG T-2'!F88</f>
        <v>0</v>
      </c>
      <c r="G89" s="296">
        <f>'YPM PRG T-2'!G88</f>
        <v>0</v>
      </c>
      <c r="H89" s="296">
        <f>'YPM PRG T-2'!H88</f>
        <v>0</v>
      </c>
      <c r="I89" s="296">
        <f>'YPM PRG T-2'!I88</f>
        <v>0</v>
      </c>
      <c r="J89" s="296">
        <f>'YPM PRG T-2'!J88</f>
        <v>0</v>
      </c>
      <c r="K89" s="296">
        <f>'YPM PRG T-2'!K88</f>
        <v>0</v>
      </c>
      <c r="L89" s="297">
        <f>'YPM PRG T-2'!N88</f>
        <v>0</v>
      </c>
      <c r="M89" s="277">
        <f>'YPM PRG T-2'!O88</f>
        <v>0</v>
      </c>
      <c r="N89" s="277">
        <f>'YPM PRG T-2'!P88</f>
        <v>0</v>
      </c>
      <c r="O89" s="295">
        <f>'YPM PRG T-2'!Q88</f>
        <v>0</v>
      </c>
      <c r="P89" s="296">
        <f>'YPM PRG T-2'!R88</f>
        <v>0</v>
      </c>
      <c r="Q89" s="296">
        <f>'YPM PRG T-2'!S88</f>
        <v>0</v>
      </c>
      <c r="R89" s="132" t="e">
        <f>'YPM PRG T-2'!#REF!</f>
        <v>#REF!</v>
      </c>
      <c r="S89" s="261"/>
      <c r="T89" s="262"/>
      <c r="U89" s="231"/>
      <c r="V89" s="231"/>
      <c r="W89" s="231"/>
      <c r="X89" s="231"/>
      <c r="Y89" s="229"/>
      <c r="Z89" s="229"/>
      <c r="AA89" s="231"/>
      <c r="AB89" s="231"/>
      <c r="AC89" s="231"/>
      <c r="AD89" s="231"/>
      <c r="AE89" s="231"/>
      <c r="AF89" s="229"/>
      <c r="AG89" s="263"/>
    </row>
    <row r="90" spans="1:33" s="139" customFormat="1" ht="18" customHeight="1">
      <c r="A90" s="19">
        <v>85</v>
      </c>
      <c r="B90" s="295">
        <f>'YPM PRG T-2'!B89</f>
        <v>0</v>
      </c>
      <c r="C90" s="295">
        <f>'YPM PRG T-2'!C89</f>
        <v>0</v>
      </c>
      <c r="D90" s="295">
        <f>'YPM PRG T-2'!D89</f>
        <v>0</v>
      </c>
      <c r="E90" s="296">
        <f>'YPM PRG T-2'!E89</f>
        <v>0</v>
      </c>
      <c r="F90" s="296">
        <f>'YPM PRG T-2'!F89</f>
        <v>0</v>
      </c>
      <c r="G90" s="296">
        <f>'YPM PRG T-2'!G89</f>
        <v>0</v>
      </c>
      <c r="H90" s="296">
        <f>'YPM PRG T-2'!H89</f>
        <v>0</v>
      </c>
      <c r="I90" s="296">
        <f>'YPM PRG T-2'!I89</f>
        <v>0</v>
      </c>
      <c r="J90" s="296">
        <f>'YPM PRG T-2'!J89</f>
        <v>0</v>
      </c>
      <c r="K90" s="296">
        <f>'YPM PRG T-2'!K89</f>
        <v>0</v>
      </c>
      <c r="L90" s="297">
        <f>'YPM PRG T-2'!N89</f>
        <v>0</v>
      </c>
      <c r="M90" s="277">
        <f>'YPM PRG T-2'!O89</f>
        <v>0</v>
      </c>
      <c r="N90" s="277">
        <f>'YPM PRG T-2'!P89</f>
        <v>0</v>
      </c>
      <c r="O90" s="295">
        <f>'YPM PRG T-2'!Q89</f>
        <v>0</v>
      </c>
      <c r="P90" s="296">
        <f>'YPM PRG T-2'!R89</f>
        <v>0</v>
      </c>
      <c r="Q90" s="296">
        <f>'YPM PRG T-2'!S89</f>
        <v>0</v>
      </c>
      <c r="R90" s="132" t="e">
        <f>'YPM PRG T-2'!#REF!</f>
        <v>#REF!</v>
      </c>
      <c r="S90" s="261"/>
      <c r="T90" s="262"/>
      <c r="U90" s="231"/>
      <c r="V90" s="231"/>
      <c r="W90" s="231"/>
      <c r="X90" s="231"/>
      <c r="Y90" s="229"/>
      <c r="Z90" s="229"/>
      <c r="AA90" s="231"/>
      <c r="AB90" s="231"/>
      <c r="AC90" s="231"/>
      <c r="AD90" s="231"/>
      <c r="AE90" s="231"/>
      <c r="AF90" s="229"/>
      <c r="AG90" s="263"/>
    </row>
    <row r="91" spans="1:33" s="139" customFormat="1" ht="18" customHeight="1">
      <c r="A91" s="19">
        <v>86</v>
      </c>
      <c r="B91" s="295">
        <f>'YPM PRG T-2'!B90</f>
        <v>0</v>
      </c>
      <c r="C91" s="295">
        <f>'YPM PRG T-2'!C90</f>
        <v>0</v>
      </c>
      <c r="D91" s="295">
        <f>'YPM PRG T-2'!D90</f>
        <v>0</v>
      </c>
      <c r="E91" s="296">
        <f>'YPM PRG T-2'!E90</f>
        <v>0</v>
      </c>
      <c r="F91" s="296">
        <f>'YPM PRG T-2'!F90</f>
        <v>0</v>
      </c>
      <c r="G91" s="296">
        <f>'YPM PRG T-2'!G90</f>
        <v>0</v>
      </c>
      <c r="H91" s="296">
        <f>'YPM PRG T-2'!H90</f>
        <v>0</v>
      </c>
      <c r="I91" s="296">
        <f>'YPM PRG T-2'!I90</f>
        <v>0</v>
      </c>
      <c r="J91" s="296">
        <f>'YPM PRG T-2'!J90</f>
        <v>0</v>
      </c>
      <c r="K91" s="296">
        <f>'YPM PRG T-2'!K90</f>
        <v>0</v>
      </c>
      <c r="L91" s="297">
        <f>'YPM PRG T-2'!N90</f>
        <v>0</v>
      </c>
      <c r="M91" s="277">
        <f>'YPM PRG T-2'!O90</f>
        <v>0</v>
      </c>
      <c r="N91" s="277">
        <f>'YPM PRG T-2'!P90</f>
        <v>0</v>
      </c>
      <c r="O91" s="295">
        <f>'YPM PRG T-2'!Q90</f>
        <v>0</v>
      </c>
      <c r="P91" s="296">
        <f>'YPM PRG T-2'!R90</f>
        <v>0</v>
      </c>
      <c r="Q91" s="296">
        <f>'YPM PRG T-2'!S90</f>
        <v>0</v>
      </c>
      <c r="R91" s="132" t="e">
        <f>'YPM PRG T-2'!#REF!</f>
        <v>#REF!</v>
      </c>
      <c r="S91" s="261"/>
      <c r="T91" s="262"/>
      <c r="U91" s="231"/>
      <c r="V91" s="231"/>
      <c r="W91" s="231"/>
      <c r="X91" s="231"/>
      <c r="Y91" s="229"/>
      <c r="Z91" s="229"/>
      <c r="AA91" s="231"/>
      <c r="AB91" s="231"/>
      <c r="AC91" s="231"/>
      <c r="AD91" s="231"/>
      <c r="AE91" s="231"/>
      <c r="AF91" s="229"/>
      <c r="AG91" s="263"/>
    </row>
    <row r="92" spans="1:33" s="139" customFormat="1" ht="18" customHeight="1">
      <c r="A92" s="19">
        <v>87</v>
      </c>
      <c r="B92" s="295">
        <f>'YPM PRG T-2'!B91</f>
        <v>0</v>
      </c>
      <c r="C92" s="295">
        <f>'YPM PRG T-2'!C91</f>
        <v>0</v>
      </c>
      <c r="D92" s="295">
        <f>'YPM PRG T-2'!D91</f>
        <v>0</v>
      </c>
      <c r="E92" s="296">
        <f>'YPM PRG T-2'!E91</f>
        <v>0</v>
      </c>
      <c r="F92" s="296">
        <f>'YPM PRG T-2'!F91</f>
        <v>0</v>
      </c>
      <c r="G92" s="296">
        <f>'YPM PRG T-2'!G91</f>
        <v>0</v>
      </c>
      <c r="H92" s="296">
        <f>'YPM PRG T-2'!H91</f>
        <v>0</v>
      </c>
      <c r="I92" s="296">
        <f>'YPM PRG T-2'!I91</f>
        <v>0</v>
      </c>
      <c r="J92" s="296">
        <f>'YPM PRG T-2'!J91</f>
        <v>0</v>
      </c>
      <c r="K92" s="296">
        <f>'YPM PRG T-2'!K91</f>
        <v>0</v>
      </c>
      <c r="L92" s="297">
        <f>'YPM PRG T-2'!N91</f>
        <v>0</v>
      </c>
      <c r="M92" s="277">
        <f>'YPM PRG T-2'!O91</f>
        <v>0</v>
      </c>
      <c r="N92" s="277">
        <f>'YPM PRG T-2'!P91</f>
        <v>0</v>
      </c>
      <c r="O92" s="295">
        <f>'YPM PRG T-2'!Q91</f>
        <v>0</v>
      </c>
      <c r="P92" s="296">
        <f>'YPM PRG T-2'!R91</f>
        <v>0</v>
      </c>
      <c r="Q92" s="296">
        <f>'YPM PRG T-2'!S91</f>
        <v>0</v>
      </c>
      <c r="R92" s="132" t="e">
        <f>'YPM PRG T-2'!#REF!</f>
        <v>#REF!</v>
      </c>
      <c r="S92" s="261"/>
      <c r="T92" s="262"/>
      <c r="U92" s="231"/>
      <c r="V92" s="231"/>
      <c r="W92" s="231"/>
      <c r="X92" s="231"/>
      <c r="Y92" s="229"/>
      <c r="Z92" s="229"/>
      <c r="AA92" s="231"/>
      <c r="AB92" s="231"/>
      <c r="AC92" s="231"/>
      <c r="AD92" s="231"/>
      <c r="AE92" s="231"/>
      <c r="AF92" s="229"/>
      <c r="AG92" s="263"/>
    </row>
    <row r="93" spans="1:33" s="139" customFormat="1" ht="18" customHeight="1">
      <c r="A93" s="19">
        <v>88</v>
      </c>
      <c r="B93" s="295">
        <f>'YPM PRG T-2'!B92</f>
        <v>0</v>
      </c>
      <c r="C93" s="295">
        <f>'YPM PRG T-2'!C92</f>
        <v>0</v>
      </c>
      <c r="D93" s="295">
        <f>'YPM PRG T-2'!D92</f>
        <v>0</v>
      </c>
      <c r="E93" s="296">
        <f>'YPM PRG T-2'!E92</f>
        <v>0</v>
      </c>
      <c r="F93" s="296">
        <f>'YPM PRG T-2'!F92</f>
        <v>0</v>
      </c>
      <c r="G93" s="296">
        <f>'YPM PRG T-2'!G92</f>
        <v>0</v>
      </c>
      <c r="H93" s="296">
        <f>'YPM PRG T-2'!H92</f>
        <v>0</v>
      </c>
      <c r="I93" s="296">
        <f>'YPM PRG T-2'!I92</f>
        <v>0</v>
      </c>
      <c r="J93" s="296">
        <f>'YPM PRG T-2'!J92</f>
        <v>0</v>
      </c>
      <c r="K93" s="296">
        <f>'YPM PRG T-2'!K92</f>
        <v>0</v>
      </c>
      <c r="L93" s="297">
        <f>'YPM PRG T-2'!N92</f>
        <v>0</v>
      </c>
      <c r="M93" s="277">
        <f>'YPM PRG T-2'!O92</f>
        <v>0</v>
      </c>
      <c r="N93" s="277">
        <f>'YPM PRG T-2'!P92</f>
        <v>0</v>
      </c>
      <c r="O93" s="295">
        <f>'YPM PRG T-2'!Q92</f>
        <v>0</v>
      </c>
      <c r="P93" s="296">
        <f>'YPM PRG T-2'!R92</f>
        <v>0</v>
      </c>
      <c r="Q93" s="296">
        <f>'YPM PRG T-2'!S92</f>
        <v>0</v>
      </c>
      <c r="R93" s="132" t="e">
        <f>'YPM PRG T-2'!#REF!</f>
        <v>#REF!</v>
      </c>
      <c r="S93" s="261"/>
      <c r="T93" s="262"/>
      <c r="U93" s="231"/>
      <c r="V93" s="231"/>
      <c r="W93" s="231"/>
      <c r="X93" s="231"/>
      <c r="Y93" s="229"/>
      <c r="Z93" s="229"/>
      <c r="AA93" s="231"/>
      <c r="AB93" s="231"/>
      <c r="AC93" s="231"/>
      <c r="AD93" s="231"/>
      <c r="AE93" s="231"/>
      <c r="AF93" s="229"/>
      <c r="AG93" s="263"/>
    </row>
    <row r="94" spans="1:33" s="139" customFormat="1" ht="18" customHeight="1">
      <c r="A94" s="19">
        <v>89</v>
      </c>
      <c r="B94" s="295">
        <f>'YPM PRG T-2'!B93</f>
        <v>0</v>
      </c>
      <c r="C94" s="295">
        <f>'YPM PRG T-2'!C93</f>
        <v>0</v>
      </c>
      <c r="D94" s="295">
        <f>'YPM PRG T-2'!D93</f>
        <v>0</v>
      </c>
      <c r="E94" s="296">
        <f>'YPM PRG T-2'!E93</f>
        <v>0</v>
      </c>
      <c r="F94" s="296">
        <f>'YPM PRG T-2'!F93</f>
        <v>0</v>
      </c>
      <c r="G94" s="296">
        <f>'YPM PRG T-2'!G93</f>
        <v>0</v>
      </c>
      <c r="H94" s="296">
        <f>'YPM PRG T-2'!H93</f>
        <v>0</v>
      </c>
      <c r="I94" s="296">
        <f>'YPM PRG T-2'!I93</f>
        <v>0</v>
      </c>
      <c r="J94" s="296">
        <f>'YPM PRG T-2'!J93</f>
        <v>0</v>
      </c>
      <c r="K94" s="296">
        <f>'YPM PRG T-2'!K93</f>
        <v>0</v>
      </c>
      <c r="L94" s="297">
        <f>'YPM PRG T-2'!N93</f>
        <v>0</v>
      </c>
      <c r="M94" s="277">
        <f>'YPM PRG T-2'!O93</f>
        <v>0</v>
      </c>
      <c r="N94" s="277">
        <f>'YPM PRG T-2'!P93</f>
        <v>0</v>
      </c>
      <c r="O94" s="295">
        <f>'YPM PRG T-2'!Q93</f>
        <v>0</v>
      </c>
      <c r="P94" s="296">
        <f>'YPM PRG T-2'!R93</f>
        <v>0</v>
      </c>
      <c r="Q94" s="296">
        <f>'YPM PRG T-2'!S93</f>
        <v>0</v>
      </c>
      <c r="R94" s="132" t="e">
        <f>'YPM PRG T-2'!#REF!</f>
        <v>#REF!</v>
      </c>
      <c r="S94" s="261"/>
      <c r="T94" s="262"/>
      <c r="U94" s="231"/>
      <c r="V94" s="231"/>
      <c r="W94" s="231"/>
      <c r="X94" s="231"/>
      <c r="Y94" s="229"/>
      <c r="Z94" s="229"/>
      <c r="AA94" s="231"/>
      <c r="AB94" s="231"/>
      <c r="AC94" s="231"/>
      <c r="AD94" s="231"/>
      <c r="AE94" s="231"/>
      <c r="AF94" s="229"/>
      <c r="AG94" s="263"/>
    </row>
    <row r="95" spans="1:33" s="139" customFormat="1" ht="18" customHeight="1">
      <c r="A95" s="19">
        <v>90</v>
      </c>
      <c r="B95" s="295">
        <f>'YPM PRG T-2'!B94</f>
        <v>0</v>
      </c>
      <c r="C95" s="295">
        <f>'YPM PRG T-2'!C94</f>
        <v>0</v>
      </c>
      <c r="D95" s="295">
        <f>'YPM PRG T-2'!D94</f>
        <v>0</v>
      </c>
      <c r="E95" s="296">
        <f>'YPM PRG T-2'!E94</f>
        <v>0</v>
      </c>
      <c r="F95" s="296">
        <f>'YPM PRG T-2'!F94</f>
        <v>0</v>
      </c>
      <c r="G95" s="296">
        <f>'YPM PRG T-2'!G94</f>
        <v>0</v>
      </c>
      <c r="H95" s="296">
        <f>'YPM PRG T-2'!H94</f>
        <v>0</v>
      </c>
      <c r="I95" s="296">
        <f>'YPM PRG T-2'!I94</f>
        <v>0</v>
      </c>
      <c r="J95" s="296">
        <f>'YPM PRG T-2'!J94</f>
        <v>0</v>
      </c>
      <c r="K95" s="296">
        <f>'YPM PRG T-2'!K94</f>
        <v>0</v>
      </c>
      <c r="L95" s="297">
        <f>'YPM PRG T-2'!N94</f>
        <v>0</v>
      </c>
      <c r="M95" s="277">
        <f>'YPM PRG T-2'!O94</f>
        <v>0</v>
      </c>
      <c r="N95" s="277">
        <f>'YPM PRG T-2'!P94</f>
        <v>0</v>
      </c>
      <c r="O95" s="295">
        <f>'YPM PRG T-2'!Q94</f>
        <v>0</v>
      </c>
      <c r="P95" s="296">
        <f>'YPM PRG T-2'!R94</f>
        <v>0</v>
      </c>
      <c r="Q95" s="296">
        <f>'YPM PRG T-2'!S94</f>
        <v>0</v>
      </c>
      <c r="R95" s="132" t="e">
        <f>'YPM PRG T-2'!#REF!</f>
        <v>#REF!</v>
      </c>
      <c r="S95" s="261"/>
      <c r="T95" s="262"/>
      <c r="U95" s="231"/>
      <c r="V95" s="231"/>
      <c r="W95" s="231"/>
      <c r="X95" s="231"/>
      <c r="Y95" s="229"/>
      <c r="Z95" s="229"/>
      <c r="AA95" s="231"/>
      <c r="AB95" s="231"/>
      <c r="AC95" s="231"/>
      <c r="AD95" s="231"/>
      <c r="AE95" s="231"/>
      <c r="AF95" s="229"/>
      <c r="AG95" s="263"/>
    </row>
    <row r="96" spans="1:33" s="139" customFormat="1" ht="18" customHeight="1">
      <c r="A96" s="19">
        <v>91</v>
      </c>
      <c r="B96" s="295">
        <f>'YPM PRG T-2'!B95</f>
        <v>0</v>
      </c>
      <c r="C96" s="295">
        <f>'YPM PRG T-2'!C95</f>
        <v>0</v>
      </c>
      <c r="D96" s="295">
        <f>'YPM PRG T-2'!D95</f>
        <v>0</v>
      </c>
      <c r="E96" s="296">
        <f>'YPM PRG T-2'!E95</f>
        <v>0</v>
      </c>
      <c r="F96" s="296">
        <f>'YPM PRG T-2'!F95</f>
        <v>0</v>
      </c>
      <c r="G96" s="296">
        <f>'YPM PRG T-2'!G95</f>
        <v>0</v>
      </c>
      <c r="H96" s="296">
        <f>'YPM PRG T-2'!H95</f>
        <v>0</v>
      </c>
      <c r="I96" s="296">
        <f>'YPM PRG T-2'!I95</f>
        <v>0</v>
      </c>
      <c r="J96" s="296">
        <f>'YPM PRG T-2'!J95</f>
        <v>0</v>
      </c>
      <c r="K96" s="296">
        <f>'YPM PRG T-2'!K95</f>
        <v>0</v>
      </c>
      <c r="L96" s="297">
        <f>'YPM PRG T-2'!N95</f>
        <v>0</v>
      </c>
      <c r="M96" s="277">
        <f>'YPM PRG T-2'!O95</f>
        <v>0</v>
      </c>
      <c r="N96" s="277">
        <f>'YPM PRG T-2'!P95</f>
        <v>0</v>
      </c>
      <c r="O96" s="295">
        <f>'YPM PRG T-2'!Q95</f>
        <v>0</v>
      </c>
      <c r="P96" s="296">
        <f>'YPM PRG T-2'!R95</f>
        <v>0</v>
      </c>
      <c r="Q96" s="296">
        <f>'YPM PRG T-2'!S95</f>
        <v>0</v>
      </c>
      <c r="R96" s="132" t="e">
        <f>'YPM PRG T-2'!#REF!</f>
        <v>#REF!</v>
      </c>
      <c r="S96" s="261"/>
      <c r="T96" s="262"/>
      <c r="U96" s="231"/>
      <c r="V96" s="231"/>
      <c r="W96" s="231"/>
      <c r="X96" s="231"/>
      <c r="Y96" s="229"/>
      <c r="Z96" s="229"/>
      <c r="AA96" s="231"/>
      <c r="AB96" s="231"/>
      <c r="AC96" s="231"/>
      <c r="AD96" s="231"/>
      <c r="AE96" s="231"/>
      <c r="AF96" s="229"/>
      <c r="AG96" s="263"/>
    </row>
    <row r="97" spans="1:33" s="139" customFormat="1" ht="18" customHeight="1">
      <c r="A97" s="19">
        <v>92</v>
      </c>
      <c r="B97" s="295">
        <f>'YPM PRG T-2'!B96</f>
        <v>0</v>
      </c>
      <c r="C97" s="295">
        <f>'YPM PRG T-2'!C96</f>
        <v>0</v>
      </c>
      <c r="D97" s="295">
        <f>'YPM PRG T-2'!D96</f>
        <v>0</v>
      </c>
      <c r="E97" s="296">
        <f>'YPM PRG T-2'!E96</f>
        <v>0</v>
      </c>
      <c r="F97" s="296">
        <f>'YPM PRG T-2'!F96</f>
        <v>0</v>
      </c>
      <c r="G97" s="296">
        <f>'YPM PRG T-2'!G96</f>
        <v>0</v>
      </c>
      <c r="H97" s="296">
        <f>'YPM PRG T-2'!H96</f>
        <v>0</v>
      </c>
      <c r="I97" s="296">
        <f>'YPM PRG T-2'!I96</f>
        <v>0</v>
      </c>
      <c r="J97" s="296">
        <f>'YPM PRG T-2'!J96</f>
        <v>0</v>
      </c>
      <c r="K97" s="296">
        <f>'YPM PRG T-2'!K96</f>
        <v>0</v>
      </c>
      <c r="L97" s="297">
        <f>'YPM PRG T-2'!N96</f>
        <v>0</v>
      </c>
      <c r="M97" s="277">
        <f>'YPM PRG T-2'!O96</f>
        <v>0</v>
      </c>
      <c r="N97" s="277">
        <f>'YPM PRG T-2'!P96</f>
        <v>0</v>
      </c>
      <c r="O97" s="295">
        <f>'YPM PRG T-2'!Q96</f>
        <v>0</v>
      </c>
      <c r="P97" s="296">
        <f>'YPM PRG T-2'!R96</f>
        <v>0</v>
      </c>
      <c r="Q97" s="296">
        <f>'YPM PRG T-2'!S96</f>
        <v>0</v>
      </c>
      <c r="R97" s="132" t="e">
        <f>'YPM PRG T-2'!#REF!</f>
        <v>#REF!</v>
      </c>
      <c r="S97" s="261"/>
      <c r="T97" s="262"/>
      <c r="U97" s="231"/>
      <c r="V97" s="231"/>
      <c r="W97" s="231"/>
      <c r="X97" s="231"/>
      <c r="Y97" s="229"/>
      <c r="Z97" s="229"/>
      <c r="AA97" s="231"/>
      <c r="AB97" s="231"/>
      <c r="AC97" s="231"/>
      <c r="AD97" s="231"/>
      <c r="AE97" s="231"/>
      <c r="AF97" s="229"/>
      <c r="AG97" s="263"/>
    </row>
    <row r="98" spans="1:33" s="139" customFormat="1" ht="18" customHeight="1">
      <c r="A98" s="19">
        <v>93</v>
      </c>
      <c r="B98" s="295">
        <f>'YPM PRG T-2'!B97</f>
        <v>0</v>
      </c>
      <c r="C98" s="295">
        <f>'YPM PRG T-2'!C97</f>
        <v>0</v>
      </c>
      <c r="D98" s="295">
        <f>'YPM PRG T-2'!D97</f>
        <v>0</v>
      </c>
      <c r="E98" s="296">
        <f>'YPM PRG T-2'!E97</f>
        <v>0</v>
      </c>
      <c r="F98" s="296">
        <f>'YPM PRG T-2'!F97</f>
        <v>0</v>
      </c>
      <c r="G98" s="296">
        <f>'YPM PRG T-2'!G97</f>
        <v>0</v>
      </c>
      <c r="H98" s="296">
        <f>'YPM PRG T-2'!H97</f>
        <v>0</v>
      </c>
      <c r="I98" s="296">
        <f>'YPM PRG T-2'!I97</f>
        <v>0</v>
      </c>
      <c r="J98" s="296">
        <f>'YPM PRG T-2'!J97</f>
        <v>0</v>
      </c>
      <c r="K98" s="296">
        <f>'YPM PRG T-2'!K97</f>
        <v>0</v>
      </c>
      <c r="L98" s="297">
        <f>'YPM PRG T-2'!N97</f>
        <v>0</v>
      </c>
      <c r="M98" s="277">
        <f>'YPM PRG T-2'!O97</f>
        <v>0</v>
      </c>
      <c r="N98" s="277">
        <f>'YPM PRG T-2'!P97</f>
        <v>0</v>
      </c>
      <c r="O98" s="295">
        <f>'YPM PRG T-2'!Q97</f>
        <v>0</v>
      </c>
      <c r="P98" s="296">
        <f>'YPM PRG T-2'!R97</f>
        <v>0</v>
      </c>
      <c r="Q98" s="296">
        <f>'YPM PRG T-2'!S97</f>
        <v>0</v>
      </c>
      <c r="R98" s="132" t="e">
        <f>'YPM PRG T-2'!#REF!</f>
        <v>#REF!</v>
      </c>
      <c r="S98" s="261"/>
      <c r="T98" s="262"/>
      <c r="U98" s="231"/>
      <c r="V98" s="231"/>
      <c r="W98" s="231"/>
      <c r="X98" s="231"/>
      <c r="Y98" s="229"/>
      <c r="Z98" s="229"/>
      <c r="AA98" s="231"/>
      <c r="AB98" s="231"/>
      <c r="AC98" s="231"/>
      <c r="AD98" s="231"/>
      <c r="AE98" s="231"/>
      <c r="AF98" s="229"/>
      <c r="AG98" s="263"/>
    </row>
    <row r="99" spans="1:33" s="139" customFormat="1" ht="18" customHeight="1">
      <c r="A99" s="19">
        <v>94</v>
      </c>
      <c r="B99" s="295">
        <f>'YPM PRG T-2'!B98</f>
        <v>0</v>
      </c>
      <c r="C99" s="295">
        <f>'YPM PRG T-2'!C98</f>
        <v>0</v>
      </c>
      <c r="D99" s="295">
        <f>'YPM PRG T-2'!D98</f>
        <v>0</v>
      </c>
      <c r="E99" s="296">
        <f>'YPM PRG T-2'!E98</f>
        <v>0</v>
      </c>
      <c r="F99" s="296">
        <f>'YPM PRG T-2'!F98</f>
        <v>0</v>
      </c>
      <c r="G99" s="296">
        <f>'YPM PRG T-2'!G98</f>
        <v>0</v>
      </c>
      <c r="H99" s="296">
        <f>'YPM PRG T-2'!H98</f>
        <v>0</v>
      </c>
      <c r="I99" s="296">
        <f>'YPM PRG T-2'!I98</f>
        <v>0</v>
      </c>
      <c r="J99" s="296">
        <f>'YPM PRG T-2'!J98</f>
        <v>0</v>
      </c>
      <c r="K99" s="296">
        <f>'YPM PRG T-2'!K98</f>
        <v>0</v>
      </c>
      <c r="L99" s="297">
        <f>'YPM PRG T-2'!N98</f>
        <v>0</v>
      </c>
      <c r="M99" s="277">
        <f>'YPM PRG T-2'!O98</f>
        <v>0</v>
      </c>
      <c r="N99" s="277">
        <f>'YPM PRG T-2'!P98</f>
        <v>0</v>
      </c>
      <c r="O99" s="295">
        <f>'YPM PRG T-2'!Q98</f>
        <v>0</v>
      </c>
      <c r="P99" s="296">
        <f>'YPM PRG T-2'!R98</f>
        <v>0</v>
      </c>
      <c r="Q99" s="296">
        <f>'YPM PRG T-2'!S98</f>
        <v>0</v>
      </c>
      <c r="R99" s="132" t="e">
        <f>'YPM PRG T-2'!#REF!</f>
        <v>#REF!</v>
      </c>
      <c r="S99" s="261"/>
      <c r="T99" s="262"/>
      <c r="U99" s="231"/>
      <c r="V99" s="231"/>
      <c r="W99" s="231"/>
      <c r="X99" s="231"/>
      <c r="Y99" s="229"/>
      <c r="Z99" s="229"/>
      <c r="AA99" s="231"/>
      <c r="AB99" s="231"/>
      <c r="AC99" s="231"/>
      <c r="AD99" s="231"/>
      <c r="AE99" s="231"/>
      <c r="AF99" s="229"/>
      <c r="AG99" s="263"/>
    </row>
    <row r="100" spans="1:33" s="139" customFormat="1" ht="18" customHeight="1">
      <c r="A100" s="19">
        <v>95</v>
      </c>
      <c r="B100" s="295">
        <f>'YPM PRG T-2'!B99</f>
        <v>0</v>
      </c>
      <c r="C100" s="295">
        <f>'YPM PRG T-2'!C99</f>
        <v>0</v>
      </c>
      <c r="D100" s="295">
        <f>'YPM PRG T-2'!D99</f>
        <v>0</v>
      </c>
      <c r="E100" s="296">
        <f>'YPM PRG T-2'!E99</f>
        <v>0</v>
      </c>
      <c r="F100" s="296">
        <f>'YPM PRG T-2'!F99</f>
        <v>0</v>
      </c>
      <c r="G100" s="296">
        <f>'YPM PRG T-2'!G99</f>
        <v>0</v>
      </c>
      <c r="H100" s="296">
        <f>'YPM PRG T-2'!H99</f>
        <v>0</v>
      </c>
      <c r="I100" s="296">
        <f>'YPM PRG T-2'!I99</f>
        <v>0</v>
      </c>
      <c r="J100" s="296">
        <f>'YPM PRG T-2'!J99</f>
        <v>0</v>
      </c>
      <c r="K100" s="296">
        <f>'YPM PRG T-2'!K99</f>
        <v>0</v>
      </c>
      <c r="L100" s="297">
        <f>'YPM PRG T-2'!N99</f>
        <v>0</v>
      </c>
      <c r="M100" s="277">
        <f>'YPM PRG T-2'!O99</f>
        <v>0</v>
      </c>
      <c r="N100" s="277">
        <f>'YPM PRG T-2'!P99</f>
        <v>0</v>
      </c>
      <c r="O100" s="295">
        <f>'YPM PRG T-2'!Q99</f>
        <v>0</v>
      </c>
      <c r="P100" s="296">
        <f>'YPM PRG T-2'!R99</f>
        <v>0</v>
      </c>
      <c r="Q100" s="296">
        <f>'YPM PRG T-2'!S99</f>
        <v>0</v>
      </c>
      <c r="R100" s="132" t="e">
        <f>'YPM PRG T-2'!#REF!</f>
        <v>#REF!</v>
      </c>
      <c r="S100" s="261"/>
      <c r="T100" s="262"/>
      <c r="U100" s="231"/>
      <c r="V100" s="231"/>
      <c r="W100" s="231"/>
      <c r="X100" s="231"/>
      <c r="Y100" s="229"/>
      <c r="Z100" s="229"/>
      <c r="AA100" s="231"/>
      <c r="AB100" s="231"/>
      <c r="AC100" s="231"/>
      <c r="AD100" s="231"/>
      <c r="AE100" s="231"/>
      <c r="AF100" s="229"/>
      <c r="AG100" s="263"/>
    </row>
    <row r="101" spans="1:33" s="139" customFormat="1" ht="18" customHeight="1">
      <c r="A101" s="19">
        <v>96</v>
      </c>
      <c r="B101" s="295">
        <f>'YPM PRG T-2'!B100</f>
        <v>0</v>
      </c>
      <c r="C101" s="295">
        <f>'YPM PRG T-2'!C100</f>
        <v>0</v>
      </c>
      <c r="D101" s="295">
        <f>'YPM PRG T-2'!D100</f>
        <v>0</v>
      </c>
      <c r="E101" s="296">
        <f>'YPM PRG T-2'!E100</f>
        <v>0</v>
      </c>
      <c r="F101" s="296">
        <f>'YPM PRG T-2'!F100</f>
        <v>0</v>
      </c>
      <c r="G101" s="296">
        <f>'YPM PRG T-2'!G100</f>
        <v>0</v>
      </c>
      <c r="H101" s="296">
        <f>'YPM PRG T-2'!H100</f>
        <v>0</v>
      </c>
      <c r="I101" s="296">
        <f>'YPM PRG T-2'!I100</f>
        <v>0</v>
      </c>
      <c r="J101" s="296">
        <f>'YPM PRG T-2'!J100</f>
        <v>0</v>
      </c>
      <c r="K101" s="296">
        <f>'YPM PRG T-2'!K100</f>
        <v>0</v>
      </c>
      <c r="L101" s="297">
        <f>'YPM PRG T-2'!N100</f>
        <v>0</v>
      </c>
      <c r="M101" s="277">
        <f>'YPM PRG T-2'!O100</f>
        <v>0</v>
      </c>
      <c r="N101" s="277">
        <f>'YPM PRG T-2'!P100</f>
        <v>0</v>
      </c>
      <c r="O101" s="295">
        <f>'YPM PRG T-2'!Q100</f>
        <v>0</v>
      </c>
      <c r="P101" s="296">
        <f>'YPM PRG T-2'!R100</f>
        <v>0</v>
      </c>
      <c r="Q101" s="296">
        <f>'YPM PRG T-2'!S100</f>
        <v>0</v>
      </c>
      <c r="R101" s="132" t="e">
        <f>'YPM PRG T-2'!#REF!</f>
        <v>#REF!</v>
      </c>
      <c r="S101" s="261"/>
      <c r="T101" s="262"/>
      <c r="U101" s="231"/>
      <c r="V101" s="231"/>
      <c r="W101" s="231"/>
      <c r="X101" s="231"/>
      <c r="Y101" s="229"/>
      <c r="Z101" s="229"/>
      <c r="AA101" s="231"/>
      <c r="AB101" s="231"/>
      <c r="AC101" s="231"/>
      <c r="AD101" s="231"/>
      <c r="AE101" s="231"/>
      <c r="AF101" s="229"/>
      <c r="AG101" s="263"/>
    </row>
    <row r="102" spans="1:33" s="139" customFormat="1" ht="18" customHeight="1">
      <c r="A102" s="19">
        <v>97</v>
      </c>
      <c r="B102" s="295">
        <f>'YPM PRG T-2'!B101</f>
        <v>0</v>
      </c>
      <c r="C102" s="295">
        <f>'YPM PRG T-2'!C101</f>
        <v>0</v>
      </c>
      <c r="D102" s="295">
        <f>'YPM PRG T-2'!D101</f>
        <v>0</v>
      </c>
      <c r="E102" s="296">
        <f>'YPM PRG T-2'!E101</f>
        <v>0</v>
      </c>
      <c r="F102" s="296">
        <f>'YPM PRG T-2'!F101</f>
        <v>0</v>
      </c>
      <c r="G102" s="296">
        <f>'YPM PRG T-2'!G101</f>
        <v>0</v>
      </c>
      <c r="H102" s="296">
        <f>'YPM PRG T-2'!H101</f>
        <v>0</v>
      </c>
      <c r="I102" s="296">
        <f>'YPM PRG T-2'!I101</f>
        <v>0</v>
      </c>
      <c r="J102" s="296">
        <f>'YPM PRG T-2'!J101</f>
        <v>0</v>
      </c>
      <c r="K102" s="296">
        <f>'YPM PRG T-2'!K101</f>
        <v>0</v>
      </c>
      <c r="L102" s="297">
        <f>'YPM PRG T-2'!N101</f>
        <v>0</v>
      </c>
      <c r="M102" s="277">
        <f>'YPM PRG T-2'!O101</f>
        <v>0</v>
      </c>
      <c r="N102" s="277">
        <f>'YPM PRG T-2'!P101</f>
        <v>0</v>
      </c>
      <c r="O102" s="295">
        <f>'YPM PRG T-2'!Q101</f>
        <v>0</v>
      </c>
      <c r="P102" s="296">
        <f>'YPM PRG T-2'!R101</f>
        <v>0</v>
      </c>
      <c r="Q102" s="296">
        <f>'YPM PRG T-2'!S101</f>
        <v>0</v>
      </c>
      <c r="R102" s="132" t="e">
        <f>'YPM PRG T-2'!#REF!</f>
        <v>#REF!</v>
      </c>
      <c r="S102" s="261"/>
      <c r="T102" s="262"/>
      <c r="U102" s="231"/>
      <c r="V102" s="231"/>
      <c r="W102" s="231"/>
      <c r="X102" s="231"/>
      <c r="Y102" s="229"/>
      <c r="Z102" s="229"/>
      <c r="AA102" s="231"/>
      <c r="AB102" s="231"/>
      <c r="AC102" s="231"/>
      <c r="AD102" s="231"/>
      <c r="AE102" s="231"/>
      <c r="AF102" s="229"/>
      <c r="AG102" s="263"/>
    </row>
    <row r="103" spans="1:33" s="139" customFormat="1" ht="18" customHeight="1">
      <c r="A103" s="19">
        <v>98</v>
      </c>
      <c r="B103" s="295">
        <f>'YPM PRG T-2'!B102</f>
        <v>0</v>
      </c>
      <c r="C103" s="295">
        <f>'YPM PRG T-2'!C102</f>
        <v>0</v>
      </c>
      <c r="D103" s="295">
        <f>'YPM PRG T-2'!D102</f>
        <v>0</v>
      </c>
      <c r="E103" s="296">
        <f>'YPM PRG T-2'!E102</f>
        <v>0</v>
      </c>
      <c r="F103" s="296">
        <f>'YPM PRG T-2'!F102</f>
        <v>0</v>
      </c>
      <c r="G103" s="296">
        <f>'YPM PRG T-2'!G102</f>
        <v>0</v>
      </c>
      <c r="H103" s="296">
        <f>'YPM PRG T-2'!H102</f>
        <v>0</v>
      </c>
      <c r="I103" s="296">
        <f>'YPM PRG T-2'!I102</f>
        <v>0</v>
      </c>
      <c r="J103" s="296">
        <f>'YPM PRG T-2'!J102</f>
        <v>0</v>
      </c>
      <c r="K103" s="296">
        <f>'YPM PRG T-2'!K102</f>
        <v>0</v>
      </c>
      <c r="L103" s="297">
        <f>'YPM PRG T-2'!N102</f>
        <v>0</v>
      </c>
      <c r="M103" s="277">
        <f>'YPM PRG T-2'!O102</f>
        <v>0</v>
      </c>
      <c r="N103" s="277">
        <f>'YPM PRG T-2'!P102</f>
        <v>0</v>
      </c>
      <c r="O103" s="295">
        <f>'YPM PRG T-2'!Q102</f>
        <v>0</v>
      </c>
      <c r="P103" s="296">
        <f>'YPM PRG T-2'!R102</f>
        <v>0</v>
      </c>
      <c r="Q103" s="296">
        <f>'YPM PRG T-2'!S102</f>
        <v>0</v>
      </c>
      <c r="R103" s="132" t="e">
        <f>'YPM PRG T-2'!#REF!</f>
        <v>#REF!</v>
      </c>
      <c r="S103" s="261"/>
      <c r="T103" s="262"/>
      <c r="U103" s="231"/>
      <c r="V103" s="231"/>
      <c r="W103" s="231"/>
      <c r="X103" s="231"/>
      <c r="Y103" s="229"/>
      <c r="Z103" s="229"/>
      <c r="AA103" s="231"/>
      <c r="AB103" s="231"/>
      <c r="AC103" s="231"/>
      <c r="AD103" s="231"/>
      <c r="AE103" s="231"/>
      <c r="AF103" s="229"/>
      <c r="AG103" s="263"/>
    </row>
    <row r="104" spans="1:33" s="139" customFormat="1" ht="18" customHeight="1">
      <c r="A104" s="19">
        <v>99</v>
      </c>
      <c r="B104" s="295">
        <f>'YPM PRG T-2'!B103</f>
        <v>0</v>
      </c>
      <c r="C104" s="295">
        <f>'YPM PRG T-2'!C103</f>
        <v>0</v>
      </c>
      <c r="D104" s="295">
        <f>'YPM PRG T-2'!D103</f>
        <v>0</v>
      </c>
      <c r="E104" s="296">
        <f>'YPM PRG T-2'!E103</f>
        <v>0</v>
      </c>
      <c r="F104" s="296">
        <f>'YPM PRG T-2'!F103</f>
        <v>0</v>
      </c>
      <c r="G104" s="296">
        <f>'YPM PRG T-2'!G103</f>
        <v>0</v>
      </c>
      <c r="H104" s="296">
        <f>'YPM PRG T-2'!H103</f>
        <v>0</v>
      </c>
      <c r="I104" s="296">
        <f>'YPM PRG T-2'!I103</f>
        <v>0</v>
      </c>
      <c r="J104" s="296">
        <f>'YPM PRG T-2'!J103</f>
        <v>0</v>
      </c>
      <c r="K104" s="296">
        <f>'YPM PRG T-2'!K103</f>
        <v>0</v>
      </c>
      <c r="L104" s="297">
        <f>'YPM PRG T-2'!N103</f>
        <v>0</v>
      </c>
      <c r="M104" s="277">
        <f>'YPM PRG T-2'!O103</f>
        <v>0</v>
      </c>
      <c r="N104" s="277">
        <f>'YPM PRG T-2'!P103</f>
        <v>0</v>
      </c>
      <c r="O104" s="295">
        <f>'YPM PRG T-2'!Q103</f>
        <v>0</v>
      </c>
      <c r="P104" s="296">
        <f>'YPM PRG T-2'!R103</f>
        <v>0</v>
      </c>
      <c r="Q104" s="296">
        <f>'YPM PRG T-2'!S103</f>
        <v>0</v>
      </c>
      <c r="R104" s="132" t="e">
        <f>'YPM PRG T-2'!#REF!</f>
        <v>#REF!</v>
      </c>
      <c r="S104" s="261"/>
      <c r="T104" s="262"/>
      <c r="U104" s="231"/>
      <c r="V104" s="231"/>
      <c r="W104" s="231"/>
      <c r="X104" s="231"/>
      <c r="Y104" s="229"/>
      <c r="Z104" s="229"/>
      <c r="AA104" s="231"/>
      <c r="AB104" s="231"/>
      <c r="AC104" s="231"/>
      <c r="AD104" s="231"/>
      <c r="AE104" s="231"/>
      <c r="AF104" s="229"/>
      <c r="AG104" s="263"/>
    </row>
    <row r="105" spans="1:33" s="139" customFormat="1" ht="18" customHeight="1">
      <c r="A105" s="19">
        <v>100</v>
      </c>
      <c r="B105" s="295">
        <f>'YPM PRG T-2'!B104</f>
        <v>0</v>
      </c>
      <c r="C105" s="295">
        <f>'YPM PRG T-2'!C104</f>
        <v>0</v>
      </c>
      <c r="D105" s="295">
        <f>'YPM PRG T-2'!D104</f>
        <v>0</v>
      </c>
      <c r="E105" s="296">
        <f>'YPM PRG T-2'!E104</f>
        <v>0</v>
      </c>
      <c r="F105" s="296">
        <f>'YPM PRG T-2'!F104</f>
        <v>0</v>
      </c>
      <c r="G105" s="296">
        <f>'YPM PRG T-2'!G104</f>
        <v>0</v>
      </c>
      <c r="H105" s="296">
        <f>'YPM PRG T-2'!H104</f>
        <v>0</v>
      </c>
      <c r="I105" s="296">
        <f>'YPM PRG T-2'!I104</f>
        <v>0</v>
      </c>
      <c r="J105" s="296">
        <f>'YPM PRG T-2'!J104</f>
        <v>0</v>
      </c>
      <c r="K105" s="296">
        <f>'YPM PRG T-2'!K104</f>
        <v>0</v>
      </c>
      <c r="L105" s="297">
        <f>'YPM PRG T-2'!N104</f>
        <v>0</v>
      </c>
      <c r="M105" s="277">
        <f>'YPM PRG T-2'!O104</f>
        <v>0</v>
      </c>
      <c r="N105" s="277">
        <f>'YPM PRG T-2'!P104</f>
        <v>0</v>
      </c>
      <c r="O105" s="295">
        <f>'YPM PRG T-2'!Q104</f>
        <v>0</v>
      </c>
      <c r="P105" s="296">
        <f>'YPM PRG T-2'!R104</f>
        <v>0</v>
      </c>
      <c r="Q105" s="296">
        <f>'YPM PRG T-2'!S104</f>
        <v>0</v>
      </c>
      <c r="R105" s="132" t="e">
        <f>'YPM PRG T-2'!#REF!</f>
        <v>#REF!</v>
      </c>
      <c r="S105" s="261"/>
      <c r="T105" s="262"/>
      <c r="U105" s="231"/>
      <c r="V105" s="231"/>
      <c r="W105" s="231"/>
      <c r="X105" s="231"/>
      <c r="Y105" s="229"/>
      <c r="Z105" s="229"/>
      <c r="AA105" s="231"/>
      <c r="AB105" s="231"/>
      <c r="AC105" s="231"/>
      <c r="AD105" s="231"/>
      <c r="AE105" s="231"/>
      <c r="AF105" s="229"/>
      <c r="AG105" s="263"/>
    </row>
    <row r="106" spans="1:33" s="139" customFormat="1" ht="18" customHeight="1">
      <c r="A106" s="19">
        <v>101</v>
      </c>
      <c r="B106" s="295">
        <f>'YPM PRG T-2'!B105</f>
        <v>0</v>
      </c>
      <c r="C106" s="295">
        <f>'YPM PRG T-2'!C105</f>
        <v>0</v>
      </c>
      <c r="D106" s="295">
        <f>'YPM PRG T-2'!D105</f>
        <v>0</v>
      </c>
      <c r="E106" s="296">
        <f>'YPM PRG T-2'!E105</f>
        <v>0</v>
      </c>
      <c r="F106" s="296">
        <f>'YPM PRG T-2'!F105</f>
        <v>0</v>
      </c>
      <c r="G106" s="296">
        <f>'YPM PRG T-2'!G105</f>
        <v>0</v>
      </c>
      <c r="H106" s="296">
        <f>'YPM PRG T-2'!H105</f>
        <v>0</v>
      </c>
      <c r="I106" s="296">
        <f>'YPM PRG T-2'!I105</f>
        <v>0</v>
      </c>
      <c r="J106" s="296">
        <f>'YPM PRG T-2'!J105</f>
        <v>0</v>
      </c>
      <c r="K106" s="296">
        <f>'YPM PRG T-2'!K105</f>
        <v>0</v>
      </c>
      <c r="L106" s="297">
        <f>'YPM PRG T-2'!N105</f>
        <v>0</v>
      </c>
      <c r="M106" s="277">
        <f>'YPM PRG T-2'!O105</f>
        <v>0</v>
      </c>
      <c r="N106" s="277">
        <f>'YPM PRG T-2'!P105</f>
        <v>0</v>
      </c>
      <c r="O106" s="295">
        <f>'YPM PRG T-2'!Q105</f>
        <v>0</v>
      </c>
      <c r="P106" s="296">
        <f>'YPM PRG T-2'!R105</f>
        <v>0</v>
      </c>
      <c r="Q106" s="296">
        <f>'YPM PRG T-2'!S105</f>
        <v>0</v>
      </c>
      <c r="R106" s="132" t="e">
        <f>'YPM PRG T-2'!#REF!</f>
        <v>#REF!</v>
      </c>
      <c r="S106" s="261"/>
      <c r="T106" s="262"/>
      <c r="U106" s="231"/>
      <c r="V106" s="231"/>
      <c r="W106" s="231"/>
      <c r="X106" s="231"/>
      <c r="Y106" s="229"/>
      <c r="Z106" s="229"/>
      <c r="AA106" s="231"/>
      <c r="AB106" s="231"/>
      <c r="AC106" s="231"/>
      <c r="AD106" s="231"/>
      <c r="AE106" s="231"/>
      <c r="AF106" s="229"/>
      <c r="AG106" s="263"/>
    </row>
    <row r="107" spans="1:33" s="139" customFormat="1" ht="18" customHeight="1">
      <c r="A107" s="19">
        <v>102</v>
      </c>
      <c r="B107" s="295">
        <f>'YPM PRG T-2'!B106</f>
        <v>0</v>
      </c>
      <c r="C107" s="295">
        <f>'YPM PRG T-2'!C106</f>
        <v>0</v>
      </c>
      <c r="D107" s="295">
        <f>'YPM PRG T-2'!D106</f>
        <v>0</v>
      </c>
      <c r="E107" s="296">
        <f>'YPM PRG T-2'!E106</f>
        <v>0</v>
      </c>
      <c r="F107" s="296">
        <f>'YPM PRG T-2'!F106</f>
        <v>0</v>
      </c>
      <c r="G107" s="296">
        <f>'YPM PRG T-2'!G106</f>
        <v>0</v>
      </c>
      <c r="H107" s="296">
        <f>'YPM PRG T-2'!H106</f>
        <v>0</v>
      </c>
      <c r="I107" s="296">
        <f>'YPM PRG T-2'!I106</f>
        <v>0</v>
      </c>
      <c r="J107" s="296">
        <f>'YPM PRG T-2'!J106</f>
        <v>0</v>
      </c>
      <c r="K107" s="296">
        <f>'YPM PRG T-2'!K106</f>
        <v>0</v>
      </c>
      <c r="L107" s="297">
        <f>'YPM PRG T-2'!N106</f>
        <v>0</v>
      </c>
      <c r="M107" s="277">
        <f>'YPM PRG T-2'!O106</f>
        <v>0</v>
      </c>
      <c r="N107" s="277">
        <f>'YPM PRG T-2'!P106</f>
        <v>0</v>
      </c>
      <c r="O107" s="295">
        <f>'YPM PRG T-2'!Q106</f>
        <v>0</v>
      </c>
      <c r="P107" s="296">
        <f>'YPM PRG T-2'!R106</f>
        <v>0</v>
      </c>
      <c r="Q107" s="296">
        <f>'YPM PRG T-2'!S106</f>
        <v>0</v>
      </c>
      <c r="R107" s="132" t="e">
        <f>'YPM PRG T-2'!#REF!</f>
        <v>#REF!</v>
      </c>
      <c r="S107" s="261"/>
      <c r="T107" s="262"/>
      <c r="U107" s="231"/>
      <c r="V107" s="231"/>
      <c r="W107" s="231"/>
      <c r="X107" s="231"/>
      <c r="Y107" s="229"/>
      <c r="Z107" s="229"/>
      <c r="AA107" s="231"/>
      <c r="AB107" s="231"/>
      <c r="AC107" s="231"/>
      <c r="AD107" s="231"/>
      <c r="AE107" s="231"/>
      <c r="AF107" s="229"/>
      <c r="AG107" s="263"/>
    </row>
    <row r="108" spans="1:33" s="139" customFormat="1" ht="18" customHeight="1">
      <c r="A108" s="19">
        <v>103</v>
      </c>
      <c r="B108" s="295">
        <f>'YPM PRG T-2'!B107</f>
        <v>0</v>
      </c>
      <c r="C108" s="295">
        <f>'YPM PRG T-2'!C107</f>
        <v>0</v>
      </c>
      <c r="D108" s="295">
        <f>'YPM PRG T-2'!D107</f>
        <v>0</v>
      </c>
      <c r="E108" s="296">
        <f>'YPM PRG T-2'!E107</f>
        <v>0</v>
      </c>
      <c r="F108" s="296">
        <f>'YPM PRG T-2'!F107</f>
        <v>0</v>
      </c>
      <c r="G108" s="296">
        <f>'YPM PRG T-2'!G107</f>
        <v>0</v>
      </c>
      <c r="H108" s="296">
        <f>'YPM PRG T-2'!H107</f>
        <v>0</v>
      </c>
      <c r="I108" s="296">
        <f>'YPM PRG T-2'!I107</f>
        <v>0</v>
      </c>
      <c r="J108" s="296">
        <f>'YPM PRG T-2'!J107</f>
        <v>0</v>
      </c>
      <c r="K108" s="296">
        <f>'YPM PRG T-2'!K107</f>
        <v>0</v>
      </c>
      <c r="L108" s="297">
        <f>'YPM PRG T-2'!N107</f>
        <v>0</v>
      </c>
      <c r="M108" s="277">
        <f>'YPM PRG T-2'!O107</f>
        <v>0</v>
      </c>
      <c r="N108" s="277">
        <f>'YPM PRG T-2'!P107</f>
        <v>0</v>
      </c>
      <c r="O108" s="295">
        <f>'YPM PRG T-2'!Q107</f>
        <v>0</v>
      </c>
      <c r="P108" s="296">
        <f>'YPM PRG T-2'!R107</f>
        <v>0</v>
      </c>
      <c r="Q108" s="296">
        <f>'YPM PRG T-2'!S107</f>
        <v>0</v>
      </c>
      <c r="R108" s="132" t="e">
        <f>'YPM PRG T-2'!#REF!</f>
        <v>#REF!</v>
      </c>
      <c r="S108" s="261"/>
      <c r="T108" s="262"/>
      <c r="U108" s="231"/>
      <c r="V108" s="231"/>
      <c r="W108" s="231"/>
      <c r="X108" s="231"/>
      <c r="Y108" s="229"/>
      <c r="Z108" s="229"/>
      <c r="AA108" s="231"/>
      <c r="AB108" s="231"/>
      <c r="AC108" s="231"/>
      <c r="AD108" s="231"/>
      <c r="AE108" s="231"/>
      <c r="AF108" s="229"/>
      <c r="AG108" s="263"/>
    </row>
    <row r="109" spans="1:33" s="139" customFormat="1" ht="18" customHeight="1">
      <c r="A109" s="19">
        <v>104</v>
      </c>
      <c r="B109" s="295">
        <f>'YPM PRG T-2'!B108</f>
        <v>0</v>
      </c>
      <c r="C109" s="295">
        <f>'YPM PRG T-2'!C108</f>
        <v>0</v>
      </c>
      <c r="D109" s="295">
        <f>'YPM PRG T-2'!D108</f>
        <v>0</v>
      </c>
      <c r="E109" s="296">
        <f>'YPM PRG T-2'!E108</f>
        <v>0</v>
      </c>
      <c r="F109" s="296">
        <f>'YPM PRG T-2'!F108</f>
        <v>0</v>
      </c>
      <c r="G109" s="296">
        <f>'YPM PRG T-2'!G108</f>
        <v>0</v>
      </c>
      <c r="H109" s="296">
        <f>'YPM PRG T-2'!H108</f>
        <v>0</v>
      </c>
      <c r="I109" s="296">
        <f>'YPM PRG T-2'!I108</f>
        <v>0</v>
      </c>
      <c r="J109" s="296">
        <f>'YPM PRG T-2'!J108</f>
        <v>0</v>
      </c>
      <c r="K109" s="296">
        <f>'YPM PRG T-2'!K108</f>
        <v>0</v>
      </c>
      <c r="L109" s="297">
        <f>'YPM PRG T-2'!N108</f>
        <v>0</v>
      </c>
      <c r="M109" s="277">
        <f>'YPM PRG T-2'!O108</f>
        <v>0</v>
      </c>
      <c r="N109" s="277">
        <f>'YPM PRG T-2'!P108</f>
        <v>0</v>
      </c>
      <c r="O109" s="295">
        <f>'YPM PRG T-2'!Q108</f>
        <v>0</v>
      </c>
      <c r="P109" s="296">
        <f>'YPM PRG T-2'!R108</f>
        <v>0</v>
      </c>
      <c r="Q109" s="296">
        <f>'YPM PRG T-2'!S108</f>
        <v>0</v>
      </c>
      <c r="R109" s="132" t="e">
        <f>'YPM PRG T-2'!#REF!</f>
        <v>#REF!</v>
      </c>
      <c r="S109" s="261"/>
      <c r="T109" s="262"/>
      <c r="U109" s="231"/>
      <c r="V109" s="231"/>
      <c r="W109" s="231"/>
      <c r="X109" s="231"/>
      <c r="Y109" s="229"/>
      <c r="Z109" s="229"/>
      <c r="AA109" s="231"/>
      <c r="AB109" s="231"/>
      <c r="AC109" s="231"/>
      <c r="AD109" s="231"/>
      <c r="AE109" s="231"/>
      <c r="AF109" s="229"/>
      <c r="AG109" s="263"/>
    </row>
    <row r="110" spans="1:33" s="139" customFormat="1" ht="18" customHeight="1">
      <c r="A110" s="19">
        <v>105</v>
      </c>
      <c r="B110" s="295">
        <f>'YPM PRG T-2'!B109</f>
        <v>0</v>
      </c>
      <c r="C110" s="295">
        <f>'YPM PRG T-2'!C109</f>
        <v>0</v>
      </c>
      <c r="D110" s="295">
        <f>'YPM PRG T-2'!D109</f>
        <v>0</v>
      </c>
      <c r="E110" s="296">
        <f>'YPM PRG T-2'!E109</f>
        <v>0</v>
      </c>
      <c r="F110" s="296">
        <f>'YPM PRG T-2'!F109</f>
        <v>0</v>
      </c>
      <c r="G110" s="296">
        <f>'YPM PRG T-2'!G109</f>
        <v>0</v>
      </c>
      <c r="H110" s="296">
        <f>'YPM PRG T-2'!H109</f>
        <v>0</v>
      </c>
      <c r="I110" s="296">
        <f>'YPM PRG T-2'!I109</f>
        <v>0</v>
      </c>
      <c r="J110" s="296">
        <f>'YPM PRG T-2'!J109</f>
        <v>0</v>
      </c>
      <c r="K110" s="296">
        <f>'YPM PRG T-2'!K109</f>
        <v>0</v>
      </c>
      <c r="L110" s="297">
        <f>'YPM PRG T-2'!N109</f>
        <v>0</v>
      </c>
      <c r="M110" s="277">
        <f>'YPM PRG T-2'!O109</f>
        <v>0</v>
      </c>
      <c r="N110" s="277">
        <f>'YPM PRG T-2'!P109</f>
        <v>0</v>
      </c>
      <c r="O110" s="295">
        <f>'YPM PRG T-2'!Q109</f>
        <v>0</v>
      </c>
      <c r="P110" s="296">
        <f>'YPM PRG T-2'!R109</f>
        <v>0</v>
      </c>
      <c r="Q110" s="296">
        <f>'YPM PRG T-2'!S109</f>
        <v>0</v>
      </c>
      <c r="R110" s="132" t="e">
        <f>'YPM PRG T-2'!#REF!</f>
        <v>#REF!</v>
      </c>
      <c r="S110" s="261"/>
      <c r="T110" s="262"/>
      <c r="U110" s="231"/>
      <c r="V110" s="231"/>
      <c r="W110" s="231"/>
      <c r="X110" s="231"/>
      <c r="Y110" s="229"/>
      <c r="Z110" s="229"/>
      <c r="AA110" s="231"/>
      <c r="AB110" s="231"/>
      <c r="AC110" s="231"/>
      <c r="AD110" s="231"/>
      <c r="AE110" s="231"/>
      <c r="AF110" s="229"/>
      <c r="AG110" s="263"/>
    </row>
    <row r="111" spans="1:33" s="139" customFormat="1" ht="18" customHeight="1">
      <c r="A111" s="19">
        <v>106</v>
      </c>
      <c r="B111" s="295">
        <f>'YPM PRG T-2'!B110</f>
        <v>0</v>
      </c>
      <c r="C111" s="295">
        <f>'YPM PRG T-2'!C110</f>
        <v>0</v>
      </c>
      <c r="D111" s="295">
        <f>'YPM PRG T-2'!D110</f>
        <v>0</v>
      </c>
      <c r="E111" s="296">
        <f>'YPM PRG T-2'!E110</f>
        <v>0</v>
      </c>
      <c r="F111" s="296">
        <f>'YPM PRG T-2'!F110</f>
        <v>0</v>
      </c>
      <c r="G111" s="296">
        <f>'YPM PRG T-2'!G110</f>
        <v>0</v>
      </c>
      <c r="H111" s="296">
        <f>'YPM PRG T-2'!H110</f>
        <v>0</v>
      </c>
      <c r="I111" s="296">
        <f>'YPM PRG T-2'!I110</f>
        <v>0</v>
      </c>
      <c r="J111" s="296">
        <f>'YPM PRG T-2'!J110</f>
        <v>0</v>
      </c>
      <c r="K111" s="296">
        <f>'YPM PRG T-2'!K110</f>
        <v>0</v>
      </c>
      <c r="L111" s="297">
        <f>'YPM PRG T-2'!N110</f>
        <v>0</v>
      </c>
      <c r="M111" s="277">
        <f>'YPM PRG T-2'!O110</f>
        <v>0</v>
      </c>
      <c r="N111" s="277">
        <f>'YPM PRG T-2'!P110</f>
        <v>0</v>
      </c>
      <c r="O111" s="295">
        <f>'YPM PRG T-2'!Q110</f>
        <v>0</v>
      </c>
      <c r="P111" s="296">
        <f>'YPM PRG T-2'!R110</f>
        <v>0</v>
      </c>
      <c r="Q111" s="296">
        <f>'YPM PRG T-2'!S110</f>
        <v>0</v>
      </c>
      <c r="R111" s="132" t="e">
        <f>'YPM PRG T-2'!#REF!</f>
        <v>#REF!</v>
      </c>
      <c r="S111" s="261"/>
      <c r="T111" s="262"/>
      <c r="U111" s="231"/>
      <c r="V111" s="231"/>
      <c r="W111" s="231"/>
      <c r="X111" s="231"/>
      <c r="Y111" s="229"/>
      <c r="Z111" s="229"/>
      <c r="AA111" s="231"/>
      <c r="AB111" s="231"/>
      <c r="AC111" s="231"/>
      <c r="AD111" s="231"/>
      <c r="AE111" s="231"/>
      <c r="AF111" s="229"/>
      <c r="AG111" s="263"/>
    </row>
    <row r="112" spans="1:33" s="139" customFormat="1" ht="18" customHeight="1">
      <c r="A112" s="19">
        <v>107</v>
      </c>
      <c r="B112" s="295">
        <f>'YPM PRG T-2'!B111</f>
        <v>0</v>
      </c>
      <c r="C112" s="295">
        <f>'YPM PRG T-2'!C111</f>
        <v>0</v>
      </c>
      <c r="D112" s="295">
        <f>'YPM PRG T-2'!D111</f>
        <v>0</v>
      </c>
      <c r="E112" s="296">
        <f>'YPM PRG T-2'!E111</f>
        <v>0</v>
      </c>
      <c r="F112" s="296">
        <f>'YPM PRG T-2'!F111</f>
        <v>0</v>
      </c>
      <c r="G112" s="296">
        <f>'YPM PRG T-2'!G111</f>
        <v>0</v>
      </c>
      <c r="H112" s="296">
        <f>'YPM PRG T-2'!H111</f>
        <v>0</v>
      </c>
      <c r="I112" s="296">
        <f>'YPM PRG T-2'!I111</f>
        <v>0</v>
      </c>
      <c r="J112" s="296">
        <f>'YPM PRG T-2'!J111</f>
        <v>0</v>
      </c>
      <c r="K112" s="296">
        <f>'YPM PRG T-2'!K111</f>
        <v>0</v>
      </c>
      <c r="L112" s="297">
        <f>'YPM PRG T-2'!N111</f>
        <v>0</v>
      </c>
      <c r="M112" s="277">
        <f>'YPM PRG T-2'!O111</f>
        <v>0</v>
      </c>
      <c r="N112" s="277">
        <f>'YPM PRG T-2'!P111</f>
        <v>0</v>
      </c>
      <c r="O112" s="295">
        <f>'YPM PRG T-2'!Q111</f>
        <v>0</v>
      </c>
      <c r="P112" s="296">
        <f>'YPM PRG T-2'!R111</f>
        <v>0</v>
      </c>
      <c r="Q112" s="296">
        <f>'YPM PRG T-2'!S111</f>
        <v>0</v>
      </c>
      <c r="R112" s="132" t="e">
        <f>'YPM PRG T-2'!#REF!</f>
        <v>#REF!</v>
      </c>
      <c r="S112" s="261"/>
      <c r="T112" s="262"/>
      <c r="U112" s="231"/>
      <c r="V112" s="231"/>
      <c r="W112" s="231"/>
      <c r="X112" s="231"/>
      <c r="Y112" s="229"/>
      <c r="Z112" s="229"/>
      <c r="AA112" s="231"/>
      <c r="AB112" s="231"/>
      <c r="AC112" s="231"/>
      <c r="AD112" s="231"/>
      <c r="AE112" s="231"/>
      <c r="AF112" s="229"/>
      <c r="AG112" s="263"/>
    </row>
    <row r="113" spans="1:33" s="139" customFormat="1" ht="18" customHeight="1">
      <c r="A113" s="19">
        <v>108</v>
      </c>
      <c r="B113" s="295">
        <f>'YPM PRG T-2'!B112</f>
        <v>0</v>
      </c>
      <c r="C113" s="295">
        <f>'YPM PRG T-2'!C112</f>
        <v>0</v>
      </c>
      <c r="D113" s="295">
        <f>'YPM PRG T-2'!D112</f>
        <v>0</v>
      </c>
      <c r="E113" s="296">
        <f>'YPM PRG T-2'!E112</f>
        <v>0</v>
      </c>
      <c r="F113" s="296">
        <f>'YPM PRG T-2'!F112</f>
        <v>0</v>
      </c>
      <c r="G113" s="296">
        <f>'YPM PRG T-2'!G112</f>
        <v>0</v>
      </c>
      <c r="H113" s="296">
        <f>'YPM PRG T-2'!H112</f>
        <v>0</v>
      </c>
      <c r="I113" s="296">
        <f>'YPM PRG T-2'!I112</f>
        <v>0</v>
      </c>
      <c r="J113" s="296">
        <f>'YPM PRG T-2'!J112</f>
        <v>0</v>
      </c>
      <c r="K113" s="296">
        <f>'YPM PRG T-2'!K112</f>
        <v>0</v>
      </c>
      <c r="L113" s="297">
        <f>'YPM PRG T-2'!N112</f>
        <v>0</v>
      </c>
      <c r="M113" s="277">
        <f>'YPM PRG T-2'!O112</f>
        <v>0</v>
      </c>
      <c r="N113" s="277">
        <f>'YPM PRG T-2'!P112</f>
        <v>0</v>
      </c>
      <c r="O113" s="295">
        <f>'YPM PRG T-2'!Q112</f>
        <v>0</v>
      </c>
      <c r="P113" s="296">
        <f>'YPM PRG T-2'!R112</f>
        <v>0</v>
      </c>
      <c r="Q113" s="296">
        <f>'YPM PRG T-2'!S112</f>
        <v>0</v>
      </c>
      <c r="R113" s="132" t="e">
        <f>'YPM PRG T-2'!#REF!</f>
        <v>#REF!</v>
      </c>
      <c r="S113" s="261"/>
      <c r="T113" s="262"/>
      <c r="U113" s="231"/>
      <c r="V113" s="231"/>
      <c r="W113" s="231"/>
      <c r="X113" s="231"/>
      <c r="Y113" s="229"/>
      <c r="Z113" s="229"/>
      <c r="AA113" s="231"/>
      <c r="AB113" s="231"/>
      <c r="AC113" s="231"/>
      <c r="AD113" s="231"/>
      <c r="AE113" s="231"/>
      <c r="AF113" s="229"/>
      <c r="AG113" s="263"/>
    </row>
    <row r="114" spans="1:33" s="139" customFormat="1" ht="18" customHeight="1">
      <c r="A114" s="19">
        <v>109</v>
      </c>
      <c r="B114" s="295">
        <f>'YPM PRG T-2'!B113</f>
        <v>0</v>
      </c>
      <c r="C114" s="295">
        <f>'YPM PRG T-2'!C113</f>
        <v>0</v>
      </c>
      <c r="D114" s="295">
        <f>'YPM PRG T-2'!D113</f>
        <v>0</v>
      </c>
      <c r="E114" s="296">
        <f>'YPM PRG T-2'!E113</f>
        <v>0</v>
      </c>
      <c r="F114" s="296">
        <f>'YPM PRG T-2'!F113</f>
        <v>0</v>
      </c>
      <c r="G114" s="296">
        <f>'YPM PRG T-2'!G113</f>
        <v>0</v>
      </c>
      <c r="H114" s="296">
        <f>'YPM PRG T-2'!H113</f>
        <v>0</v>
      </c>
      <c r="I114" s="296">
        <f>'YPM PRG T-2'!I113</f>
        <v>0</v>
      </c>
      <c r="J114" s="296">
        <f>'YPM PRG T-2'!J113</f>
        <v>0</v>
      </c>
      <c r="K114" s="296">
        <f>'YPM PRG T-2'!K113</f>
        <v>0</v>
      </c>
      <c r="L114" s="297">
        <f>'YPM PRG T-2'!N113</f>
        <v>0</v>
      </c>
      <c r="M114" s="277">
        <f>'YPM PRG T-2'!O113</f>
        <v>0</v>
      </c>
      <c r="N114" s="277">
        <f>'YPM PRG T-2'!P113</f>
        <v>0</v>
      </c>
      <c r="O114" s="295">
        <f>'YPM PRG T-2'!Q113</f>
        <v>0</v>
      </c>
      <c r="P114" s="296">
        <f>'YPM PRG T-2'!R113</f>
        <v>0</v>
      </c>
      <c r="Q114" s="296">
        <f>'YPM PRG T-2'!S113</f>
        <v>0</v>
      </c>
      <c r="R114" s="132" t="e">
        <f>'YPM PRG T-2'!#REF!</f>
        <v>#REF!</v>
      </c>
      <c r="S114" s="261"/>
      <c r="T114" s="262"/>
      <c r="U114" s="231"/>
      <c r="V114" s="231"/>
      <c r="W114" s="231"/>
      <c r="X114" s="231"/>
      <c r="Y114" s="229"/>
      <c r="Z114" s="229"/>
      <c r="AA114" s="231"/>
      <c r="AB114" s="231"/>
      <c r="AC114" s="231"/>
      <c r="AD114" s="231"/>
      <c r="AE114" s="231"/>
      <c r="AF114" s="229"/>
      <c r="AG114" s="263"/>
    </row>
    <row r="115" spans="1:33" s="139" customFormat="1" ht="18" customHeight="1">
      <c r="A115" s="19">
        <v>110</v>
      </c>
      <c r="B115" s="295">
        <f>'YPM PRG T-2'!B114</f>
        <v>0</v>
      </c>
      <c r="C115" s="295">
        <f>'YPM PRG T-2'!C114</f>
        <v>0</v>
      </c>
      <c r="D115" s="295">
        <f>'YPM PRG T-2'!D114</f>
        <v>0</v>
      </c>
      <c r="E115" s="296">
        <f>'YPM PRG T-2'!E114</f>
        <v>0</v>
      </c>
      <c r="F115" s="296">
        <f>'YPM PRG T-2'!F114</f>
        <v>0</v>
      </c>
      <c r="G115" s="296">
        <f>'YPM PRG T-2'!G114</f>
        <v>0</v>
      </c>
      <c r="H115" s="296">
        <f>'YPM PRG T-2'!H114</f>
        <v>0</v>
      </c>
      <c r="I115" s="296">
        <f>'YPM PRG T-2'!I114</f>
        <v>0</v>
      </c>
      <c r="J115" s="296">
        <f>'YPM PRG T-2'!J114</f>
        <v>0</v>
      </c>
      <c r="K115" s="296">
        <f>'YPM PRG T-2'!K114</f>
        <v>0</v>
      </c>
      <c r="L115" s="297">
        <f>'YPM PRG T-2'!N114</f>
        <v>0</v>
      </c>
      <c r="M115" s="277">
        <f>'YPM PRG T-2'!O114</f>
        <v>0</v>
      </c>
      <c r="N115" s="277">
        <f>'YPM PRG T-2'!P114</f>
        <v>0</v>
      </c>
      <c r="O115" s="295">
        <f>'YPM PRG T-2'!Q114</f>
        <v>0</v>
      </c>
      <c r="P115" s="296">
        <f>'YPM PRG T-2'!R114</f>
        <v>0</v>
      </c>
      <c r="Q115" s="296">
        <f>'YPM PRG T-2'!S114</f>
        <v>0</v>
      </c>
      <c r="R115" s="132" t="e">
        <f>'YPM PRG T-2'!#REF!</f>
        <v>#REF!</v>
      </c>
      <c r="S115" s="261"/>
      <c r="T115" s="262"/>
      <c r="U115" s="231"/>
      <c r="V115" s="231"/>
      <c r="W115" s="231"/>
      <c r="X115" s="231"/>
      <c r="Y115" s="229"/>
      <c r="Z115" s="229"/>
      <c r="AA115" s="231"/>
      <c r="AB115" s="231"/>
      <c r="AC115" s="231"/>
      <c r="AD115" s="231"/>
      <c r="AE115" s="231"/>
      <c r="AF115" s="229"/>
      <c r="AG115" s="263"/>
    </row>
    <row r="116" spans="1:33" s="139" customFormat="1" ht="18" customHeight="1">
      <c r="A116" s="19">
        <v>111</v>
      </c>
      <c r="B116" s="295">
        <f>'YPM PRG T-2'!B115</f>
        <v>0</v>
      </c>
      <c r="C116" s="295">
        <f>'YPM PRG T-2'!C115</f>
        <v>0</v>
      </c>
      <c r="D116" s="295">
        <f>'YPM PRG T-2'!D115</f>
        <v>0</v>
      </c>
      <c r="E116" s="296">
        <f>'YPM PRG T-2'!E115</f>
        <v>0</v>
      </c>
      <c r="F116" s="296">
        <f>'YPM PRG T-2'!F115</f>
        <v>0</v>
      </c>
      <c r="G116" s="296">
        <f>'YPM PRG T-2'!G115</f>
        <v>0</v>
      </c>
      <c r="H116" s="296">
        <f>'YPM PRG T-2'!H115</f>
        <v>0</v>
      </c>
      <c r="I116" s="296">
        <f>'YPM PRG T-2'!I115</f>
        <v>0</v>
      </c>
      <c r="J116" s="296">
        <f>'YPM PRG T-2'!J115</f>
        <v>0</v>
      </c>
      <c r="K116" s="296">
        <f>'YPM PRG T-2'!K115</f>
        <v>0</v>
      </c>
      <c r="L116" s="297">
        <f>'YPM PRG T-2'!N115</f>
        <v>0</v>
      </c>
      <c r="M116" s="277">
        <f>'YPM PRG T-2'!O115</f>
        <v>0</v>
      </c>
      <c r="N116" s="277">
        <f>'YPM PRG T-2'!P115</f>
        <v>0</v>
      </c>
      <c r="O116" s="295">
        <f>'YPM PRG T-2'!Q115</f>
        <v>0</v>
      </c>
      <c r="P116" s="296">
        <f>'YPM PRG T-2'!R115</f>
        <v>0</v>
      </c>
      <c r="Q116" s="296">
        <f>'YPM PRG T-2'!S115</f>
        <v>0</v>
      </c>
      <c r="R116" s="132" t="e">
        <f>'YPM PRG T-2'!#REF!</f>
        <v>#REF!</v>
      </c>
      <c r="S116" s="261"/>
      <c r="T116" s="262"/>
      <c r="U116" s="231"/>
      <c r="V116" s="231"/>
      <c r="W116" s="231"/>
      <c r="X116" s="231"/>
      <c r="Y116" s="229"/>
      <c r="Z116" s="229"/>
      <c r="AA116" s="231"/>
      <c r="AB116" s="231"/>
      <c r="AC116" s="231"/>
      <c r="AD116" s="231"/>
      <c r="AE116" s="231"/>
      <c r="AF116" s="229"/>
      <c r="AG116" s="263"/>
    </row>
    <row r="117" spans="1:33" s="139" customFormat="1" ht="18" customHeight="1">
      <c r="A117" s="19">
        <v>112</v>
      </c>
      <c r="B117" s="295">
        <f>'YPM PRG T-2'!B116</f>
        <v>0</v>
      </c>
      <c r="C117" s="295">
        <f>'YPM PRG T-2'!C116</f>
        <v>0</v>
      </c>
      <c r="D117" s="295">
        <f>'YPM PRG T-2'!D116</f>
        <v>0</v>
      </c>
      <c r="E117" s="296">
        <f>'YPM PRG T-2'!E116</f>
        <v>0</v>
      </c>
      <c r="F117" s="296">
        <f>'YPM PRG T-2'!F116</f>
        <v>0</v>
      </c>
      <c r="G117" s="296">
        <f>'YPM PRG T-2'!G116</f>
        <v>0</v>
      </c>
      <c r="H117" s="296">
        <f>'YPM PRG T-2'!H116</f>
        <v>0</v>
      </c>
      <c r="I117" s="296">
        <f>'YPM PRG T-2'!I116</f>
        <v>0</v>
      </c>
      <c r="J117" s="296">
        <f>'YPM PRG T-2'!J116</f>
        <v>0</v>
      </c>
      <c r="K117" s="296">
        <f>'YPM PRG T-2'!K116</f>
        <v>0</v>
      </c>
      <c r="L117" s="297">
        <f>'YPM PRG T-2'!N116</f>
        <v>0</v>
      </c>
      <c r="M117" s="277">
        <f>'YPM PRG T-2'!O116</f>
        <v>0</v>
      </c>
      <c r="N117" s="277">
        <f>'YPM PRG T-2'!P116</f>
        <v>0</v>
      </c>
      <c r="O117" s="295">
        <f>'YPM PRG T-2'!Q116</f>
        <v>0</v>
      </c>
      <c r="P117" s="296">
        <f>'YPM PRG T-2'!R116</f>
        <v>0</v>
      </c>
      <c r="Q117" s="296">
        <f>'YPM PRG T-2'!S116</f>
        <v>0</v>
      </c>
      <c r="R117" s="132" t="e">
        <f>'YPM PRG T-2'!#REF!</f>
        <v>#REF!</v>
      </c>
      <c r="S117" s="261"/>
      <c r="T117" s="262"/>
      <c r="U117" s="231"/>
      <c r="V117" s="231"/>
      <c r="W117" s="231"/>
      <c r="X117" s="231"/>
      <c r="Y117" s="229"/>
      <c r="Z117" s="229"/>
      <c r="AA117" s="231"/>
      <c r="AB117" s="231"/>
      <c r="AC117" s="231"/>
      <c r="AD117" s="231"/>
      <c r="AE117" s="231"/>
      <c r="AF117" s="229"/>
      <c r="AG117" s="263"/>
    </row>
    <row r="118" spans="1:33" s="139" customFormat="1" ht="18" customHeight="1">
      <c r="A118" s="19">
        <v>113</v>
      </c>
      <c r="B118" s="295">
        <f>'YPM PRG T-2'!B117</f>
        <v>0</v>
      </c>
      <c r="C118" s="295">
        <f>'YPM PRG T-2'!C117</f>
        <v>0</v>
      </c>
      <c r="D118" s="295">
        <f>'YPM PRG T-2'!D117</f>
        <v>0</v>
      </c>
      <c r="E118" s="296">
        <f>'YPM PRG T-2'!E117</f>
        <v>0</v>
      </c>
      <c r="F118" s="296">
        <f>'YPM PRG T-2'!F117</f>
        <v>0</v>
      </c>
      <c r="G118" s="296">
        <f>'YPM PRG T-2'!G117</f>
        <v>0</v>
      </c>
      <c r="H118" s="296">
        <f>'YPM PRG T-2'!H117</f>
        <v>0</v>
      </c>
      <c r="I118" s="296">
        <f>'YPM PRG T-2'!I117</f>
        <v>0</v>
      </c>
      <c r="J118" s="296">
        <f>'YPM PRG T-2'!J117</f>
        <v>0</v>
      </c>
      <c r="K118" s="296">
        <f>'YPM PRG T-2'!K117</f>
        <v>0</v>
      </c>
      <c r="L118" s="297">
        <f>'YPM PRG T-2'!N117</f>
        <v>0</v>
      </c>
      <c r="M118" s="277">
        <f>'YPM PRG T-2'!O117</f>
        <v>0</v>
      </c>
      <c r="N118" s="277">
        <f>'YPM PRG T-2'!P117</f>
        <v>0</v>
      </c>
      <c r="O118" s="295">
        <f>'YPM PRG T-2'!Q117</f>
        <v>0</v>
      </c>
      <c r="P118" s="296">
        <f>'YPM PRG T-2'!R117</f>
        <v>0</v>
      </c>
      <c r="Q118" s="296">
        <f>'YPM PRG T-2'!S117</f>
        <v>0</v>
      </c>
      <c r="R118" s="132" t="e">
        <f>'YPM PRG T-2'!#REF!</f>
        <v>#REF!</v>
      </c>
      <c r="S118" s="261"/>
      <c r="T118" s="262"/>
      <c r="U118" s="231"/>
      <c r="V118" s="231"/>
      <c r="W118" s="231"/>
      <c r="X118" s="231"/>
      <c r="Y118" s="229"/>
      <c r="Z118" s="229"/>
      <c r="AA118" s="231"/>
      <c r="AB118" s="231"/>
      <c r="AC118" s="231"/>
      <c r="AD118" s="231"/>
      <c r="AE118" s="231"/>
      <c r="AF118" s="229"/>
      <c r="AG118" s="263"/>
    </row>
    <row r="119" spans="1:33" s="139" customFormat="1" ht="18" customHeight="1">
      <c r="A119" s="19">
        <v>114</v>
      </c>
      <c r="B119" s="295">
        <f>'YPM PRG T-2'!B118</f>
        <v>0</v>
      </c>
      <c r="C119" s="295">
        <f>'YPM PRG T-2'!C118</f>
        <v>0</v>
      </c>
      <c r="D119" s="295">
        <f>'YPM PRG T-2'!D118</f>
        <v>0</v>
      </c>
      <c r="E119" s="296">
        <f>'YPM PRG T-2'!E118</f>
        <v>0</v>
      </c>
      <c r="F119" s="296">
        <f>'YPM PRG T-2'!F118</f>
        <v>0</v>
      </c>
      <c r="G119" s="296">
        <f>'YPM PRG T-2'!G118</f>
        <v>0</v>
      </c>
      <c r="H119" s="296">
        <f>'YPM PRG T-2'!H118</f>
        <v>0</v>
      </c>
      <c r="I119" s="296">
        <f>'YPM PRG T-2'!I118</f>
        <v>0</v>
      </c>
      <c r="J119" s="296">
        <f>'YPM PRG T-2'!J118</f>
        <v>0</v>
      </c>
      <c r="K119" s="296">
        <f>'YPM PRG T-2'!K118</f>
        <v>0</v>
      </c>
      <c r="L119" s="297">
        <f>'YPM PRG T-2'!N118</f>
        <v>0</v>
      </c>
      <c r="M119" s="277">
        <f>'YPM PRG T-2'!O118</f>
        <v>0</v>
      </c>
      <c r="N119" s="277">
        <f>'YPM PRG T-2'!P118</f>
        <v>0</v>
      </c>
      <c r="O119" s="295">
        <f>'YPM PRG T-2'!Q118</f>
        <v>0</v>
      </c>
      <c r="P119" s="296">
        <f>'YPM PRG T-2'!R118</f>
        <v>0</v>
      </c>
      <c r="Q119" s="296">
        <f>'YPM PRG T-2'!S118</f>
        <v>0</v>
      </c>
      <c r="R119" s="132" t="e">
        <f>'YPM PRG T-2'!#REF!</f>
        <v>#REF!</v>
      </c>
      <c r="S119" s="261"/>
      <c r="T119" s="262"/>
      <c r="U119" s="231"/>
      <c r="V119" s="231"/>
      <c r="W119" s="231"/>
      <c r="X119" s="231"/>
      <c r="Y119" s="229"/>
      <c r="Z119" s="229"/>
      <c r="AA119" s="231"/>
      <c r="AB119" s="231"/>
      <c r="AC119" s="231"/>
      <c r="AD119" s="231"/>
      <c r="AE119" s="231"/>
      <c r="AF119" s="229"/>
      <c r="AG119" s="263"/>
    </row>
    <row r="120" spans="1:33" s="139" customFormat="1" ht="18" customHeight="1">
      <c r="A120" s="19">
        <v>115</v>
      </c>
      <c r="B120" s="295">
        <f>'YPM PRG T-2'!B119</f>
        <v>0</v>
      </c>
      <c r="C120" s="295">
        <f>'YPM PRG T-2'!C119</f>
        <v>0</v>
      </c>
      <c r="D120" s="295">
        <f>'YPM PRG T-2'!D119</f>
        <v>0</v>
      </c>
      <c r="E120" s="296">
        <f>'YPM PRG T-2'!E119</f>
        <v>0</v>
      </c>
      <c r="F120" s="296">
        <f>'YPM PRG T-2'!F119</f>
        <v>0</v>
      </c>
      <c r="G120" s="296">
        <f>'YPM PRG T-2'!G119</f>
        <v>0</v>
      </c>
      <c r="H120" s="296">
        <f>'YPM PRG T-2'!H119</f>
        <v>0</v>
      </c>
      <c r="I120" s="296">
        <f>'YPM PRG T-2'!I119</f>
        <v>0</v>
      </c>
      <c r="J120" s="296">
        <f>'YPM PRG T-2'!J119</f>
        <v>0</v>
      </c>
      <c r="K120" s="296">
        <f>'YPM PRG T-2'!K119</f>
        <v>0</v>
      </c>
      <c r="L120" s="297">
        <f>'YPM PRG T-2'!N119</f>
        <v>0</v>
      </c>
      <c r="M120" s="277">
        <f>'YPM PRG T-2'!O119</f>
        <v>0</v>
      </c>
      <c r="N120" s="277">
        <f>'YPM PRG T-2'!P119</f>
        <v>0</v>
      </c>
      <c r="O120" s="295">
        <f>'YPM PRG T-2'!Q119</f>
        <v>0</v>
      </c>
      <c r="P120" s="296">
        <f>'YPM PRG T-2'!R119</f>
        <v>0</v>
      </c>
      <c r="Q120" s="296">
        <f>'YPM PRG T-2'!S119</f>
        <v>0</v>
      </c>
      <c r="R120" s="132" t="e">
        <f>'YPM PRG T-2'!#REF!</f>
        <v>#REF!</v>
      </c>
      <c r="S120" s="261"/>
      <c r="T120" s="262"/>
      <c r="U120" s="231"/>
      <c r="V120" s="231"/>
      <c r="W120" s="231"/>
      <c r="X120" s="231"/>
      <c r="Y120" s="229"/>
      <c r="Z120" s="229"/>
      <c r="AA120" s="231"/>
      <c r="AB120" s="231"/>
      <c r="AC120" s="231"/>
      <c r="AD120" s="231"/>
      <c r="AE120" s="231"/>
      <c r="AF120" s="229"/>
      <c r="AG120" s="263"/>
    </row>
    <row r="121" spans="1:33" s="139" customFormat="1" ht="18" customHeight="1">
      <c r="A121" s="19">
        <v>116</v>
      </c>
      <c r="B121" s="295">
        <f>'YPM PRG T-2'!B120</f>
        <v>0</v>
      </c>
      <c r="C121" s="295">
        <f>'YPM PRG T-2'!C120</f>
        <v>0</v>
      </c>
      <c r="D121" s="295">
        <f>'YPM PRG T-2'!D120</f>
        <v>0</v>
      </c>
      <c r="E121" s="296">
        <f>'YPM PRG T-2'!E120</f>
        <v>0</v>
      </c>
      <c r="F121" s="296">
        <f>'YPM PRG T-2'!F120</f>
        <v>0</v>
      </c>
      <c r="G121" s="296">
        <f>'YPM PRG T-2'!G120</f>
        <v>0</v>
      </c>
      <c r="H121" s="296">
        <f>'YPM PRG T-2'!H120</f>
        <v>0</v>
      </c>
      <c r="I121" s="296">
        <f>'YPM PRG T-2'!I120</f>
        <v>0</v>
      </c>
      <c r="J121" s="296">
        <f>'YPM PRG T-2'!J120</f>
        <v>0</v>
      </c>
      <c r="K121" s="296">
        <f>'YPM PRG T-2'!K120</f>
        <v>0</v>
      </c>
      <c r="L121" s="297">
        <f>'YPM PRG T-2'!N120</f>
        <v>0</v>
      </c>
      <c r="M121" s="277">
        <f>'YPM PRG T-2'!O120</f>
        <v>0</v>
      </c>
      <c r="N121" s="277">
        <f>'YPM PRG T-2'!P120</f>
        <v>0</v>
      </c>
      <c r="O121" s="295">
        <f>'YPM PRG T-2'!Q120</f>
        <v>0</v>
      </c>
      <c r="P121" s="296">
        <f>'YPM PRG T-2'!R120</f>
        <v>0</v>
      </c>
      <c r="Q121" s="296">
        <f>'YPM PRG T-2'!S120</f>
        <v>0</v>
      </c>
      <c r="R121" s="132" t="e">
        <f>'YPM PRG T-2'!#REF!</f>
        <v>#REF!</v>
      </c>
      <c r="S121" s="261"/>
      <c r="T121" s="262"/>
      <c r="U121" s="231"/>
      <c r="V121" s="231"/>
      <c r="W121" s="231"/>
      <c r="X121" s="231"/>
      <c r="Y121" s="229"/>
      <c r="Z121" s="229"/>
      <c r="AA121" s="231"/>
      <c r="AB121" s="231"/>
      <c r="AC121" s="231"/>
      <c r="AD121" s="231"/>
      <c r="AE121" s="231"/>
      <c r="AF121" s="229"/>
      <c r="AG121" s="263"/>
    </row>
    <row r="122" spans="1:33" s="139" customFormat="1" ht="18" customHeight="1">
      <c r="A122" s="19">
        <v>117</v>
      </c>
      <c r="B122" s="295">
        <f>'YPM PRG T-2'!B121</f>
        <v>0</v>
      </c>
      <c r="C122" s="295">
        <f>'YPM PRG T-2'!C121</f>
        <v>0</v>
      </c>
      <c r="D122" s="295">
        <f>'YPM PRG T-2'!D121</f>
        <v>0</v>
      </c>
      <c r="E122" s="296">
        <f>'YPM PRG T-2'!E121</f>
        <v>0</v>
      </c>
      <c r="F122" s="296">
        <f>'YPM PRG T-2'!F121</f>
        <v>0</v>
      </c>
      <c r="G122" s="296">
        <f>'YPM PRG T-2'!G121</f>
        <v>0</v>
      </c>
      <c r="H122" s="296">
        <f>'YPM PRG T-2'!H121</f>
        <v>0</v>
      </c>
      <c r="I122" s="296">
        <f>'YPM PRG T-2'!I121</f>
        <v>0</v>
      </c>
      <c r="J122" s="296">
        <f>'YPM PRG T-2'!J121</f>
        <v>0</v>
      </c>
      <c r="K122" s="296">
        <f>'YPM PRG T-2'!K121</f>
        <v>0</v>
      </c>
      <c r="L122" s="297">
        <f>'YPM PRG T-2'!N121</f>
        <v>0</v>
      </c>
      <c r="M122" s="277">
        <f>'YPM PRG T-2'!O121</f>
        <v>0</v>
      </c>
      <c r="N122" s="277">
        <f>'YPM PRG T-2'!P121</f>
        <v>0</v>
      </c>
      <c r="O122" s="295">
        <f>'YPM PRG T-2'!Q121</f>
        <v>0</v>
      </c>
      <c r="P122" s="296">
        <f>'YPM PRG T-2'!R121</f>
        <v>0</v>
      </c>
      <c r="Q122" s="296">
        <f>'YPM PRG T-2'!S121</f>
        <v>0</v>
      </c>
      <c r="R122" s="132" t="e">
        <f>'YPM PRG T-2'!#REF!</f>
        <v>#REF!</v>
      </c>
      <c r="S122" s="261"/>
      <c r="T122" s="262"/>
      <c r="U122" s="231"/>
      <c r="V122" s="231"/>
      <c r="W122" s="231"/>
      <c r="X122" s="231"/>
      <c r="Y122" s="229"/>
      <c r="Z122" s="229"/>
      <c r="AA122" s="231"/>
      <c r="AB122" s="231"/>
      <c r="AC122" s="231"/>
      <c r="AD122" s="231"/>
      <c r="AE122" s="231"/>
      <c r="AF122" s="229"/>
      <c r="AG122" s="263"/>
    </row>
    <row r="123" spans="1:33" s="139" customFormat="1" ht="18" customHeight="1">
      <c r="A123" s="19">
        <v>118</v>
      </c>
      <c r="B123" s="295">
        <f>'YPM PRG T-2'!B122</f>
        <v>0</v>
      </c>
      <c r="C123" s="295">
        <f>'YPM PRG T-2'!C122</f>
        <v>0</v>
      </c>
      <c r="D123" s="295">
        <f>'YPM PRG T-2'!D122</f>
        <v>0</v>
      </c>
      <c r="E123" s="296">
        <f>'YPM PRG T-2'!E122</f>
        <v>0</v>
      </c>
      <c r="F123" s="296">
        <f>'YPM PRG T-2'!F122</f>
        <v>0</v>
      </c>
      <c r="G123" s="296">
        <f>'YPM PRG T-2'!G122</f>
        <v>0</v>
      </c>
      <c r="H123" s="296">
        <f>'YPM PRG T-2'!H122</f>
        <v>0</v>
      </c>
      <c r="I123" s="296">
        <f>'YPM PRG T-2'!I122</f>
        <v>0</v>
      </c>
      <c r="J123" s="296">
        <f>'YPM PRG T-2'!J122</f>
        <v>0</v>
      </c>
      <c r="K123" s="296">
        <f>'YPM PRG T-2'!K122</f>
        <v>0</v>
      </c>
      <c r="L123" s="297">
        <f>'YPM PRG T-2'!N122</f>
        <v>0</v>
      </c>
      <c r="M123" s="277">
        <f>'YPM PRG T-2'!O122</f>
        <v>0</v>
      </c>
      <c r="N123" s="277">
        <f>'YPM PRG T-2'!P122</f>
        <v>0</v>
      </c>
      <c r="O123" s="295">
        <f>'YPM PRG T-2'!Q122</f>
        <v>0</v>
      </c>
      <c r="P123" s="296">
        <f>'YPM PRG T-2'!R122</f>
        <v>0</v>
      </c>
      <c r="Q123" s="296">
        <f>'YPM PRG T-2'!S122</f>
        <v>0</v>
      </c>
      <c r="R123" s="132" t="e">
        <f>'YPM PRG T-2'!#REF!</f>
        <v>#REF!</v>
      </c>
      <c r="S123" s="261"/>
      <c r="T123" s="262"/>
      <c r="U123" s="231"/>
      <c r="V123" s="231"/>
      <c r="W123" s="231"/>
      <c r="X123" s="231"/>
      <c r="Y123" s="229"/>
      <c r="Z123" s="229"/>
      <c r="AA123" s="231"/>
      <c r="AB123" s="231"/>
      <c r="AC123" s="231"/>
      <c r="AD123" s="231"/>
      <c r="AE123" s="231"/>
      <c r="AF123" s="229"/>
      <c r="AG123" s="263"/>
    </row>
    <row r="124" spans="1:33" s="139" customFormat="1" ht="18" customHeight="1">
      <c r="A124" s="19">
        <v>119</v>
      </c>
      <c r="B124" s="295">
        <f>'YPM PRG T-2'!B123</f>
        <v>0</v>
      </c>
      <c r="C124" s="295">
        <f>'YPM PRG T-2'!C123</f>
        <v>0</v>
      </c>
      <c r="D124" s="295">
        <f>'YPM PRG T-2'!D123</f>
        <v>0</v>
      </c>
      <c r="E124" s="296">
        <f>'YPM PRG T-2'!E123</f>
        <v>0</v>
      </c>
      <c r="F124" s="296">
        <f>'YPM PRG T-2'!F123</f>
        <v>0</v>
      </c>
      <c r="G124" s="296">
        <f>'YPM PRG T-2'!G123</f>
        <v>0</v>
      </c>
      <c r="H124" s="296">
        <f>'YPM PRG T-2'!H123</f>
        <v>0</v>
      </c>
      <c r="I124" s="296">
        <f>'YPM PRG T-2'!I123</f>
        <v>0</v>
      </c>
      <c r="J124" s="296">
        <f>'YPM PRG T-2'!J123</f>
        <v>0</v>
      </c>
      <c r="K124" s="296">
        <f>'YPM PRG T-2'!K123</f>
        <v>0</v>
      </c>
      <c r="L124" s="297">
        <f>'YPM PRG T-2'!N123</f>
        <v>0</v>
      </c>
      <c r="M124" s="277">
        <f>'YPM PRG T-2'!O123</f>
        <v>0</v>
      </c>
      <c r="N124" s="277">
        <f>'YPM PRG T-2'!P123</f>
        <v>0</v>
      </c>
      <c r="O124" s="295">
        <f>'YPM PRG T-2'!Q123</f>
        <v>0</v>
      </c>
      <c r="P124" s="296">
        <f>'YPM PRG T-2'!R123</f>
        <v>0</v>
      </c>
      <c r="Q124" s="296">
        <f>'YPM PRG T-2'!S123</f>
        <v>0</v>
      </c>
      <c r="R124" s="132" t="e">
        <f>'YPM PRG T-2'!#REF!</f>
        <v>#REF!</v>
      </c>
      <c r="S124" s="261"/>
      <c r="T124" s="262"/>
      <c r="U124" s="231"/>
      <c r="V124" s="231"/>
      <c r="W124" s="231"/>
      <c r="X124" s="231"/>
      <c r="Y124" s="229"/>
      <c r="Z124" s="229"/>
      <c r="AA124" s="231"/>
      <c r="AB124" s="231"/>
      <c r="AC124" s="231"/>
      <c r="AD124" s="231"/>
      <c r="AE124" s="231"/>
      <c r="AF124" s="229"/>
      <c r="AG124" s="263"/>
    </row>
    <row r="125" spans="1:33" s="139" customFormat="1" ht="18" customHeight="1">
      <c r="A125" s="19">
        <v>120</v>
      </c>
      <c r="B125" s="295">
        <f>'YPM PRG T-2'!B124</f>
        <v>0</v>
      </c>
      <c r="C125" s="295">
        <f>'YPM PRG T-2'!C124</f>
        <v>0</v>
      </c>
      <c r="D125" s="295">
        <f>'YPM PRG T-2'!D124</f>
        <v>0</v>
      </c>
      <c r="E125" s="296">
        <f>'YPM PRG T-2'!E124</f>
        <v>0</v>
      </c>
      <c r="F125" s="296">
        <f>'YPM PRG T-2'!F124</f>
        <v>0</v>
      </c>
      <c r="G125" s="296">
        <f>'YPM PRG T-2'!G124</f>
        <v>0</v>
      </c>
      <c r="H125" s="296">
        <f>'YPM PRG T-2'!H124</f>
        <v>0</v>
      </c>
      <c r="I125" s="296">
        <f>'YPM PRG T-2'!I124</f>
        <v>0</v>
      </c>
      <c r="J125" s="296">
        <f>'YPM PRG T-2'!J124</f>
        <v>0</v>
      </c>
      <c r="K125" s="296">
        <f>'YPM PRG T-2'!K124</f>
        <v>0</v>
      </c>
      <c r="L125" s="297">
        <f>'YPM PRG T-2'!N124</f>
        <v>0</v>
      </c>
      <c r="M125" s="277">
        <f>'YPM PRG T-2'!O124</f>
        <v>0</v>
      </c>
      <c r="N125" s="277">
        <f>'YPM PRG T-2'!P124</f>
        <v>0</v>
      </c>
      <c r="O125" s="295">
        <f>'YPM PRG T-2'!Q124</f>
        <v>0</v>
      </c>
      <c r="P125" s="296">
        <f>'YPM PRG T-2'!R124</f>
        <v>0</v>
      </c>
      <c r="Q125" s="296">
        <f>'YPM PRG T-2'!S124</f>
        <v>0</v>
      </c>
      <c r="R125" s="132" t="e">
        <f>'YPM PRG T-2'!#REF!</f>
        <v>#REF!</v>
      </c>
      <c r="S125" s="261"/>
      <c r="T125" s="262"/>
      <c r="U125" s="231"/>
      <c r="V125" s="231"/>
      <c r="W125" s="231"/>
      <c r="X125" s="231"/>
      <c r="Y125" s="229"/>
      <c r="Z125" s="229"/>
      <c r="AA125" s="231"/>
      <c r="AB125" s="231"/>
      <c r="AC125" s="231"/>
      <c r="AD125" s="231"/>
      <c r="AE125" s="231"/>
      <c r="AF125" s="229"/>
      <c r="AG125" s="263"/>
    </row>
    <row r="126" spans="1:33" s="139" customFormat="1" ht="18" customHeight="1">
      <c r="A126" s="19">
        <v>121</v>
      </c>
      <c r="B126" s="295">
        <f>'YPM PRG T-2'!B125</f>
        <v>0</v>
      </c>
      <c r="C126" s="295">
        <f>'YPM PRG T-2'!C125</f>
        <v>0</v>
      </c>
      <c r="D126" s="295">
        <f>'YPM PRG T-2'!D125</f>
        <v>0</v>
      </c>
      <c r="E126" s="296">
        <f>'YPM PRG T-2'!E125</f>
        <v>0</v>
      </c>
      <c r="F126" s="296">
        <f>'YPM PRG T-2'!F125</f>
        <v>0</v>
      </c>
      <c r="G126" s="296">
        <f>'YPM PRG T-2'!G125</f>
        <v>0</v>
      </c>
      <c r="H126" s="296">
        <f>'YPM PRG T-2'!H125</f>
        <v>0</v>
      </c>
      <c r="I126" s="296">
        <f>'YPM PRG T-2'!I125</f>
        <v>0</v>
      </c>
      <c r="J126" s="296">
        <f>'YPM PRG T-2'!J125</f>
        <v>0</v>
      </c>
      <c r="K126" s="296">
        <f>'YPM PRG T-2'!K125</f>
        <v>0</v>
      </c>
      <c r="L126" s="297">
        <f>'YPM PRG T-2'!N125</f>
        <v>0</v>
      </c>
      <c r="M126" s="277">
        <f>'YPM PRG T-2'!O125</f>
        <v>0</v>
      </c>
      <c r="N126" s="277">
        <f>'YPM PRG T-2'!P125</f>
        <v>0</v>
      </c>
      <c r="O126" s="295">
        <f>'YPM PRG T-2'!Q125</f>
        <v>0</v>
      </c>
      <c r="P126" s="296">
        <f>'YPM PRG T-2'!R125</f>
        <v>0</v>
      </c>
      <c r="Q126" s="296">
        <f>'YPM PRG T-2'!S125</f>
        <v>0</v>
      </c>
      <c r="R126" s="132" t="e">
        <f>'YPM PRG T-2'!#REF!</f>
        <v>#REF!</v>
      </c>
      <c r="S126" s="261"/>
      <c r="T126" s="262"/>
      <c r="U126" s="231"/>
      <c r="V126" s="231"/>
      <c r="W126" s="231"/>
      <c r="X126" s="231"/>
      <c r="Y126" s="229"/>
      <c r="Z126" s="229"/>
      <c r="AA126" s="231"/>
      <c r="AB126" s="231"/>
      <c r="AC126" s="231"/>
      <c r="AD126" s="231"/>
      <c r="AE126" s="231"/>
      <c r="AF126" s="229"/>
      <c r="AG126" s="263"/>
    </row>
    <row r="127" spans="1:33" s="139" customFormat="1" ht="18" customHeight="1">
      <c r="A127" s="19">
        <v>122</v>
      </c>
      <c r="B127" s="295">
        <f>'YPM PRG T-2'!B126</f>
        <v>0</v>
      </c>
      <c r="C127" s="295">
        <f>'YPM PRG T-2'!C126</f>
        <v>0</v>
      </c>
      <c r="D127" s="295">
        <f>'YPM PRG T-2'!D126</f>
        <v>0</v>
      </c>
      <c r="E127" s="296">
        <f>'YPM PRG T-2'!E126</f>
        <v>0</v>
      </c>
      <c r="F127" s="296">
        <f>'YPM PRG T-2'!F126</f>
        <v>0</v>
      </c>
      <c r="G127" s="296">
        <f>'YPM PRG T-2'!G126</f>
        <v>0</v>
      </c>
      <c r="H127" s="296">
        <f>'YPM PRG T-2'!H126</f>
        <v>0</v>
      </c>
      <c r="I127" s="296">
        <f>'YPM PRG T-2'!I126</f>
        <v>0</v>
      </c>
      <c r="J127" s="296">
        <f>'YPM PRG T-2'!J126</f>
        <v>0</v>
      </c>
      <c r="K127" s="296">
        <f>'YPM PRG T-2'!K126</f>
        <v>0</v>
      </c>
      <c r="L127" s="297">
        <f>'YPM PRG T-2'!N126</f>
        <v>0</v>
      </c>
      <c r="M127" s="277">
        <f>'YPM PRG T-2'!O126</f>
        <v>0</v>
      </c>
      <c r="N127" s="277">
        <f>'YPM PRG T-2'!P126</f>
        <v>0</v>
      </c>
      <c r="O127" s="295">
        <f>'YPM PRG T-2'!Q126</f>
        <v>0</v>
      </c>
      <c r="P127" s="296">
        <f>'YPM PRG T-2'!R126</f>
        <v>0</v>
      </c>
      <c r="Q127" s="296">
        <f>'YPM PRG T-2'!S126</f>
        <v>0</v>
      </c>
      <c r="R127" s="132" t="e">
        <f>'YPM PRG T-2'!#REF!</f>
        <v>#REF!</v>
      </c>
      <c r="S127" s="261"/>
      <c r="T127" s="262"/>
      <c r="U127" s="231"/>
      <c r="V127" s="231"/>
      <c r="W127" s="231"/>
      <c r="X127" s="231"/>
      <c r="Y127" s="229"/>
      <c r="Z127" s="229"/>
      <c r="AA127" s="231"/>
      <c r="AB127" s="231"/>
      <c r="AC127" s="231"/>
      <c r="AD127" s="231"/>
      <c r="AE127" s="231"/>
      <c r="AF127" s="229"/>
      <c r="AG127" s="263"/>
    </row>
    <row r="128" spans="1:33" s="139" customFormat="1" ht="18" customHeight="1">
      <c r="A128" s="19">
        <v>123</v>
      </c>
      <c r="B128" s="295">
        <f>'YPM PRG T-2'!B127</f>
        <v>0</v>
      </c>
      <c r="C128" s="295">
        <f>'YPM PRG T-2'!C127</f>
        <v>0</v>
      </c>
      <c r="D128" s="295">
        <f>'YPM PRG T-2'!D127</f>
        <v>0</v>
      </c>
      <c r="E128" s="296">
        <f>'YPM PRG T-2'!E127</f>
        <v>0</v>
      </c>
      <c r="F128" s="296">
        <f>'YPM PRG T-2'!F127</f>
        <v>0</v>
      </c>
      <c r="G128" s="296">
        <f>'YPM PRG T-2'!G127</f>
        <v>0</v>
      </c>
      <c r="H128" s="296">
        <f>'YPM PRG T-2'!H127</f>
        <v>0</v>
      </c>
      <c r="I128" s="296">
        <f>'YPM PRG T-2'!I127</f>
        <v>0</v>
      </c>
      <c r="J128" s="296">
        <f>'YPM PRG T-2'!J127</f>
        <v>0</v>
      </c>
      <c r="K128" s="296">
        <f>'YPM PRG T-2'!K127</f>
        <v>0</v>
      </c>
      <c r="L128" s="297">
        <f>'YPM PRG T-2'!N127</f>
        <v>0</v>
      </c>
      <c r="M128" s="277">
        <f>'YPM PRG T-2'!O127</f>
        <v>0</v>
      </c>
      <c r="N128" s="277">
        <f>'YPM PRG T-2'!P127</f>
        <v>0</v>
      </c>
      <c r="O128" s="295">
        <f>'YPM PRG T-2'!Q127</f>
        <v>0</v>
      </c>
      <c r="P128" s="296">
        <f>'YPM PRG T-2'!R127</f>
        <v>0</v>
      </c>
      <c r="Q128" s="296">
        <f>'YPM PRG T-2'!S127</f>
        <v>0</v>
      </c>
      <c r="R128" s="132" t="e">
        <f>'YPM PRG T-2'!#REF!</f>
        <v>#REF!</v>
      </c>
      <c r="S128" s="261"/>
      <c r="T128" s="262"/>
      <c r="U128" s="231"/>
      <c r="V128" s="231"/>
      <c r="W128" s="231"/>
      <c r="X128" s="231"/>
      <c r="Y128" s="229"/>
      <c r="Z128" s="229"/>
      <c r="AA128" s="231"/>
      <c r="AB128" s="231"/>
      <c r="AC128" s="231"/>
      <c r="AD128" s="231"/>
      <c r="AE128" s="231"/>
      <c r="AF128" s="229"/>
      <c r="AG128" s="263"/>
    </row>
    <row r="129" spans="1:33" s="139" customFormat="1" ht="18" customHeight="1">
      <c r="A129" s="19">
        <v>124</v>
      </c>
      <c r="B129" s="295">
        <f>'YPM PRG T-2'!B128</f>
        <v>0</v>
      </c>
      <c r="C129" s="295">
        <f>'YPM PRG T-2'!C128</f>
        <v>0</v>
      </c>
      <c r="D129" s="295">
        <f>'YPM PRG T-2'!D128</f>
        <v>0</v>
      </c>
      <c r="E129" s="296">
        <f>'YPM PRG T-2'!E128</f>
        <v>0</v>
      </c>
      <c r="F129" s="296">
        <f>'YPM PRG T-2'!F128</f>
        <v>0</v>
      </c>
      <c r="G129" s="296">
        <f>'YPM PRG T-2'!G128</f>
        <v>0</v>
      </c>
      <c r="H129" s="296">
        <f>'YPM PRG T-2'!H128</f>
        <v>0</v>
      </c>
      <c r="I129" s="296">
        <f>'YPM PRG T-2'!I128</f>
        <v>0</v>
      </c>
      <c r="J129" s="296">
        <f>'YPM PRG T-2'!J128</f>
        <v>0</v>
      </c>
      <c r="K129" s="296">
        <f>'YPM PRG T-2'!K128</f>
        <v>0</v>
      </c>
      <c r="L129" s="297">
        <f>'YPM PRG T-2'!N128</f>
        <v>0</v>
      </c>
      <c r="M129" s="277">
        <f>'YPM PRG T-2'!O128</f>
        <v>0</v>
      </c>
      <c r="N129" s="277">
        <f>'YPM PRG T-2'!P128</f>
        <v>0</v>
      </c>
      <c r="O129" s="295">
        <f>'YPM PRG T-2'!Q128</f>
        <v>0</v>
      </c>
      <c r="P129" s="296">
        <f>'YPM PRG T-2'!R128</f>
        <v>0</v>
      </c>
      <c r="Q129" s="296">
        <f>'YPM PRG T-2'!S128</f>
        <v>0</v>
      </c>
      <c r="R129" s="132" t="e">
        <f>'YPM PRG T-2'!#REF!</f>
        <v>#REF!</v>
      </c>
      <c r="S129" s="261"/>
      <c r="T129" s="262"/>
      <c r="U129" s="231"/>
      <c r="V129" s="231"/>
      <c r="W129" s="231"/>
      <c r="X129" s="231"/>
      <c r="Y129" s="229"/>
      <c r="Z129" s="229"/>
      <c r="AA129" s="231"/>
      <c r="AB129" s="231"/>
      <c r="AC129" s="231"/>
      <c r="AD129" s="231"/>
      <c r="AE129" s="231"/>
      <c r="AF129" s="229"/>
      <c r="AG129" s="263"/>
    </row>
    <row r="130" spans="1:33" s="139" customFormat="1" ht="18" customHeight="1">
      <c r="A130" s="19">
        <v>125</v>
      </c>
      <c r="B130" s="295">
        <f>'YPM PRG T-2'!B129</f>
        <v>0</v>
      </c>
      <c r="C130" s="295">
        <f>'YPM PRG T-2'!C129</f>
        <v>0</v>
      </c>
      <c r="D130" s="295">
        <f>'YPM PRG T-2'!D129</f>
        <v>0</v>
      </c>
      <c r="E130" s="296">
        <f>'YPM PRG T-2'!E129</f>
        <v>0</v>
      </c>
      <c r="F130" s="296">
        <f>'YPM PRG T-2'!F129</f>
        <v>0</v>
      </c>
      <c r="G130" s="296">
        <f>'YPM PRG T-2'!G129</f>
        <v>0</v>
      </c>
      <c r="H130" s="296">
        <f>'YPM PRG T-2'!H129</f>
        <v>0</v>
      </c>
      <c r="I130" s="296">
        <f>'YPM PRG T-2'!I129</f>
        <v>0</v>
      </c>
      <c r="J130" s="296">
        <f>'YPM PRG T-2'!J129</f>
        <v>0</v>
      </c>
      <c r="K130" s="296">
        <f>'YPM PRG T-2'!K129</f>
        <v>0</v>
      </c>
      <c r="L130" s="297">
        <f>'YPM PRG T-2'!N129</f>
        <v>0</v>
      </c>
      <c r="M130" s="277">
        <f>'YPM PRG T-2'!O129</f>
        <v>0</v>
      </c>
      <c r="N130" s="277">
        <f>'YPM PRG T-2'!P129</f>
        <v>0</v>
      </c>
      <c r="O130" s="295">
        <f>'YPM PRG T-2'!Q129</f>
        <v>0</v>
      </c>
      <c r="P130" s="296">
        <f>'YPM PRG T-2'!R129</f>
        <v>0</v>
      </c>
      <c r="Q130" s="296">
        <f>'YPM PRG T-2'!S129</f>
        <v>0</v>
      </c>
      <c r="R130" s="132" t="e">
        <f>'YPM PRG T-2'!#REF!</f>
        <v>#REF!</v>
      </c>
      <c r="S130" s="261"/>
      <c r="T130" s="262"/>
      <c r="U130" s="231"/>
      <c r="V130" s="231"/>
      <c r="W130" s="231"/>
      <c r="X130" s="231"/>
      <c r="Y130" s="229"/>
      <c r="Z130" s="229"/>
      <c r="AA130" s="231"/>
      <c r="AB130" s="231"/>
      <c r="AC130" s="231"/>
      <c r="AD130" s="231"/>
      <c r="AE130" s="231"/>
      <c r="AF130" s="229"/>
      <c r="AG130" s="263"/>
    </row>
    <row r="131" spans="1:33" s="139" customFormat="1" ht="18" customHeight="1">
      <c r="A131" s="19">
        <v>126</v>
      </c>
      <c r="B131" s="295">
        <f>'YPM PRG T-2'!B130</f>
        <v>0</v>
      </c>
      <c r="C131" s="295">
        <f>'YPM PRG T-2'!C130</f>
        <v>0</v>
      </c>
      <c r="D131" s="295">
        <f>'YPM PRG T-2'!D130</f>
        <v>0</v>
      </c>
      <c r="E131" s="296">
        <f>'YPM PRG T-2'!E130</f>
        <v>0</v>
      </c>
      <c r="F131" s="296">
        <f>'YPM PRG T-2'!F130</f>
        <v>0</v>
      </c>
      <c r="G131" s="296">
        <f>'YPM PRG T-2'!G130</f>
        <v>0</v>
      </c>
      <c r="H131" s="296">
        <f>'YPM PRG T-2'!H130</f>
        <v>0</v>
      </c>
      <c r="I131" s="296">
        <f>'YPM PRG T-2'!I130</f>
        <v>0</v>
      </c>
      <c r="J131" s="296">
        <f>'YPM PRG T-2'!J130</f>
        <v>0</v>
      </c>
      <c r="K131" s="296">
        <f>'YPM PRG T-2'!K130</f>
        <v>0</v>
      </c>
      <c r="L131" s="297">
        <f>'YPM PRG T-2'!N130</f>
        <v>0</v>
      </c>
      <c r="M131" s="277">
        <f>'YPM PRG T-2'!O130</f>
        <v>0</v>
      </c>
      <c r="N131" s="277">
        <f>'YPM PRG T-2'!P130</f>
        <v>0</v>
      </c>
      <c r="O131" s="295">
        <f>'YPM PRG T-2'!Q130</f>
        <v>0</v>
      </c>
      <c r="P131" s="296">
        <f>'YPM PRG T-2'!R130</f>
        <v>0</v>
      </c>
      <c r="Q131" s="296">
        <f>'YPM PRG T-2'!S130</f>
        <v>0</v>
      </c>
      <c r="R131" s="132" t="e">
        <f>'YPM PRG T-2'!#REF!</f>
        <v>#REF!</v>
      </c>
      <c r="S131" s="261"/>
      <c r="T131" s="262"/>
      <c r="U131" s="231"/>
      <c r="V131" s="231"/>
      <c r="W131" s="231"/>
      <c r="X131" s="231"/>
      <c r="Y131" s="229"/>
      <c r="Z131" s="229"/>
      <c r="AA131" s="231"/>
      <c r="AB131" s="231"/>
      <c r="AC131" s="231"/>
      <c r="AD131" s="231"/>
      <c r="AE131" s="231"/>
      <c r="AF131" s="229"/>
      <c r="AG131" s="263"/>
    </row>
    <row r="132" spans="1:33" s="139" customFormat="1" ht="18" customHeight="1">
      <c r="A132" s="19">
        <v>127</v>
      </c>
      <c r="B132" s="295">
        <f>'YPM PRG T-2'!B131</f>
        <v>0</v>
      </c>
      <c r="C132" s="295">
        <f>'YPM PRG T-2'!C131</f>
        <v>0</v>
      </c>
      <c r="D132" s="295">
        <f>'YPM PRG T-2'!D131</f>
        <v>0</v>
      </c>
      <c r="E132" s="296">
        <f>'YPM PRG T-2'!E131</f>
        <v>0</v>
      </c>
      <c r="F132" s="296">
        <f>'YPM PRG T-2'!F131</f>
        <v>0</v>
      </c>
      <c r="G132" s="296">
        <f>'YPM PRG T-2'!G131</f>
        <v>0</v>
      </c>
      <c r="H132" s="296">
        <f>'YPM PRG T-2'!H131</f>
        <v>0</v>
      </c>
      <c r="I132" s="296">
        <f>'YPM PRG T-2'!I131</f>
        <v>0</v>
      </c>
      <c r="J132" s="296">
        <f>'YPM PRG T-2'!J131</f>
        <v>0</v>
      </c>
      <c r="K132" s="296">
        <f>'YPM PRG T-2'!K131</f>
        <v>0</v>
      </c>
      <c r="L132" s="297">
        <f>'YPM PRG T-2'!N131</f>
        <v>0</v>
      </c>
      <c r="M132" s="277">
        <f>'YPM PRG T-2'!O131</f>
        <v>0</v>
      </c>
      <c r="N132" s="277">
        <f>'YPM PRG T-2'!P131</f>
        <v>0</v>
      </c>
      <c r="O132" s="295">
        <f>'YPM PRG T-2'!Q131</f>
        <v>0</v>
      </c>
      <c r="P132" s="296">
        <f>'YPM PRG T-2'!R131</f>
        <v>0</v>
      </c>
      <c r="Q132" s="296">
        <f>'YPM PRG T-2'!S131</f>
        <v>0</v>
      </c>
      <c r="R132" s="132" t="e">
        <f>'YPM PRG T-2'!#REF!</f>
        <v>#REF!</v>
      </c>
      <c r="S132" s="261"/>
      <c r="T132" s="262"/>
      <c r="U132" s="231"/>
      <c r="V132" s="231"/>
      <c r="W132" s="231"/>
      <c r="X132" s="231"/>
      <c r="Y132" s="229"/>
      <c r="Z132" s="229"/>
      <c r="AA132" s="231"/>
      <c r="AB132" s="231"/>
      <c r="AC132" s="231"/>
      <c r="AD132" s="231"/>
      <c r="AE132" s="231"/>
      <c r="AF132" s="229"/>
      <c r="AG132" s="263"/>
    </row>
    <row r="133" spans="1:33" s="139" customFormat="1" ht="18" customHeight="1">
      <c r="A133" s="19">
        <v>128</v>
      </c>
      <c r="B133" s="295">
        <f>'YPM PRG T-2'!B132</f>
        <v>0</v>
      </c>
      <c r="C133" s="295">
        <f>'YPM PRG T-2'!C132</f>
        <v>0</v>
      </c>
      <c r="D133" s="295">
        <f>'YPM PRG T-2'!D132</f>
        <v>0</v>
      </c>
      <c r="E133" s="296">
        <f>'YPM PRG T-2'!E132</f>
        <v>0</v>
      </c>
      <c r="F133" s="296">
        <f>'YPM PRG T-2'!F132</f>
        <v>0</v>
      </c>
      <c r="G133" s="296">
        <f>'YPM PRG T-2'!G132</f>
        <v>0</v>
      </c>
      <c r="H133" s="296">
        <f>'YPM PRG T-2'!H132</f>
        <v>0</v>
      </c>
      <c r="I133" s="296">
        <f>'YPM PRG T-2'!I132</f>
        <v>0</v>
      </c>
      <c r="J133" s="296">
        <f>'YPM PRG T-2'!J132</f>
        <v>0</v>
      </c>
      <c r="K133" s="296">
        <f>'YPM PRG T-2'!K132</f>
        <v>0</v>
      </c>
      <c r="L133" s="297">
        <f>'YPM PRG T-2'!N132</f>
        <v>0</v>
      </c>
      <c r="M133" s="277">
        <f>'YPM PRG T-2'!O132</f>
        <v>0</v>
      </c>
      <c r="N133" s="277">
        <f>'YPM PRG T-2'!P132</f>
        <v>0</v>
      </c>
      <c r="O133" s="295">
        <f>'YPM PRG T-2'!Q132</f>
        <v>0</v>
      </c>
      <c r="P133" s="296">
        <f>'YPM PRG T-2'!R132</f>
        <v>0</v>
      </c>
      <c r="Q133" s="296">
        <f>'YPM PRG T-2'!S132</f>
        <v>0</v>
      </c>
      <c r="R133" s="132" t="e">
        <f>'YPM PRG T-2'!#REF!</f>
        <v>#REF!</v>
      </c>
      <c r="S133" s="261"/>
      <c r="T133" s="262"/>
      <c r="U133" s="231"/>
      <c r="V133" s="231"/>
      <c r="W133" s="231"/>
      <c r="X133" s="231"/>
      <c r="Y133" s="229"/>
      <c r="Z133" s="229"/>
      <c r="AA133" s="231"/>
      <c r="AB133" s="231"/>
      <c r="AC133" s="231"/>
      <c r="AD133" s="231"/>
      <c r="AE133" s="231"/>
      <c r="AF133" s="229"/>
      <c r="AG133" s="263"/>
    </row>
    <row r="134" spans="1:33" s="139" customFormat="1" ht="18" customHeight="1">
      <c r="A134" s="19">
        <v>129</v>
      </c>
      <c r="B134" s="295">
        <f>'YPM PRG T-2'!B133</f>
        <v>0</v>
      </c>
      <c r="C134" s="295">
        <f>'YPM PRG T-2'!C133</f>
        <v>0</v>
      </c>
      <c r="D134" s="295">
        <f>'YPM PRG T-2'!D133</f>
        <v>0</v>
      </c>
      <c r="E134" s="296">
        <f>'YPM PRG T-2'!E133</f>
        <v>0</v>
      </c>
      <c r="F134" s="296">
        <f>'YPM PRG T-2'!F133</f>
        <v>0</v>
      </c>
      <c r="G134" s="296">
        <f>'YPM PRG T-2'!G133</f>
        <v>0</v>
      </c>
      <c r="H134" s="296">
        <f>'YPM PRG T-2'!H133</f>
        <v>0</v>
      </c>
      <c r="I134" s="296">
        <f>'YPM PRG T-2'!I133</f>
        <v>0</v>
      </c>
      <c r="J134" s="296">
        <f>'YPM PRG T-2'!J133</f>
        <v>0</v>
      </c>
      <c r="K134" s="296">
        <f>'YPM PRG T-2'!K133</f>
        <v>0</v>
      </c>
      <c r="L134" s="297">
        <f>'YPM PRG T-2'!N133</f>
        <v>0</v>
      </c>
      <c r="M134" s="277">
        <f>'YPM PRG T-2'!O133</f>
        <v>0</v>
      </c>
      <c r="N134" s="277">
        <f>'YPM PRG T-2'!P133</f>
        <v>0</v>
      </c>
      <c r="O134" s="295">
        <f>'YPM PRG T-2'!Q133</f>
        <v>0</v>
      </c>
      <c r="P134" s="296">
        <f>'YPM PRG T-2'!R133</f>
        <v>0</v>
      </c>
      <c r="Q134" s="296">
        <f>'YPM PRG T-2'!S133</f>
        <v>0</v>
      </c>
      <c r="R134" s="132" t="e">
        <f>'YPM PRG T-2'!#REF!</f>
        <v>#REF!</v>
      </c>
      <c r="S134" s="261"/>
      <c r="T134" s="262"/>
      <c r="U134" s="231"/>
      <c r="V134" s="231"/>
      <c r="W134" s="231"/>
      <c r="X134" s="231"/>
      <c r="Y134" s="229"/>
      <c r="Z134" s="229"/>
      <c r="AA134" s="231"/>
      <c r="AB134" s="231"/>
      <c r="AC134" s="231"/>
      <c r="AD134" s="231"/>
      <c r="AE134" s="231"/>
      <c r="AF134" s="229"/>
      <c r="AG134" s="263"/>
    </row>
    <row r="135" spans="1:33" s="139" customFormat="1" ht="18" customHeight="1">
      <c r="A135" s="19">
        <v>130</v>
      </c>
      <c r="B135" s="295">
        <f>'YPM PRG T-2'!B134</f>
        <v>0</v>
      </c>
      <c r="C135" s="295">
        <f>'YPM PRG T-2'!C134</f>
        <v>0</v>
      </c>
      <c r="D135" s="295">
        <f>'YPM PRG T-2'!D134</f>
        <v>0</v>
      </c>
      <c r="E135" s="296">
        <f>'YPM PRG T-2'!E134</f>
        <v>0</v>
      </c>
      <c r="F135" s="296">
        <f>'YPM PRG T-2'!F134</f>
        <v>0</v>
      </c>
      <c r="G135" s="296">
        <f>'YPM PRG T-2'!G134</f>
        <v>0</v>
      </c>
      <c r="H135" s="296">
        <f>'YPM PRG T-2'!H134</f>
        <v>0</v>
      </c>
      <c r="I135" s="296">
        <f>'YPM PRG T-2'!I134</f>
        <v>0</v>
      </c>
      <c r="J135" s="296">
        <f>'YPM PRG T-2'!J134</f>
        <v>0</v>
      </c>
      <c r="K135" s="296">
        <f>'YPM PRG T-2'!K134</f>
        <v>0</v>
      </c>
      <c r="L135" s="297">
        <f>'YPM PRG T-2'!N134</f>
        <v>0</v>
      </c>
      <c r="M135" s="277">
        <f>'YPM PRG T-2'!O134</f>
        <v>0</v>
      </c>
      <c r="N135" s="277">
        <f>'YPM PRG T-2'!P134</f>
        <v>0</v>
      </c>
      <c r="O135" s="295">
        <f>'YPM PRG T-2'!Q134</f>
        <v>0</v>
      </c>
      <c r="P135" s="296">
        <f>'YPM PRG T-2'!R134</f>
        <v>0</v>
      </c>
      <c r="Q135" s="296">
        <f>'YPM PRG T-2'!S134</f>
        <v>0</v>
      </c>
      <c r="R135" s="132" t="e">
        <f>'YPM PRG T-2'!#REF!</f>
        <v>#REF!</v>
      </c>
      <c r="S135" s="261"/>
      <c r="T135" s="262"/>
      <c r="U135" s="231"/>
      <c r="V135" s="231"/>
      <c r="W135" s="231"/>
      <c r="X135" s="231"/>
      <c r="Y135" s="229"/>
      <c r="Z135" s="229"/>
      <c r="AA135" s="231"/>
      <c r="AB135" s="231"/>
      <c r="AC135" s="231"/>
      <c r="AD135" s="231"/>
      <c r="AE135" s="231"/>
      <c r="AF135" s="229"/>
      <c r="AG135" s="263"/>
    </row>
    <row r="136" spans="1:33" s="139" customFormat="1" ht="18" customHeight="1">
      <c r="A136" s="19">
        <v>131</v>
      </c>
      <c r="B136" s="295">
        <f>'YPM PRG T-2'!B135</f>
        <v>0</v>
      </c>
      <c r="C136" s="295">
        <f>'YPM PRG T-2'!C135</f>
        <v>0</v>
      </c>
      <c r="D136" s="295">
        <f>'YPM PRG T-2'!D135</f>
        <v>0</v>
      </c>
      <c r="E136" s="296">
        <f>'YPM PRG T-2'!E135</f>
        <v>0</v>
      </c>
      <c r="F136" s="296">
        <f>'YPM PRG T-2'!F135</f>
        <v>0</v>
      </c>
      <c r="G136" s="296">
        <f>'YPM PRG T-2'!G135</f>
        <v>0</v>
      </c>
      <c r="H136" s="296">
        <f>'YPM PRG T-2'!H135</f>
        <v>0</v>
      </c>
      <c r="I136" s="296">
        <f>'YPM PRG T-2'!I135</f>
        <v>0</v>
      </c>
      <c r="J136" s="296">
        <f>'YPM PRG T-2'!J135</f>
        <v>0</v>
      </c>
      <c r="K136" s="296">
        <f>'YPM PRG T-2'!K135</f>
        <v>0</v>
      </c>
      <c r="L136" s="297">
        <f>'YPM PRG T-2'!N135</f>
        <v>0</v>
      </c>
      <c r="M136" s="277">
        <f>'YPM PRG T-2'!O135</f>
        <v>0</v>
      </c>
      <c r="N136" s="277">
        <f>'YPM PRG T-2'!P135</f>
        <v>0</v>
      </c>
      <c r="O136" s="295">
        <f>'YPM PRG T-2'!Q135</f>
        <v>0</v>
      </c>
      <c r="P136" s="296">
        <f>'YPM PRG T-2'!R135</f>
        <v>0</v>
      </c>
      <c r="Q136" s="296">
        <f>'YPM PRG T-2'!S135</f>
        <v>0</v>
      </c>
      <c r="R136" s="132" t="e">
        <f>'YPM PRG T-2'!#REF!</f>
        <v>#REF!</v>
      </c>
      <c r="S136" s="261"/>
      <c r="T136" s="262"/>
      <c r="U136" s="231"/>
      <c r="V136" s="231"/>
      <c r="W136" s="231"/>
      <c r="X136" s="231"/>
      <c r="Y136" s="229"/>
      <c r="Z136" s="229"/>
      <c r="AA136" s="231"/>
      <c r="AB136" s="231"/>
      <c r="AC136" s="231"/>
      <c r="AD136" s="231"/>
      <c r="AE136" s="231"/>
      <c r="AF136" s="229"/>
      <c r="AG136" s="263"/>
    </row>
    <row r="137" spans="1:33" s="139" customFormat="1" ht="18" customHeight="1">
      <c r="A137" s="19">
        <v>132</v>
      </c>
      <c r="B137" s="295">
        <f>'YPM PRG T-2'!B136</f>
        <v>0</v>
      </c>
      <c r="C137" s="295">
        <f>'YPM PRG T-2'!C136</f>
        <v>0</v>
      </c>
      <c r="D137" s="295">
        <f>'YPM PRG T-2'!D136</f>
        <v>0</v>
      </c>
      <c r="E137" s="296">
        <f>'YPM PRG T-2'!E136</f>
        <v>0</v>
      </c>
      <c r="F137" s="296">
        <f>'YPM PRG T-2'!F136</f>
        <v>0</v>
      </c>
      <c r="G137" s="296">
        <f>'YPM PRG T-2'!G136</f>
        <v>0</v>
      </c>
      <c r="H137" s="296">
        <f>'YPM PRG T-2'!H136</f>
        <v>0</v>
      </c>
      <c r="I137" s="296">
        <f>'YPM PRG T-2'!I136</f>
        <v>0</v>
      </c>
      <c r="J137" s="296">
        <f>'YPM PRG T-2'!J136</f>
        <v>0</v>
      </c>
      <c r="K137" s="296">
        <f>'YPM PRG T-2'!K136</f>
        <v>0</v>
      </c>
      <c r="L137" s="297">
        <f>'YPM PRG T-2'!N136</f>
        <v>0</v>
      </c>
      <c r="M137" s="277">
        <f>'YPM PRG T-2'!O136</f>
        <v>0</v>
      </c>
      <c r="N137" s="277">
        <f>'YPM PRG T-2'!P136</f>
        <v>0</v>
      </c>
      <c r="O137" s="295">
        <f>'YPM PRG T-2'!Q136</f>
        <v>0</v>
      </c>
      <c r="P137" s="296">
        <f>'YPM PRG T-2'!R136</f>
        <v>0</v>
      </c>
      <c r="Q137" s="296">
        <f>'YPM PRG T-2'!S136</f>
        <v>0</v>
      </c>
      <c r="R137" s="132" t="e">
        <f>'YPM PRG T-2'!#REF!</f>
        <v>#REF!</v>
      </c>
      <c r="S137" s="261"/>
      <c r="T137" s="262"/>
      <c r="U137" s="231"/>
      <c r="V137" s="231"/>
      <c r="W137" s="231"/>
      <c r="X137" s="231"/>
      <c r="Y137" s="229"/>
      <c r="Z137" s="229"/>
      <c r="AA137" s="231"/>
      <c r="AB137" s="231"/>
      <c r="AC137" s="231"/>
      <c r="AD137" s="231"/>
      <c r="AE137" s="231"/>
      <c r="AF137" s="229"/>
      <c r="AG137" s="263"/>
    </row>
    <row r="138" spans="1:33" s="139" customFormat="1" ht="18" customHeight="1">
      <c r="A138" s="19">
        <v>133</v>
      </c>
      <c r="B138" s="295">
        <f>'YPM PRG T-2'!B137</f>
        <v>0</v>
      </c>
      <c r="C138" s="295">
        <f>'YPM PRG T-2'!C137</f>
        <v>0</v>
      </c>
      <c r="D138" s="295">
        <f>'YPM PRG T-2'!D137</f>
        <v>0</v>
      </c>
      <c r="E138" s="296">
        <f>'YPM PRG T-2'!E137</f>
        <v>0</v>
      </c>
      <c r="F138" s="296">
        <f>'YPM PRG T-2'!F137</f>
        <v>0</v>
      </c>
      <c r="G138" s="296">
        <f>'YPM PRG T-2'!G137</f>
        <v>0</v>
      </c>
      <c r="H138" s="296">
        <f>'YPM PRG T-2'!H137</f>
        <v>0</v>
      </c>
      <c r="I138" s="296">
        <f>'YPM PRG T-2'!I137</f>
        <v>0</v>
      </c>
      <c r="J138" s="296">
        <f>'YPM PRG T-2'!J137</f>
        <v>0</v>
      </c>
      <c r="K138" s="296">
        <f>'YPM PRG T-2'!K137</f>
        <v>0</v>
      </c>
      <c r="L138" s="297">
        <f>'YPM PRG T-2'!N137</f>
        <v>0</v>
      </c>
      <c r="M138" s="277">
        <f>'YPM PRG T-2'!O137</f>
        <v>0</v>
      </c>
      <c r="N138" s="277">
        <f>'YPM PRG T-2'!P137</f>
        <v>0</v>
      </c>
      <c r="O138" s="295">
        <f>'YPM PRG T-2'!Q137</f>
        <v>0</v>
      </c>
      <c r="P138" s="296">
        <f>'YPM PRG T-2'!R137</f>
        <v>0</v>
      </c>
      <c r="Q138" s="296">
        <f>'YPM PRG T-2'!S137</f>
        <v>0</v>
      </c>
      <c r="R138" s="132" t="e">
        <f>'YPM PRG T-2'!#REF!</f>
        <v>#REF!</v>
      </c>
      <c r="S138" s="261"/>
      <c r="T138" s="262"/>
      <c r="U138" s="231"/>
      <c r="V138" s="231"/>
      <c r="W138" s="231"/>
      <c r="X138" s="231"/>
      <c r="Y138" s="229"/>
      <c r="Z138" s="229"/>
      <c r="AA138" s="231"/>
      <c r="AB138" s="231"/>
      <c r="AC138" s="231"/>
      <c r="AD138" s="231"/>
      <c r="AE138" s="231"/>
      <c r="AF138" s="229"/>
      <c r="AG138" s="263"/>
    </row>
    <row r="139" spans="1:33" s="139" customFormat="1" ht="18" customHeight="1">
      <c r="A139" s="19">
        <v>134</v>
      </c>
      <c r="B139" s="295">
        <f>'YPM PRG T-2'!B138</f>
        <v>0</v>
      </c>
      <c r="C139" s="295">
        <f>'YPM PRG T-2'!C138</f>
        <v>0</v>
      </c>
      <c r="D139" s="295">
        <f>'YPM PRG T-2'!D138</f>
        <v>0</v>
      </c>
      <c r="E139" s="296">
        <f>'YPM PRG T-2'!E138</f>
        <v>0</v>
      </c>
      <c r="F139" s="296">
        <f>'YPM PRG T-2'!F138</f>
        <v>0</v>
      </c>
      <c r="G139" s="296">
        <f>'YPM PRG T-2'!G138</f>
        <v>0</v>
      </c>
      <c r="H139" s="296">
        <f>'YPM PRG T-2'!H138</f>
        <v>0</v>
      </c>
      <c r="I139" s="296">
        <f>'YPM PRG T-2'!I138</f>
        <v>0</v>
      </c>
      <c r="J139" s="296">
        <f>'YPM PRG T-2'!J138</f>
        <v>0</v>
      </c>
      <c r="K139" s="296">
        <f>'YPM PRG T-2'!K138</f>
        <v>0</v>
      </c>
      <c r="L139" s="297">
        <f>'YPM PRG T-2'!N138</f>
        <v>0</v>
      </c>
      <c r="M139" s="277">
        <f>'YPM PRG T-2'!O138</f>
        <v>0</v>
      </c>
      <c r="N139" s="277">
        <f>'YPM PRG T-2'!P138</f>
        <v>0</v>
      </c>
      <c r="O139" s="295">
        <f>'YPM PRG T-2'!Q138</f>
        <v>0</v>
      </c>
      <c r="P139" s="296">
        <f>'YPM PRG T-2'!R138</f>
        <v>0</v>
      </c>
      <c r="Q139" s="296">
        <f>'YPM PRG T-2'!S138</f>
        <v>0</v>
      </c>
      <c r="R139" s="132" t="e">
        <f>'YPM PRG T-2'!#REF!</f>
        <v>#REF!</v>
      </c>
      <c r="S139" s="261"/>
      <c r="T139" s="262"/>
      <c r="U139" s="231"/>
      <c r="V139" s="231"/>
      <c r="W139" s="231"/>
      <c r="X139" s="231"/>
      <c r="Y139" s="229"/>
      <c r="Z139" s="229"/>
      <c r="AA139" s="231"/>
      <c r="AB139" s="231"/>
      <c r="AC139" s="231"/>
      <c r="AD139" s="231"/>
      <c r="AE139" s="231"/>
      <c r="AF139" s="229"/>
      <c r="AG139" s="263"/>
    </row>
    <row r="140" spans="1:33" s="139" customFormat="1" ht="18" customHeight="1">
      <c r="A140" s="19">
        <v>135</v>
      </c>
      <c r="B140" s="295">
        <f>'YPM PRG T-2'!B139</f>
        <v>0</v>
      </c>
      <c r="C140" s="295">
        <f>'YPM PRG T-2'!C139</f>
        <v>0</v>
      </c>
      <c r="D140" s="295">
        <f>'YPM PRG T-2'!D139</f>
        <v>0</v>
      </c>
      <c r="E140" s="296">
        <f>'YPM PRG T-2'!E139</f>
        <v>0</v>
      </c>
      <c r="F140" s="296">
        <f>'YPM PRG T-2'!F139</f>
        <v>0</v>
      </c>
      <c r="G140" s="296">
        <f>'YPM PRG T-2'!G139</f>
        <v>0</v>
      </c>
      <c r="H140" s="296">
        <f>'YPM PRG T-2'!H139</f>
        <v>0</v>
      </c>
      <c r="I140" s="296">
        <f>'YPM PRG T-2'!I139</f>
        <v>0</v>
      </c>
      <c r="J140" s="296">
        <f>'YPM PRG T-2'!J139</f>
        <v>0</v>
      </c>
      <c r="K140" s="296">
        <f>'YPM PRG T-2'!K139</f>
        <v>0</v>
      </c>
      <c r="L140" s="297">
        <f>'YPM PRG T-2'!N139</f>
        <v>0</v>
      </c>
      <c r="M140" s="277">
        <f>'YPM PRG T-2'!O139</f>
        <v>0</v>
      </c>
      <c r="N140" s="277">
        <f>'YPM PRG T-2'!P139</f>
        <v>0</v>
      </c>
      <c r="O140" s="295">
        <f>'YPM PRG T-2'!Q139</f>
        <v>0</v>
      </c>
      <c r="P140" s="296">
        <f>'YPM PRG T-2'!R139</f>
        <v>0</v>
      </c>
      <c r="Q140" s="296">
        <f>'YPM PRG T-2'!S139</f>
        <v>0</v>
      </c>
      <c r="R140" s="132" t="e">
        <f>'YPM PRG T-2'!#REF!</f>
        <v>#REF!</v>
      </c>
      <c r="S140" s="261"/>
      <c r="T140" s="262"/>
      <c r="U140" s="231"/>
      <c r="V140" s="231"/>
      <c r="W140" s="231"/>
      <c r="X140" s="231"/>
      <c r="Y140" s="229"/>
      <c r="Z140" s="229"/>
      <c r="AA140" s="231"/>
      <c r="AB140" s="231"/>
      <c r="AC140" s="231"/>
      <c r="AD140" s="231"/>
      <c r="AE140" s="231"/>
      <c r="AF140" s="229"/>
      <c r="AG140" s="263"/>
    </row>
    <row r="141" spans="1:33" s="139" customFormat="1" ht="18" customHeight="1">
      <c r="A141" s="19">
        <v>136</v>
      </c>
      <c r="B141" s="295">
        <f>'YPM PRG T-2'!B140</f>
        <v>0</v>
      </c>
      <c r="C141" s="295">
        <f>'YPM PRG T-2'!C140</f>
        <v>0</v>
      </c>
      <c r="D141" s="295">
        <f>'YPM PRG T-2'!D140</f>
        <v>0</v>
      </c>
      <c r="E141" s="296">
        <f>'YPM PRG T-2'!E140</f>
        <v>0</v>
      </c>
      <c r="F141" s="296">
        <f>'YPM PRG T-2'!F140</f>
        <v>0</v>
      </c>
      <c r="G141" s="296">
        <f>'YPM PRG T-2'!G140</f>
        <v>0</v>
      </c>
      <c r="H141" s="296">
        <f>'YPM PRG T-2'!H140</f>
        <v>0</v>
      </c>
      <c r="I141" s="296">
        <f>'YPM PRG T-2'!I140</f>
        <v>0</v>
      </c>
      <c r="J141" s="296">
        <f>'YPM PRG T-2'!J140</f>
        <v>0</v>
      </c>
      <c r="K141" s="296">
        <f>'YPM PRG T-2'!K140</f>
        <v>0</v>
      </c>
      <c r="L141" s="297">
        <f>'YPM PRG T-2'!N140</f>
        <v>0</v>
      </c>
      <c r="M141" s="277">
        <f>'YPM PRG T-2'!O140</f>
        <v>0</v>
      </c>
      <c r="N141" s="277">
        <f>'YPM PRG T-2'!P140</f>
        <v>0</v>
      </c>
      <c r="O141" s="295">
        <f>'YPM PRG T-2'!Q140</f>
        <v>0</v>
      </c>
      <c r="P141" s="296">
        <f>'YPM PRG T-2'!R140</f>
        <v>0</v>
      </c>
      <c r="Q141" s="296">
        <f>'YPM PRG T-2'!S140</f>
        <v>0</v>
      </c>
      <c r="R141" s="132" t="e">
        <f>'YPM PRG T-2'!#REF!</f>
        <v>#REF!</v>
      </c>
      <c r="S141" s="261"/>
      <c r="T141" s="262"/>
      <c r="U141" s="231"/>
      <c r="V141" s="231"/>
      <c r="W141" s="231"/>
      <c r="X141" s="231"/>
      <c r="Y141" s="229"/>
      <c r="Z141" s="229"/>
      <c r="AA141" s="231"/>
      <c r="AB141" s="231"/>
      <c r="AC141" s="231"/>
      <c r="AD141" s="231"/>
      <c r="AE141" s="231"/>
      <c r="AF141" s="229"/>
      <c r="AG141" s="263"/>
    </row>
    <row r="142" spans="1:33" s="139" customFormat="1" ht="18" customHeight="1">
      <c r="A142" s="19">
        <v>137</v>
      </c>
      <c r="B142" s="295">
        <f>'YPM PRG T-2'!B141</f>
        <v>0</v>
      </c>
      <c r="C142" s="295">
        <f>'YPM PRG T-2'!C141</f>
        <v>0</v>
      </c>
      <c r="D142" s="295">
        <f>'YPM PRG T-2'!D141</f>
        <v>0</v>
      </c>
      <c r="E142" s="296">
        <f>'YPM PRG T-2'!E141</f>
        <v>0</v>
      </c>
      <c r="F142" s="296">
        <f>'YPM PRG T-2'!F141</f>
        <v>0</v>
      </c>
      <c r="G142" s="296">
        <f>'YPM PRG T-2'!G141</f>
        <v>0</v>
      </c>
      <c r="H142" s="296">
        <f>'YPM PRG T-2'!H141</f>
        <v>0</v>
      </c>
      <c r="I142" s="296">
        <f>'YPM PRG T-2'!I141</f>
        <v>0</v>
      </c>
      <c r="J142" s="296">
        <f>'YPM PRG T-2'!J141</f>
        <v>0</v>
      </c>
      <c r="K142" s="296">
        <f>'YPM PRG T-2'!K141</f>
        <v>0</v>
      </c>
      <c r="L142" s="297">
        <f>'YPM PRG T-2'!N141</f>
        <v>0</v>
      </c>
      <c r="M142" s="277">
        <f>'YPM PRG T-2'!O141</f>
        <v>0</v>
      </c>
      <c r="N142" s="277">
        <f>'YPM PRG T-2'!P141</f>
        <v>0</v>
      </c>
      <c r="O142" s="295">
        <f>'YPM PRG T-2'!Q141</f>
        <v>0</v>
      </c>
      <c r="P142" s="296">
        <f>'YPM PRG T-2'!R141</f>
        <v>0</v>
      </c>
      <c r="Q142" s="296">
        <f>'YPM PRG T-2'!S141</f>
        <v>0</v>
      </c>
      <c r="R142" s="132" t="e">
        <f>'YPM PRG T-2'!#REF!</f>
        <v>#REF!</v>
      </c>
      <c r="S142" s="261"/>
      <c r="T142" s="262"/>
      <c r="U142" s="231"/>
      <c r="V142" s="231"/>
      <c r="W142" s="231"/>
      <c r="X142" s="231"/>
      <c r="Y142" s="229"/>
      <c r="Z142" s="229"/>
      <c r="AA142" s="231"/>
      <c r="AB142" s="231"/>
      <c r="AC142" s="231"/>
      <c r="AD142" s="231"/>
      <c r="AE142" s="231"/>
      <c r="AF142" s="229"/>
      <c r="AG142" s="263"/>
    </row>
    <row r="143" spans="1:33" s="139" customFormat="1" ht="18" customHeight="1">
      <c r="A143" s="19">
        <v>138</v>
      </c>
      <c r="B143" s="295">
        <f>'YPM PRG T-2'!B142</f>
        <v>0</v>
      </c>
      <c r="C143" s="295">
        <f>'YPM PRG T-2'!C142</f>
        <v>0</v>
      </c>
      <c r="D143" s="295">
        <f>'YPM PRG T-2'!D142</f>
        <v>0</v>
      </c>
      <c r="E143" s="296">
        <f>'YPM PRG T-2'!E142</f>
        <v>0</v>
      </c>
      <c r="F143" s="296">
        <f>'YPM PRG T-2'!F142</f>
        <v>0</v>
      </c>
      <c r="G143" s="296">
        <f>'YPM PRG T-2'!G142</f>
        <v>0</v>
      </c>
      <c r="H143" s="296">
        <f>'YPM PRG T-2'!H142</f>
        <v>0</v>
      </c>
      <c r="I143" s="296">
        <f>'YPM PRG T-2'!I142</f>
        <v>0</v>
      </c>
      <c r="J143" s="296">
        <f>'YPM PRG T-2'!J142</f>
        <v>0</v>
      </c>
      <c r="K143" s="296">
        <f>'YPM PRG T-2'!K142</f>
        <v>0</v>
      </c>
      <c r="L143" s="297">
        <f>'YPM PRG T-2'!N142</f>
        <v>0</v>
      </c>
      <c r="M143" s="277">
        <f>'YPM PRG T-2'!O142</f>
        <v>0</v>
      </c>
      <c r="N143" s="277">
        <f>'YPM PRG T-2'!P142</f>
        <v>0</v>
      </c>
      <c r="O143" s="295">
        <f>'YPM PRG T-2'!Q142</f>
        <v>0</v>
      </c>
      <c r="P143" s="296">
        <f>'YPM PRG T-2'!R142</f>
        <v>0</v>
      </c>
      <c r="Q143" s="296">
        <f>'YPM PRG T-2'!S142</f>
        <v>0</v>
      </c>
      <c r="R143" s="132" t="e">
        <f>'YPM PRG T-2'!#REF!</f>
        <v>#REF!</v>
      </c>
      <c r="S143" s="261"/>
      <c r="T143" s="262"/>
      <c r="U143" s="231"/>
      <c r="V143" s="231"/>
      <c r="W143" s="231"/>
      <c r="X143" s="231"/>
      <c r="Y143" s="229"/>
      <c r="Z143" s="229"/>
      <c r="AA143" s="231"/>
      <c r="AB143" s="231"/>
      <c r="AC143" s="231"/>
      <c r="AD143" s="231"/>
      <c r="AE143" s="231"/>
      <c r="AF143" s="229"/>
      <c r="AG143" s="263"/>
    </row>
    <row r="144" spans="1:33" s="139" customFormat="1" ht="18" customHeight="1">
      <c r="A144" s="19">
        <v>139</v>
      </c>
      <c r="B144" s="295">
        <f>'YPM PRG T-2'!B143</f>
        <v>0</v>
      </c>
      <c r="C144" s="295">
        <f>'YPM PRG T-2'!C143</f>
        <v>0</v>
      </c>
      <c r="D144" s="295">
        <f>'YPM PRG T-2'!D143</f>
        <v>0</v>
      </c>
      <c r="E144" s="296">
        <f>'YPM PRG T-2'!E143</f>
        <v>0</v>
      </c>
      <c r="F144" s="296">
        <f>'YPM PRG T-2'!F143</f>
        <v>0</v>
      </c>
      <c r="G144" s="296">
        <f>'YPM PRG T-2'!G143</f>
        <v>0</v>
      </c>
      <c r="H144" s="296">
        <f>'YPM PRG T-2'!H143</f>
        <v>0</v>
      </c>
      <c r="I144" s="296">
        <f>'YPM PRG T-2'!I143</f>
        <v>0</v>
      </c>
      <c r="J144" s="296">
        <f>'YPM PRG T-2'!J143</f>
        <v>0</v>
      </c>
      <c r="K144" s="296">
        <f>'YPM PRG T-2'!K143</f>
        <v>0</v>
      </c>
      <c r="L144" s="297">
        <f>'YPM PRG T-2'!N143</f>
        <v>0</v>
      </c>
      <c r="M144" s="277">
        <f>'YPM PRG T-2'!O143</f>
        <v>0</v>
      </c>
      <c r="N144" s="277">
        <f>'YPM PRG T-2'!P143</f>
        <v>0</v>
      </c>
      <c r="O144" s="295">
        <f>'YPM PRG T-2'!Q143</f>
        <v>0</v>
      </c>
      <c r="P144" s="296">
        <f>'YPM PRG T-2'!R143</f>
        <v>0</v>
      </c>
      <c r="Q144" s="296">
        <f>'YPM PRG T-2'!S143</f>
        <v>0</v>
      </c>
      <c r="R144" s="132" t="e">
        <f>'YPM PRG T-2'!#REF!</f>
        <v>#REF!</v>
      </c>
      <c r="S144" s="261"/>
      <c r="T144" s="262"/>
      <c r="U144" s="231"/>
      <c r="V144" s="231"/>
      <c r="W144" s="231"/>
      <c r="X144" s="231"/>
      <c r="Y144" s="229"/>
      <c r="Z144" s="229"/>
      <c r="AA144" s="231"/>
      <c r="AB144" s="231"/>
      <c r="AC144" s="231"/>
      <c r="AD144" s="231"/>
      <c r="AE144" s="231"/>
      <c r="AF144" s="229"/>
      <c r="AG144" s="263"/>
    </row>
    <row r="145" spans="1:33" s="139" customFormat="1" ht="18" customHeight="1">
      <c r="A145" s="19">
        <v>140</v>
      </c>
      <c r="B145" s="295">
        <f>'YPM PRG T-2'!B144</f>
        <v>0</v>
      </c>
      <c r="C145" s="295">
        <f>'YPM PRG T-2'!C144</f>
        <v>0</v>
      </c>
      <c r="D145" s="295">
        <f>'YPM PRG T-2'!D144</f>
        <v>0</v>
      </c>
      <c r="E145" s="296">
        <f>'YPM PRG T-2'!E144</f>
        <v>0</v>
      </c>
      <c r="F145" s="296">
        <f>'YPM PRG T-2'!F144</f>
        <v>0</v>
      </c>
      <c r="G145" s="296">
        <f>'YPM PRG T-2'!G144</f>
        <v>0</v>
      </c>
      <c r="H145" s="296">
        <f>'YPM PRG T-2'!H144</f>
        <v>0</v>
      </c>
      <c r="I145" s="296">
        <f>'YPM PRG T-2'!I144</f>
        <v>0</v>
      </c>
      <c r="J145" s="296">
        <f>'YPM PRG T-2'!J144</f>
        <v>0</v>
      </c>
      <c r="K145" s="296">
        <f>'YPM PRG T-2'!K144</f>
        <v>0</v>
      </c>
      <c r="L145" s="297">
        <f>'YPM PRG T-2'!N144</f>
        <v>0</v>
      </c>
      <c r="M145" s="277">
        <f>'YPM PRG T-2'!O144</f>
        <v>0</v>
      </c>
      <c r="N145" s="277">
        <f>'YPM PRG T-2'!P144</f>
        <v>0</v>
      </c>
      <c r="O145" s="295">
        <f>'YPM PRG T-2'!Q144</f>
        <v>0</v>
      </c>
      <c r="P145" s="296">
        <f>'YPM PRG T-2'!R144</f>
        <v>0</v>
      </c>
      <c r="Q145" s="296">
        <f>'YPM PRG T-2'!S144</f>
        <v>0</v>
      </c>
      <c r="R145" s="132" t="e">
        <f>'YPM PRG T-2'!#REF!</f>
        <v>#REF!</v>
      </c>
      <c r="S145" s="261"/>
      <c r="T145" s="262"/>
      <c r="U145" s="231"/>
      <c r="V145" s="231"/>
      <c r="W145" s="231"/>
      <c r="X145" s="231"/>
      <c r="Y145" s="229"/>
      <c r="Z145" s="229"/>
      <c r="AA145" s="231"/>
      <c r="AB145" s="231"/>
      <c r="AC145" s="231"/>
      <c r="AD145" s="231"/>
      <c r="AE145" s="231"/>
      <c r="AF145" s="229"/>
      <c r="AG145" s="263"/>
    </row>
    <row r="146" spans="1:33" s="139" customFormat="1" ht="18" customHeight="1">
      <c r="A146" s="19">
        <v>141</v>
      </c>
      <c r="B146" s="295">
        <f>'YPM PRG T-2'!B145</f>
        <v>0</v>
      </c>
      <c r="C146" s="295">
        <f>'YPM PRG T-2'!C145</f>
        <v>0</v>
      </c>
      <c r="D146" s="295">
        <f>'YPM PRG T-2'!D145</f>
        <v>0</v>
      </c>
      <c r="E146" s="296">
        <f>'YPM PRG T-2'!E145</f>
        <v>0</v>
      </c>
      <c r="F146" s="296">
        <f>'YPM PRG T-2'!F145</f>
        <v>0</v>
      </c>
      <c r="G146" s="296">
        <f>'YPM PRG T-2'!G145</f>
        <v>0</v>
      </c>
      <c r="H146" s="296">
        <f>'YPM PRG T-2'!H145</f>
        <v>0</v>
      </c>
      <c r="I146" s="296">
        <f>'YPM PRG T-2'!I145</f>
        <v>0</v>
      </c>
      <c r="J146" s="296">
        <f>'YPM PRG T-2'!J145</f>
        <v>0</v>
      </c>
      <c r="K146" s="296">
        <f>'YPM PRG T-2'!K145</f>
        <v>0</v>
      </c>
      <c r="L146" s="297">
        <f>'YPM PRG T-2'!N145</f>
        <v>0</v>
      </c>
      <c r="M146" s="277">
        <f>'YPM PRG T-2'!O145</f>
        <v>0</v>
      </c>
      <c r="N146" s="277">
        <f>'YPM PRG T-2'!P145</f>
        <v>0</v>
      </c>
      <c r="O146" s="295">
        <f>'YPM PRG T-2'!Q145</f>
        <v>0</v>
      </c>
      <c r="P146" s="296">
        <f>'YPM PRG T-2'!R145</f>
        <v>0</v>
      </c>
      <c r="Q146" s="296">
        <f>'YPM PRG T-2'!S145</f>
        <v>0</v>
      </c>
      <c r="R146" s="132" t="e">
        <f>'YPM PRG T-2'!#REF!</f>
        <v>#REF!</v>
      </c>
      <c r="S146" s="261"/>
      <c r="T146" s="262"/>
      <c r="U146" s="231"/>
      <c r="V146" s="231"/>
      <c r="W146" s="231"/>
      <c r="X146" s="231"/>
      <c r="Y146" s="229"/>
      <c r="Z146" s="229"/>
      <c r="AA146" s="231"/>
      <c r="AB146" s="231"/>
      <c r="AC146" s="231"/>
      <c r="AD146" s="231"/>
      <c r="AE146" s="231"/>
      <c r="AF146" s="229"/>
      <c r="AG146" s="263"/>
    </row>
    <row r="147" spans="1:33" s="139" customFormat="1" ht="18" customHeight="1">
      <c r="A147" s="19">
        <v>142</v>
      </c>
      <c r="B147" s="295">
        <f>'YPM PRG T-2'!B146</f>
        <v>0</v>
      </c>
      <c r="C147" s="295">
        <f>'YPM PRG T-2'!C146</f>
        <v>0</v>
      </c>
      <c r="D147" s="295">
        <f>'YPM PRG T-2'!D146</f>
        <v>0</v>
      </c>
      <c r="E147" s="296">
        <f>'YPM PRG T-2'!E146</f>
        <v>0</v>
      </c>
      <c r="F147" s="296">
        <f>'YPM PRG T-2'!F146</f>
        <v>0</v>
      </c>
      <c r="G147" s="296">
        <f>'YPM PRG T-2'!G146</f>
        <v>0</v>
      </c>
      <c r="H147" s="296">
        <f>'YPM PRG T-2'!H146</f>
        <v>0</v>
      </c>
      <c r="I147" s="296">
        <f>'YPM PRG T-2'!I146</f>
        <v>0</v>
      </c>
      <c r="J147" s="296">
        <f>'YPM PRG T-2'!J146</f>
        <v>0</v>
      </c>
      <c r="K147" s="296">
        <f>'YPM PRG T-2'!K146</f>
        <v>0</v>
      </c>
      <c r="L147" s="297">
        <f>'YPM PRG T-2'!N146</f>
        <v>0</v>
      </c>
      <c r="M147" s="277">
        <f>'YPM PRG T-2'!O146</f>
        <v>0</v>
      </c>
      <c r="N147" s="277">
        <f>'YPM PRG T-2'!P146</f>
        <v>0</v>
      </c>
      <c r="O147" s="295">
        <f>'YPM PRG T-2'!Q146</f>
        <v>0</v>
      </c>
      <c r="P147" s="296">
        <f>'YPM PRG T-2'!R146</f>
        <v>0</v>
      </c>
      <c r="Q147" s="296">
        <f>'YPM PRG T-2'!S146</f>
        <v>0</v>
      </c>
      <c r="R147" s="132" t="e">
        <f>'YPM PRG T-2'!#REF!</f>
        <v>#REF!</v>
      </c>
      <c r="S147" s="261"/>
      <c r="T147" s="262"/>
      <c r="U147" s="231"/>
      <c r="V147" s="231"/>
      <c r="W147" s="231"/>
      <c r="X147" s="231"/>
      <c r="Y147" s="229"/>
      <c r="Z147" s="229"/>
      <c r="AA147" s="231"/>
      <c r="AB147" s="231"/>
      <c r="AC147" s="231"/>
      <c r="AD147" s="231"/>
      <c r="AE147" s="231"/>
      <c r="AF147" s="229"/>
      <c r="AG147" s="263"/>
    </row>
    <row r="148" spans="1:33" s="139" customFormat="1" ht="18" customHeight="1">
      <c r="A148" s="19">
        <v>143</v>
      </c>
      <c r="B148" s="295">
        <f>'YPM PRG T-2'!B147</f>
        <v>0</v>
      </c>
      <c r="C148" s="295">
        <f>'YPM PRG T-2'!C147</f>
        <v>0</v>
      </c>
      <c r="D148" s="295">
        <f>'YPM PRG T-2'!D147</f>
        <v>0</v>
      </c>
      <c r="E148" s="296">
        <f>'YPM PRG T-2'!E147</f>
        <v>0</v>
      </c>
      <c r="F148" s="296">
        <f>'YPM PRG T-2'!F147</f>
        <v>0</v>
      </c>
      <c r="G148" s="296">
        <f>'YPM PRG T-2'!G147</f>
        <v>0</v>
      </c>
      <c r="H148" s="296">
        <f>'YPM PRG T-2'!H147</f>
        <v>0</v>
      </c>
      <c r="I148" s="296">
        <f>'YPM PRG T-2'!I147</f>
        <v>0</v>
      </c>
      <c r="J148" s="296">
        <f>'YPM PRG T-2'!J147</f>
        <v>0</v>
      </c>
      <c r="K148" s="296">
        <f>'YPM PRG T-2'!K147</f>
        <v>0</v>
      </c>
      <c r="L148" s="297">
        <f>'YPM PRG T-2'!N147</f>
        <v>0</v>
      </c>
      <c r="M148" s="277">
        <f>'YPM PRG T-2'!O147</f>
        <v>0</v>
      </c>
      <c r="N148" s="277">
        <f>'YPM PRG T-2'!P147</f>
        <v>0</v>
      </c>
      <c r="O148" s="295">
        <f>'YPM PRG T-2'!Q147</f>
        <v>0</v>
      </c>
      <c r="P148" s="296">
        <f>'YPM PRG T-2'!R147</f>
        <v>0</v>
      </c>
      <c r="Q148" s="296">
        <f>'YPM PRG T-2'!S147</f>
        <v>0</v>
      </c>
      <c r="R148" s="132" t="e">
        <f>'YPM PRG T-2'!#REF!</f>
        <v>#REF!</v>
      </c>
      <c r="S148" s="261"/>
      <c r="T148" s="262"/>
      <c r="U148" s="231"/>
      <c r="V148" s="231"/>
      <c r="W148" s="231"/>
      <c r="X148" s="231"/>
      <c r="Y148" s="229"/>
      <c r="Z148" s="229"/>
      <c r="AA148" s="231"/>
      <c r="AB148" s="231"/>
      <c r="AC148" s="231"/>
      <c r="AD148" s="231"/>
      <c r="AE148" s="231"/>
      <c r="AF148" s="229"/>
      <c r="AG148" s="263"/>
    </row>
    <row r="149" spans="1:33" s="139" customFormat="1" ht="18" customHeight="1">
      <c r="A149" s="19">
        <v>144</v>
      </c>
      <c r="B149" s="295">
        <f>'YPM PRG T-2'!B148</f>
        <v>0</v>
      </c>
      <c r="C149" s="295">
        <f>'YPM PRG T-2'!C148</f>
        <v>0</v>
      </c>
      <c r="D149" s="295">
        <f>'YPM PRG T-2'!D148</f>
        <v>0</v>
      </c>
      <c r="E149" s="296">
        <f>'YPM PRG T-2'!E148</f>
        <v>0</v>
      </c>
      <c r="F149" s="296">
        <f>'YPM PRG T-2'!F148</f>
        <v>0</v>
      </c>
      <c r="G149" s="296">
        <f>'YPM PRG T-2'!G148</f>
        <v>0</v>
      </c>
      <c r="H149" s="296">
        <f>'YPM PRG T-2'!H148</f>
        <v>0</v>
      </c>
      <c r="I149" s="296">
        <f>'YPM PRG T-2'!I148</f>
        <v>0</v>
      </c>
      <c r="J149" s="296">
        <f>'YPM PRG T-2'!J148</f>
        <v>0</v>
      </c>
      <c r="K149" s="296">
        <f>'YPM PRG T-2'!K148</f>
        <v>0</v>
      </c>
      <c r="L149" s="297">
        <f>'YPM PRG T-2'!N148</f>
        <v>0</v>
      </c>
      <c r="M149" s="277">
        <f>'YPM PRG T-2'!O148</f>
        <v>0</v>
      </c>
      <c r="N149" s="277">
        <f>'YPM PRG T-2'!P148</f>
        <v>0</v>
      </c>
      <c r="O149" s="295">
        <f>'YPM PRG T-2'!Q148</f>
        <v>0</v>
      </c>
      <c r="P149" s="296">
        <f>'YPM PRG T-2'!R148</f>
        <v>0</v>
      </c>
      <c r="Q149" s="296">
        <f>'YPM PRG T-2'!S148</f>
        <v>0</v>
      </c>
      <c r="R149" s="132" t="e">
        <f>'YPM PRG T-2'!#REF!</f>
        <v>#REF!</v>
      </c>
      <c r="S149" s="261"/>
      <c r="T149" s="262"/>
      <c r="U149" s="231"/>
      <c r="V149" s="231"/>
      <c r="W149" s="231"/>
      <c r="X149" s="231"/>
      <c r="Y149" s="229"/>
      <c r="Z149" s="229"/>
      <c r="AA149" s="231"/>
      <c r="AB149" s="231"/>
      <c r="AC149" s="231"/>
      <c r="AD149" s="231"/>
      <c r="AE149" s="231"/>
      <c r="AF149" s="229"/>
      <c r="AG149" s="263"/>
    </row>
    <row r="150" spans="1:33" s="139" customFormat="1" ht="18" customHeight="1">
      <c r="A150" s="19">
        <v>145</v>
      </c>
      <c r="B150" s="295">
        <f>'YPM PRG T-2'!B149</f>
        <v>0</v>
      </c>
      <c r="C150" s="295">
        <f>'YPM PRG T-2'!C149</f>
        <v>0</v>
      </c>
      <c r="D150" s="295">
        <f>'YPM PRG T-2'!D149</f>
        <v>0</v>
      </c>
      <c r="E150" s="296">
        <f>'YPM PRG T-2'!E149</f>
        <v>0</v>
      </c>
      <c r="F150" s="296">
        <f>'YPM PRG T-2'!F149</f>
        <v>0</v>
      </c>
      <c r="G150" s="296">
        <f>'YPM PRG T-2'!G149</f>
        <v>0</v>
      </c>
      <c r="H150" s="296">
        <f>'YPM PRG T-2'!H149</f>
        <v>0</v>
      </c>
      <c r="I150" s="296">
        <f>'YPM PRG T-2'!I149</f>
        <v>0</v>
      </c>
      <c r="J150" s="296">
        <f>'YPM PRG T-2'!J149</f>
        <v>0</v>
      </c>
      <c r="K150" s="296">
        <f>'YPM PRG T-2'!K149</f>
        <v>0</v>
      </c>
      <c r="L150" s="297">
        <f>'YPM PRG T-2'!N149</f>
        <v>0</v>
      </c>
      <c r="M150" s="277">
        <f>'YPM PRG T-2'!O149</f>
        <v>0</v>
      </c>
      <c r="N150" s="277">
        <f>'YPM PRG T-2'!P149</f>
        <v>0</v>
      </c>
      <c r="O150" s="295">
        <f>'YPM PRG T-2'!Q149</f>
        <v>0</v>
      </c>
      <c r="P150" s="296">
        <f>'YPM PRG T-2'!R149</f>
        <v>0</v>
      </c>
      <c r="Q150" s="296">
        <f>'YPM PRG T-2'!S149</f>
        <v>0</v>
      </c>
      <c r="R150" s="132" t="e">
        <f>'YPM PRG T-2'!#REF!</f>
        <v>#REF!</v>
      </c>
      <c r="S150" s="261"/>
      <c r="T150" s="262"/>
      <c r="U150" s="231"/>
      <c r="V150" s="231"/>
      <c r="W150" s="231"/>
      <c r="X150" s="231"/>
      <c r="Y150" s="229"/>
      <c r="Z150" s="229"/>
      <c r="AA150" s="231"/>
      <c r="AB150" s="231"/>
      <c r="AC150" s="231"/>
      <c r="AD150" s="231"/>
      <c r="AE150" s="231"/>
      <c r="AF150" s="229"/>
      <c r="AG150" s="263"/>
    </row>
    <row r="151" spans="1:33" s="139" customFormat="1" ht="18" customHeight="1">
      <c r="A151" s="19">
        <v>146</v>
      </c>
      <c r="B151" s="295">
        <f>'YPM PRG T-2'!B150</f>
        <v>0</v>
      </c>
      <c r="C151" s="295">
        <f>'YPM PRG T-2'!C150</f>
        <v>0</v>
      </c>
      <c r="D151" s="295">
        <f>'YPM PRG T-2'!D150</f>
        <v>0</v>
      </c>
      <c r="E151" s="296">
        <f>'YPM PRG T-2'!E150</f>
        <v>0</v>
      </c>
      <c r="F151" s="296">
        <f>'YPM PRG T-2'!F150</f>
        <v>0</v>
      </c>
      <c r="G151" s="296">
        <f>'YPM PRG T-2'!G150</f>
        <v>0</v>
      </c>
      <c r="H151" s="296">
        <f>'YPM PRG T-2'!H150</f>
        <v>0</v>
      </c>
      <c r="I151" s="296">
        <f>'YPM PRG T-2'!I150</f>
        <v>0</v>
      </c>
      <c r="J151" s="296">
        <f>'YPM PRG T-2'!J150</f>
        <v>0</v>
      </c>
      <c r="K151" s="296">
        <f>'YPM PRG T-2'!K150</f>
        <v>0</v>
      </c>
      <c r="L151" s="297">
        <f>'YPM PRG T-2'!N150</f>
        <v>0</v>
      </c>
      <c r="M151" s="277">
        <f>'YPM PRG T-2'!O150</f>
        <v>0</v>
      </c>
      <c r="N151" s="277">
        <f>'YPM PRG T-2'!P150</f>
        <v>0</v>
      </c>
      <c r="O151" s="295">
        <f>'YPM PRG T-2'!Q150</f>
        <v>0</v>
      </c>
      <c r="P151" s="296">
        <f>'YPM PRG T-2'!R150</f>
        <v>0</v>
      </c>
      <c r="Q151" s="296">
        <f>'YPM PRG T-2'!S150</f>
        <v>0</v>
      </c>
      <c r="R151" s="132" t="e">
        <f>'YPM PRG T-2'!#REF!</f>
        <v>#REF!</v>
      </c>
      <c r="S151" s="261"/>
      <c r="T151" s="262"/>
      <c r="U151" s="231"/>
      <c r="V151" s="231"/>
      <c r="W151" s="231"/>
      <c r="X151" s="231"/>
      <c r="Y151" s="229"/>
      <c r="Z151" s="229"/>
      <c r="AA151" s="231"/>
      <c r="AB151" s="231"/>
      <c r="AC151" s="231"/>
      <c r="AD151" s="231"/>
      <c r="AE151" s="231"/>
      <c r="AF151" s="229"/>
      <c r="AG151" s="263"/>
    </row>
    <row r="152" spans="1:33" s="139" customFormat="1" ht="18" customHeight="1">
      <c r="A152" s="19">
        <v>147</v>
      </c>
      <c r="B152" s="295">
        <f>'YPM PRG T-2'!B151</f>
        <v>0</v>
      </c>
      <c r="C152" s="295">
        <f>'YPM PRG T-2'!C151</f>
        <v>0</v>
      </c>
      <c r="D152" s="295">
        <f>'YPM PRG T-2'!D151</f>
        <v>0</v>
      </c>
      <c r="E152" s="296">
        <f>'YPM PRG T-2'!E151</f>
        <v>0</v>
      </c>
      <c r="F152" s="296">
        <f>'YPM PRG T-2'!F151</f>
        <v>0</v>
      </c>
      <c r="G152" s="296">
        <f>'YPM PRG T-2'!G151</f>
        <v>0</v>
      </c>
      <c r="H152" s="296">
        <f>'YPM PRG T-2'!H151</f>
        <v>0</v>
      </c>
      <c r="I152" s="296">
        <f>'YPM PRG T-2'!I151</f>
        <v>0</v>
      </c>
      <c r="J152" s="296">
        <f>'YPM PRG T-2'!J151</f>
        <v>0</v>
      </c>
      <c r="K152" s="296">
        <f>'YPM PRG T-2'!K151</f>
        <v>0</v>
      </c>
      <c r="L152" s="297">
        <f>'YPM PRG T-2'!N151</f>
        <v>0</v>
      </c>
      <c r="M152" s="277">
        <f>'YPM PRG T-2'!O151</f>
        <v>0</v>
      </c>
      <c r="N152" s="277">
        <f>'YPM PRG T-2'!P151</f>
        <v>0</v>
      </c>
      <c r="O152" s="295">
        <f>'YPM PRG T-2'!Q151</f>
        <v>0</v>
      </c>
      <c r="P152" s="296">
        <f>'YPM PRG T-2'!R151</f>
        <v>0</v>
      </c>
      <c r="Q152" s="296">
        <f>'YPM PRG T-2'!S151</f>
        <v>0</v>
      </c>
      <c r="R152" s="132" t="e">
        <f>'YPM PRG T-2'!#REF!</f>
        <v>#REF!</v>
      </c>
      <c r="S152" s="261"/>
      <c r="T152" s="262"/>
      <c r="U152" s="231"/>
      <c r="V152" s="231"/>
      <c r="W152" s="231"/>
      <c r="X152" s="231"/>
      <c r="Y152" s="229"/>
      <c r="Z152" s="229"/>
      <c r="AA152" s="231"/>
      <c r="AB152" s="231"/>
      <c r="AC152" s="231"/>
      <c r="AD152" s="231"/>
      <c r="AE152" s="231"/>
      <c r="AF152" s="229"/>
      <c r="AG152" s="263"/>
    </row>
    <row r="153" spans="1:33" s="139" customFormat="1" ht="18" customHeight="1">
      <c r="A153" s="19">
        <v>148</v>
      </c>
      <c r="B153" s="295">
        <f>'YPM PRG T-2'!B152</f>
        <v>0</v>
      </c>
      <c r="C153" s="295">
        <f>'YPM PRG T-2'!C152</f>
        <v>0</v>
      </c>
      <c r="D153" s="295">
        <f>'YPM PRG T-2'!D152</f>
        <v>0</v>
      </c>
      <c r="E153" s="296">
        <f>'YPM PRG T-2'!E152</f>
        <v>0</v>
      </c>
      <c r="F153" s="296">
        <f>'YPM PRG T-2'!F152</f>
        <v>0</v>
      </c>
      <c r="G153" s="296">
        <f>'YPM PRG T-2'!G152</f>
        <v>0</v>
      </c>
      <c r="H153" s="296">
        <f>'YPM PRG T-2'!H152</f>
        <v>0</v>
      </c>
      <c r="I153" s="296">
        <f>'YPM PRG T-2'!I152</f>
        <v>0</v>
      </c>
      <c r="J153" s="296">
        <f>'YPM PRG T-2'!J152</f>
        <v>0</v>
      </c>
      <c r="K153" s="296">
        <f>'YPM PRG T-2'!K152</f>
        <v>0</v>
      </c>
      <c r="L153" s="297">
        <f>'YPM PRG T-2'!N152</f>
        <v>0</v>
      </c>
      <c r="M153" s="277">
        <f>'YPM PRG T-2'!O152</f>
        <v>0</v>
      </c>
      <c r="N153" s="277">
        <f>'YPM PRG T-2'!P152</f>
        <v>0</v>
      </c>
      <c r="O153" s="295">
        <f>'YPM PRG T-2'!Q152</f>
        <v>0</v>
      </c>
      <c r="P153" s="296">
        <f>'YPM PRG T-2'!R152</f>
        <v>0</v>
      </c>
      <c r="Q153" s="296">
        <f>'YPM PRG T-2'!S152</f>
        <v>0</v>
      </c>
      <c r="R153" s="132" t="e">
        <f>'YPM PRG T-2'!#REF!</f>
        <v>#REF!</v>
      </c>
      <c r="S153" s="261"/>
      <c r="T153" s="262"/>
      <c r="U153" s="231"/>
      <c r="V153" s="231"/>
      <c r="W153" s="231"/>
      <c r="X153" s="231"/>
      <c r="Y153" s="229"/>
      <c r="Z153" s="229"/>
      <c r="AA153" s="231"/>
      <c r="AB153" s="231"/>
      <c r="AC153" s="231"/>
      <c r="AD153" s="231"/>
      <c r="AE153" s="231"/>
      <c r="AF153" s="229"/>
      <c r="AG153" s="263"/>
    </row>
    <row r="154" spans="1:33" s="139" customFormat="1" ht="18" customHeight="1">
      <c r="A154" s="19">
        <v>149</v>
      </c>
      <c r="B154" s="295">
        <f>'YPM PRG T-2'!B153</f>
        <v>0</v>
      </c>
      <c r="C154" s="295">
        <f>'YPM PRG T-2'!C153</f>
        <v>0</v>
      </c>
      <c r="D154" s="295">
        <f>'YPM PRG T-2'!D153</f>
        <v>0</v>
      </c>
      <c r="E154" s="296">
        <f>'YPM PRG T-2'!E153</f>
        <v>0</v>
      </c>
      <c r="F154" s="296">
        <f>'YPM PRG T-2'!F153</f>
        <v>0</v>
      </c>
      <c r="G154" s="296">
        <f>'YPM PRG T-2'!G153</f>
        <v>0</v>
      </c>
      <c r="H154" s="296">
        <f>'YPM PRG T-2'!H153</f>
        <v>0</v>
      </c>
      <c r="I154" s="296">
        <f>'YPM PRG T-2'!I153</f>
        <v>0</v>
      </c>
      <c r="J154" s="296">
        <f>'YPM PRG T-2'!J153</f>
        <v>0</v>
      </c>
      <c r="K154" s="296">
        <f>'YPM PRG T-2'!K153</f>
        <v>0</v>
      </c>
      <c r="L154" s="297">
        <f>'YPM PRG T-2'!N153</f>
        <v>0</v>
      </c>
      <c r="M154" s="277">
        <f>'YPM PRG T-2'!O153</f>
        <v>0</v>
      </c>
      <c r="N154" s="277">
        <f>'YPM PRG T-2'!P153</f>
        <v>0</v>
      </c>
      <c r="O154" s="295">
        <f>'YPM PRG T-2'!Q153</f>
        <v>0</v>
      </c>
      <c r="P154" s="296">
        <f>'YPM PRG T-2'!R153</f>
        <v>0</v>
      </c>
      <c r="Q154" s="296">
        <f>'YPM PRG T-2'!S153</f>
        <v>0</v>
      </c>
      <c r="R154" s="132" t="e">
        <f>'YPM PRG T-2'!#REF!</f>
        <v>#REF!</v>
      </c>
      <c r="S154" s="261"/>
      <c r="T154" s="262"/>
      <c r="U154" s="231"/>
      <c r="V154" s="231"/>
      <c r="W154" s="231"/>
      <c r="X154" s="231"/>
      <c r="Y154" s="229"/>
      <c r="Z154" s="229"/>
      <c r="AA154" s="231"/>
      <c r="AB154" s="231"/>
      <c r="AC154" s="231"/>
      <c r="AD154" s="231"/>
      <c r="AE154" s="231"/>
      <c r="AF154" s="229"/>
      <c r="AG154" s="263"/>
    </row>
    <row r="155" spans="1:33" s="139" customFormat="1" ht="18" customHeight="1">
      <c r="A155" s="19">
        <v>150</v>
      </c>
      <c r="B155" s="295">
        <f>'YPM PRG T-2'!B154</f>
        <v>0</v>
      </c>
      <c r="C155" s="295">
        <f>'YPM PRG T-2'!C154</f>
        <v>0</v>
      </c>
      <c r="D155" s="295">
        <f>'YPM PRG T-2'!D154</f>
        <v>0</v>
      </c>
      <c r="E155" s="296">
        <f>'YPM PRG T-2'!E154</f>
        <v>0</v>
      </c>
      <c r="F155" s="296">
        <f>'YPM PRG T-2'!F154</f>
        <v>0</v>
      </c>
      <c r="G155" s="296">
        <f>'YPM PRG T-2'!G154</f>
        <v>0</v>
      </c>
      <c r="H155" s="296">
        <f>'YPM PRG T-2'!H154</f>
        <v>0</v>
      </c>
      <c r="I155" s="296">
        <f>'YPM PRG T-2'!I154</f>
        <v>0</v>
      </c>
      <c r="J155" s="296">
        <f>'YPM PRG T-2'!J154</f>
        <v>0</v>
      </c>
      <c r="K155" s="296">
        <f>'YPM PRG T-2'!K154</f>
        <v>0</v>
      </c>
      <c r="L155" s="297">
        <f>'YPM PRG T-2'!N154</f>
        <v>0</v>
      </c>
      <c r="M155" s="277">
        <f>'YPM PRG T-2'!O154</f>
        <v>0</v>
      </c>
      <c r="N155" s="277">
        <f>'YPM PRG T-2'!P154</f>
        <v>0</v>
      </c>
      <c r="O155" s="295">
        <f>'YPM PRG T-2'!Q154</f>
        <v>0</v>
      </c>
      <c r="P155" s="296">
        <f>'YPM PRG T-2'!R154</f>
        <v>0</v>
      </c>
      <c r="Q155" s="296">
        <f>'YPM PRG T-2'!S154</f>
        <v>0</v>
      </c>
      <c r="R155" s="132" t="e">
        <f>'YPM PRG T-2'!#REF!</f>
        <v>#REF!</v>
      </c>
      <c r="S155" s="261"/>
      <c r="T155" s="262"/>
      <c r="U155" s="231"/>
      <c r="V155" s="231"/>
      <c r="W155" s="231"/>
      <c r="X155" s="231"/>
      <c r="Y155" s="229"/>
      <c r="Z155" s="229"/>
      <c r="AA155" s="231"/>
      <c r="AB155" s="231"/>
      <c r="AC155" s="231"/>
      <c r="AD155" s="231"/>
      <c r="AE155" s="231"/>
      <c r="AF155" s="229"/>
      <c r="AG155" s="263"/>
    </row>
    <row r="156" spans="1:33" s="139" customFormat="1" ht="18" customHeight="1">
      <c r="A156" s="19">
        <v>151</v>
      </c>
      <c r="B156" s="295">
        <f>'YPM PRG T-2'!B155</f>
        <v>0</v>
      </c>
      <c r="C156" s="295">
        <f>'YPM PRG T-2'!C155</f>
        <v>0</v>
      </c>
      <c r="D156" s="295">
        <f>'YPM PRG T-2'!D155</f>
        <v>0</v>
      </c>
      <c r="E156" s="296">
        <f>'YPM PRG T-2'!E155</f>
        <v>0</v>
      </c>
      <c r="F156" s="296">
        <f>'YPM PRG T-2'!F155</f>
        <v>0</v>
      </c>
      <c r="G156" s="296">
        <f>'YPM PRG T-2'!G155</f>
        <v>0</v>
      </c>
      <c r="H156" s="296">
        <f>'YPM PRG T-2'!H155</f>
        <v>0</v>
      </c>
      <c r="I156" s="296">
        <f>'YPM PRG T-2'!I155</f>
        <v>0</v>
      </c>
      <c r="J156" s="296">
        <f>'YPM PRG T-2'!J155</f>
        <v>0</v>
      </c>
      <c r="K156" s="296">
        <f>'YPM PRG T-2'!K155</f>
        <v>0</v>
      </c>
      <c r="L156" s="297">
        <f>'YPM PRG T-2'!N155</f>
        <v>0</v>
      </c>
      <c r="M156" s="277">
        <f>'YPM PRG T-2'!O155</f>
        <v>0</v>
      </c>
      <c r="N156" s="277">
        <f>'YPM PRG T-2'!P155</f>
        <v>0</v>
      </c>
      <c r="O156" s="295">
        <f>'YPM PRG T-2'!Q155</f>
        <v>0</v>
      </c>
      <c r="P156" s="296">
        <f>'YPM PRG T-2'!R155</f>
        <v>0</v>
      </c>
      <c r="Q156" s="296">
        <f>'YPM PRG T-2'!S155</f>
        <v>0</v>
      </c>
      <c r="R156" s="132" t="e">
        <f>'YPM PRG T-2'!#REF!</f>
        <v>#REF!</v>
      </c>
      <c r="S156" s="261"/>
      <c r="T156" s="262"/>
      <c r="U156" s="231"/>
      <c r="V156" s="231"/>
      <c r="W156" s="231"/>
      <c r="X156" s="231"/>
      <c r="Y156" s="229"/>
      <c r="Z156" s="229"/>
      <c r="AA156" s="231"/>
      <c r="AB156" s="231"/>
      <c r="AC156" s="231"/>
      <c r="AD156" s="231"/>
      <c r="AE156" s="231"/>
      <c r="AF156" s="229"/>
      <c r="AG156" s="263"/>
    </row>
    <row r="157" spans="1:33" s="139" customFormat="1" ht="18" customHeight="1">
      <c r="A157" s="19">
        <v>152</v>
      </c>
      <c r="B157" s="295">
        <f>'YPM PRG T-2'!B156</f>
        <v>0</v>
      </c>
      <c r="C157" s="295">
        <f>'YPM PRG T-2'!C156</f>
        <v>0</v>
      </c>
      <c r="D157" s="295">
        <f>'YPM PRG T-2'!D156</f>
        <v>0</v>
      </c>
      <c r="E157" s="296">
        <f>'YPM PRG T-2'!E156</f>
        <v>0</v>
      </c>
      <c r="F157" s="296">
        <f>'YPM PRG T-2'!F156</f>
        <v>0</v>
      </c>
      <c r="G157" s="296">
        <f>'YPM PRG T-2'!G156</f>
        <v>0</v>
      </c>
      <c r="H157" s="296">
        <f>'YPM PRG T-2'!H156</f>
        <v>0</v>
      </c>
      <c r="I157" s="296">
        <f>'YPM PRG T-2'!I156</f>
        <v>0</v>
      </c>
      <c r="J157" s="296">
        <f>'YPM PRG T-2'!J156</f>
        <v>0</v>
      </c>
      <c r="K157" s="296">
        <f>'YPM PRG T-2'!K156</f>
        <v>0</v>
      </c>
      <c r="L157" s="297">
        <f>'YPM PRG T-2'!N156</f>
        <v>0</v>
      </c>
      <c r="M157" s="277">
        <f>'YPM PRG T-2'!O156</f>
        <v>0</v>
      </c>
      <c r="N157" s="277">
        <f>'YPM PRG T-2'!P156</f>
        <v>0</v>
      </c>
      <c r="O157" s="295">
        <f>'YPM PRG T-2'!Q156</f>
        <v>0</v>
      </c>
      <c r="P157" s="296">
        <f>'YPM PRG T-2'!R156</f>
        <v>0</v>
      </c>
      <c r="Q157" s="296">
        <f>'YPM PRG T-2'!S156</f>
        <v>0</v>
      </c>
      <c r="R157" s="132" t="e">
        <f>'YPM PRG T-2'!#REF!</f>
        <v>#REF!</v>
      </c>
      <c r="S157" s="261"/>
      <c r="T157" s="262"/>
      <c r="U157" s="231"/>
      <c r="V157" s="231"/>
      <c r="W157" s="231"/>
      <c r="X157" s="231"/>
      <c r="Y157" s="229"/>
      <c r="Z157" s="229"/>
      <c r="AA157" s="231"/>
      <c r="AB157" s="231"/>
      <c r="AC157" s="231"/>
      <c r="AD157" s="231"/>
      <c r="AE157" s="231"/>
      <c r="AF157" s="229"/>
      <c r="AG157" s="263"/>
    </row>
    <row r="158" spans="1:33" s="139" customFormat="1" ht="18" customHeight="1">
      <c r="A158" s="19">
        <v>153</v>
      </c>
      <c r="B158" s="295">
        <f>'YPM PRG T-2'!B157</f>
        <v>0</v>
      </c>
      <c r="C158" s="295">
        <f>'YPM PRG T-2'!C157</f>
        <v>0</v>
      </c>
      <c r="D158" s="295">
        <f>'YPM PRG T-2'!D157</f>
        <v>0</v>
      </c>
      <c r="E158" s="296">
        <f>'YPM PRG T-2'!E157</f>
        <v>0</v>
      </c>
      <c r="F158" s="296">
        <f>'YPM PRG T-2'!F157</f>
        <v>0</v>
      </c>
      <c r="G158" s="296">
        <f>'YPM PRG T-2'!G157</f>
        <v>0</v>
      </c>
      <c r="H158" s="296">
        <f>'YPM PRG T-2'!H157</f>
        <v>0</v>
      </c>
      <c r="I158" s="296">
        <f>'YPM PRG T-2'!I157</f>
        <v>0</v>
      </c>
      <c r="J158" s="296">
        <f>'YPM PRG T-2'!J157</f>
        <v>0</v>
      </c>
      <c r="K158" s="296">
        <f>'YPM PRG T-2'!K157</f>
        <v>0</v>
      </c>
      <c r="L158" s="297">
        <f>'YPM PRG T-2'!N157</f>
        <v>0</v>
      </c>
      <c r="M158" s="277">
        <f>'YPM PRG T-2'!O157</f>
        <v>0</v>
      </c>
      <c r="N158" s="277">
        <f>'YPM PRG T-2'!P157</f>
        <v>0</v>
      </c>
      <c r="O158" s="295">
        <f>'YPM PRG T-2'!Q157</f>
        <v>0</v>
      </c>
      <c r="P158" s="296">
        <f>'YPM PRG T-2'!R157</f>
        <v>0</v>
      </c>
      <c r="Q158" s="296">
        <f>'YPM PRG T-2'!S157</f>
        <v>0</v>
      </c>
      <c r="R158" s="132" t="e">
        <f>'YPM PRG T-2'!#REF!</f>
        <v>#REF!</v>
      </c>
      <c r="S158" s="261"/>
      <c r="T158" s="262"/>
      <c r="U158" s="231"/>
      <c r="V158" s="231"/>
      <c r="W158" s="231"/>
      <c r="X158" s="231"/>
      <c r="Y158" s="229"/>
      <c r="Z158" s="229"/>
      <c r="AA158" s="231"/>
      <c r="AB158" s="231"/>
      <c r="AC158" s="231"/>
      <c r="AD158" s="231"/>
      <c r="AE158" s="231"/>
      <c r="AF158" s="229"/>
      <c r="AG158" s="263"/>
    </row>
    <row r="159" spans="1:33" s="139" customFormat="1" ht="18" customHeight="1">
      <c r="A159" s="19">
        <v>154</v>
      </c>
      <c r="B159" s="295">
        <f>'YPM PRG T-2'!B158</f>
        <v>0</v>
      </c>
      <c r="C159" s="295">
        <f>'YPM PRG T-2'!C158</f>
        <v>0</v>
      </c>
      <c r="D159" s="295">
        <f>'YPM PRG T-2'!D158</f>
        <v>0</v>
      </c>
      <c r="E159" s="296">
        <f>'YPM PRG T-2'!E158</f>
        <v>0</v>
      </c>
      <c r="F159" s="296">
        <f>'YPM PRG T-2'!F158</f>
        <v>0</v>
      </c>
      <c r="G159" s="296">
        <f>'YPM PRG T-2'!G158</f>
        <v>0</v>
      </c>
      <c r="H159" s="296">
        <f>'YPM PRG T-2'!H158</f>
        <v>0</v>
      </c>
      <c r="I159" s="296">
        <f>'YPM PRG T-2'!I158</f>
        <v>0</v>
      </c>
      <c r="J159" s="296">
        <f>'YPM PRG T-2'!J158</f>
        <v>0</v>
      </c>
      <c r="K159" s="296">
        <f>'YPM PRG T-2'!K158</f>
        <v>0</v>
      </c>
      <c r="L159" s="297">
        <f>'YPM PRG T-2'!N158</f>
        <v>0</v>
      </c>
      <c r="M159" s="277">
        <f>'YPM PRG T-2'!O158</f>
        <v>0</v>
      </c>
      <c r="N159" s="277">
        <f>'YPM PRG T-2'!P158</f>
        <v>0</v>
      </c>
      <c r="O159" s="295">
        <f>'YPM PRG T-2'!Q158</f>
        <v>0</v>
      </c>
      <c r="P159" s="296">
        <f>'YPM PRG T-2'!R158</f>
        <v>0</v>
      </c>
      <c r="Q159" s="296">
        <f>'YPM PRG T-2'!S158</f>
        <v>0</v>
      </c>
      <c r="R159" s="132" t="e">
        <f>'YPM PRG T-2'!#REF!</f>
        <v>#REF!</v>
      </c>
      <c r="S159" s="261"/>
      <c r="T159" s="262"/>
      <c r="U159" s="231"/>
      <c r="V159" s="231"/>
      <c r="W159" s="231"/>
      <c r="X159" s="231"/>
      <c r="Y159" s="229"/>
      <c r="Z159" s="229"/>
      <c r="AA159" s="231"/>
      <c r="AB159" s="231"/>
      <c r="AC159" s="231"/>
      <c r="AD159" s="231"/>
      <c r="AE159" s="231"/>
      <c r="AF159" s="229"/>
      <c r="AG159" s="263"/>
    </row>
    <row r="160" spans="1:33" s="139" customFormat="1" ht="18" customHeight="1">
      <c r="A160" s="19">
        <v>155</v>
      </c>
      <c r="B160" s="295">
        <f>'YPM PRG T-2'!B159</f>
        <v>0</v>
      </c>
      <c r="C160" s="295">
        <f>'YPM PRG T-2'!C159</f>
        <v>0</v>
      </c>
      <c r="D160" s="295">
        <f>'YPM PRG T-2'!D159</f>
        <v>0</v>
      </c>
      <c r="E160" s="296">
        <f>'YPM PRG T-2'!E159</f>
        <v>0</v>
      </c>
      <c r="F160" s="296">
        <f>'YPM PRG T-2'!F159</f>
        <v>0</v>
      </c>
      <c r="G160" s="296">
        <f>'YPM PRG T-2'!G159</f>
        <v>0</v>
      </c>
      <c r="H160" s="296">
        <f>'YPM PRG T-2'!H159</f>
        <v>0</v>
      </c>
      <c r="I160" s="296">
        <f>'YPM PRG T-2'!I159</f>
        <v>0</v>
      </c>
      <c r="J160" s="296">
        <f>'YPM PRG T-2'!J159</f>
        <v>0</v>
      </c>
      <c r="K160" s="296">
        <f>'YPM PRG T-2'!K159</f>
        <v>0</v>
      </c>
      <c r="L160" s="297">
        <f>'YPM PRG T-2'!N159</f>
        <v>0</v>
      </c>
      <c r="M160" s="277">
        <f>'YPM PRG T-2'!O159</f>
        <v>0</v>
      </c>
      <c r="N160" s="277">
        <f>'YPM PRG T-2'!P159</f>
        <v>0</v>
      </c>
      <c r="O160" s="295">
        <f>'YPM PRG T-2'!Q159</f>
        <v>0</v>
      </c>
      <c r="P160" s="296">
        <f>'YPM PRG T-2'!R159</f>
        <v>0</v>
      </c>
      <c r="Q160" s="296">
        <f>'YPM PRG T-2'!S159</f>
        <v>0</v>
      </c>
      <c r="R160" s="132" t="e">
        <f>'YPM PRG T-2'!#REF!</f>
        <v>#REF!</v>
      </c>
      <c r="S160" s="261"/>
      <c r="T160" s="262"/>
      <c r="U160" s="231"/>
      <c r="V160" s="231"/>
      <c r="W160" s="231"/>
      <c r="X160" s="231"/>
      <c r="Y160" s="229"/>
      <c r="Z160" s="229"/>
      <c r="AA160" s="231"/>
      <c r="AB160" s="231"/>
      <c r="AC160" s="231"/>
      <c r="AD160" s="231"/>
      <c r="AE160" s="231"/>
      <c r="AF160" s="229"/>
      <c r="AG160" s="263"/>
    </row>
    <row r="161" spans="1:33" s="139" customFormat="1" ht="18" customHeight="1">
      <c r="A161" s="19">
        <v>156</v>
      </c>
      <c r="B161" s="295">
        <f>'YPM PRG T-2'!B160</f>
        <v>0</v>
      </c>
      <c r="C161" s="295">
        <f>'YPM PRG T-2'!C160</f>
        <v>0</v>
      </c>
      <c r="D161" s="295">
        <f>'YPM PRG T-2'!D160</f>
        <v>0</v>
      </c>
      <c r="E161" s="296">
        <f>'YPM PRG T-2'!E160</f>
        <v>0</v>
      </c>
      <c r="F161" s="296">
        <f>'YPM PRG T-2'!F160</f>
        <v>0</v>
      </c>
      <c r="G161" s="296">
        <f>'YPM PRG T-2'!G160</f>
        <v>0</v>
      </c>
      <c r="H161" s="296">
        <f>'YPM PRG T-2'!H160</f>
        <v>0</v>
      </c>
      <c r="I161" s="296">
        <f>'YPM PRG T-2'!I160</f>
        <v>0</v>
      </c>
      <c r="J161" s="296">
        <f>'YPM PRG T-2'!J160</f>
        <v>0</v>
      </c>
      <c r="K161" s="296">
        <f>'YPM PRG T-2'!K160</f>
        <v>0</v>
      </c>
      <c r="L161" s="297">
        <f>'YPM PRG T-2'!N160</f>
        <v>0</v>
      </c>
      <c r="M161" s="277">
        <f>'YPM PRG T-2'!O160</f>
        <v>0</v>
      </c>
      <c r="N161" s="277">
        <f>'YPM PRG T-2'!P160</f>
        <v>0</v>
      </c>
      <c r="O161" s="295">
        <f>'YPM PRG T-2'!Q160</f>
        <v>0</v>
      </c>
      <c r="P161" s="296">
        <f>'YPM PRG T-2'!R160</f>
        <v>0</v>
      </c>
      <c r="Q161" s="296">
        <f>'YPM PRG T-2'!S160</f>
        <v>0</v>
      </c>
      <c r="R161" s="132" t="e">
        <f>'YPM PRG T-2'!#REF!</f>
        <v>#REF!</v>
      </c>
      <c r="S161" s="261"/>
      <c r="T161" s="262"/>
      <c r="U161" s="231"/>
      <c r="V161" s="231"/>
      <c r="W161" s="231"/>
      <c r="X161" s="231"/>
      <c r="Y161" s="229"/>
      <c r="Z161" s="229"/>
      <c r="AA161" s="231"/>
      <c r="AB161" s="231"/>
      <c r="AC161" s="231"/>
      <c r="AD161" s="231"/>
      <c r="AE161" s="231"/>
      <c r="AF161" s="229"/>
      <c r="AG161" s="263"/>
    </row>
    <row r="162" spans="1:33" s="139" customFormat="1" ht="18" customHeight="1">
      <c r="A162" s="19">
        <v>157</v>
      </c>
      <c r="B162" s="295">
        <f>'YPM PRG T-2'!B161</f>
        <v>0</v>
      </c>
      <c r="C162" s="295">
        <f>'YPM PRG T-2'!C161</f>
        <v>0</v>
      </c>
      <c r="D162" s="295">
        <f>'YPM PRG T-2'!D161</f>
        <v>0</v>
      </c>
      <c r="E162" s="296">
        <f>'YPM PRG T-2'!E161</f>
        <v>0</v>
      </c>
      <c r="F162" s="296">
        <f>'YPM PRG T-2'!F161</f>
        <v>0</v>
      </c>
      <c r="G162" s="296">
        <f>'YPM PRG T-2'!G161</f>
        <v>0</v>
      </c>
      <c r="H162" s="296">
        <f>'YPM PRG T-2'!H161</f>
        <v>0</v>
      </c>
      <c r="I162" s="296">
        <f>'YPM PRG T-2'!I161</f>
        <v>0</v>
      </c>
      <c r="J162" s="296">
        <f>'YPM PRG T-2'!J161</f>
        <v>0</v>
      </c>
      <c r="K162" s="296">
        <f>'YPM PRG T-2'!K161</f>
        <v>0</v>
      </c>
      <c r="L162" s="297">
        <f>'YPM PRG T-2'!N161</f>
        <v>0</v>
      </c>
      <c r="M162" s="277">
        <f>'YPM PRG T-2'!O161</f>
        <v>0</v>
      </c>
      <c r="N162" s="277">
        <f>'YPM PRG T-2'!P161</f>
        <v>0</v>
      </c>
      <c r="O162" s="295">
        <f>'YPM PRG T-2'!Q161</f>
        <v>0</v>
      </c>
      <c r="P162" s="296">
        <f>'YPM PRG T-2'!R161</f>
        <v>0</v>
      </c>
      <c r="Q162" s="296">
        <f>'YPM PRG T-2'!S161</f>
        <v>0</v>
      </c>
      <c r="R162" s="132" t="e">
        <f>'YPM PRG T-2'!#REF!</f>
        <v>#REF!</v>
      </c>
      <c r="S162" s="261"/>
      <c r="T162" s="262"/>
      <c r="U162" s="231"/>
      <c r="V162" s="231"/>
      <c r="W162" s="231"/>
      <c r="X162" s="231"/>
      <c r="Y162" s="229"/>
      <c r="Z162" s="229"/>
      <c r="AA162" s="231"/>
      <c r="AB162" s="231"/>
      <c r="AC162" s="231"/>
      <c r="AD162" s="231"/>
      <c r="AE162" s="231"/>
      <c r="AF162" s="229"/>
      <c r="AG162" s="263"/>
    </row>
    <row r="163" spans="1:33" s="139" customFormat="1" ht="18" customHeight="1">
      <c r="A163" s="19">
        <v>158</v>
      </c>
      <c r="B163" s="295">
        <f>'YPM PRG T-2'!B162</f>
        <v>0</v>
      </c>
      <c r="C163" s="295">
        <f>'YPM PRG T-2'!C162</f>
        <v>0</v>
      </c>
      <c r="D163" s="295">
        <f>'YPM PRG T-2'!D162</f>
        <v>0</v>
      </c>
      <c r="E163" s="296">
        <f>'YPM PRG T-2'!E162</f>
        <v>0</v>
      </c>
      <c r="F163" s="296">
        <f>'YPM PRG T-2'!F162</f>
        <v>0</v>
      </c>
      <c r="G163" s="296">
        <f>'YPM PRG T-2'!G162</f>
        <v>0</v>
      </c>
      <c r="H163" s="296">
        <f>'YPM PRG T-2'!H162</f>
        <v>0</v>
      </c>
      <c r="I163" s="296">
        <f>'YPM PRG T-2'!I162</f>
        <v>0</v>
      </c>
      <c r="J163" s="296">
        <f>'YPM PRG T-2'!J162</f>
        <v>0</v>
      </c>
      <c r="K163" s="296">
        <f>'YPM PRG T-2'!K162</f>
        <v>0</v>
      </c>
      <c r="L163" s="297">
        <f>'YPM PRG T-2'!N162</f>
        <v>0</v>
      </c>
      <c r="M163" s="277">
        <f>'YPM PRG T-2'!O162</f>
        <v>0</v>
      </c>
      <c r="N163" s="277">
        <f>'YPM PRG T-2'!P162</f>
        <v>0</v>
      </c>
      <c r="O163" s="295">
        <f>'YPM PRG T-2'!Q162</f>
        <v>0</v>
      </c>
      <c r="P163" s="296">
        <f>'YPM PRG T-2'!R162</f>
        <v>0</v>
      </c>
      <c r="Q163" s="296">
        <f>'YPM PRG T-2'!S162</f>
        <v>0</v>
      </c>
      <c r="R163" s="132" t="e">
        <f>'YPM PRG T-2'!#REF!</f>
        <v>#REF!</v>
      </c>
      <c r="S163" s="261"/>
      <c r="T163" s="262"/>
      <c r="U163" s="231"/>
      <c r="V163" s="231"/>
      <c r="W163" s="231"/>
      <c r="X163" s="231"/>
      <c r="Y163" s="229"/>
      <c r="Z163" s="229"/>
      <c r="AA163" s="231"/>
      <c r="AB163" s="231"/>
      <c r="AC163" s="231"/>
      <c r="AD163" s="231"/>
      <c r="AE163" s="231"/>
      <c r="AF163" s="229"/>
      <c r="AG163" s="263"/>
    </row>
    <row r="164" spans="1:33" s="139" customFormat="1" ht="18" customHeight="1">
      <c r="A164" s="19">
        <v>159</v>
      </c>
      <c r="B164" s="295">
        <f>'YPM PRG T-2'!B163</f>
        <v>0</v>
      </c>
      <c r="C164" s="295">
        <f>'YPM PRG T-2'!C163</f>
        <v>0</v>
      </c>
      <c r="D164" s="295">
        <f>'YPM PRG T-2'!D163</f>
        <v>0</v>
      </c>
      <c r="E164" s="296">
        <f>'YPM PRG T-2'!E163</f>
        <v>0</v>
      </c>
      <c r="F164" s="296">
        <f>'YPM PRG T-2'!F163</f>
        <v>0</v>
      </c>
      <c r="G164" s="296">
        <f>'YPM PRG T-2'!G163</f>
        <v>0</v>
      </c>
      <c r="H164" s="296">
        <f>'YPM PRG T-2'!H163</f>
        <v>0</v>
      </c>
      <c r="I164" s="296">
        <f>'YPM PRG T-2'!I163</f>
        <v>0</v>
      </c>
      <c r="J164" s="296">
        <f>'YPM PRG T-2'!J163</f>
        <v>0</v>
      </c>
      <c r="K164" s="296">
        <f>'YPM PRG T-2'!K163</f>
        <v>0</v>
      </c>
      <c r="L164" s="297">
        <f>'YPM PRG T-2'!N163</f>
        <v>0</v>
      </c>
      <c r="M164" s="277">
        <f>'YPM PRG T-2'!O163</f>
        <v>0</v>
      </c>
      <c r="N164" s="277">
        <f>'YPM PRG T-2'!P163</f>
        <v>0</v>
      </c>
      <c r="O164" s="295">
        <f>'YPM PRG T-2'!Q163</f>
        <v>0</v>
      </c>
      <c r="P164" s="296">
        <f>'YPM PRG T-2'!R163</f>
        <v>0</v>
      </c>
      <c r="Q164" s="296">
        <f>'YPM PRG T-2'!S163</f>
        <v>0</v>
      </c>
      <c r="R164" s="132" t="e">
        <f>'YPM PRG T-2'!#REF!</f>
        <v>#REF!</v>
      </c>
      <c r="S164" s="261"/>
      <c r="T164" s="262"/>
      <c r="U164" s="231"/>
      <c r="V164" s="231"/>
      <c r="W164" s="231"/>
      <c r="X164" s="231"/>
      <c r="Y164" s="229"/>
      <c r="Z164" s="229"/>
      <c r="AA164" s="231"/>
      <c r="AB164" s="231"/>
      <c r="AC164" s="231"/>
      <c r="AD164" s="231"/>
      <c r="AE164" s="231"/>
      <c r="AF164" s="229"/>
      <c r="AG164" s="263"/>
    </row>
    <row r="165" spans="1:33" s="139" customFormat="1" ht="18" customHeight="1">
      <c r="A165" s="19">
        <v>160</v>
      </c>
      <c r="B165" s="295">
        <f>'YPM PRG T-2'!B164</f>
        <v>0</v>
      </c>
      <c r="C165" s="295">
        <f>'YPM PRG T-2'!C164</f>
        <v>0</v>
      </c>
      <c r="D165" s="295">
        <f>'YPM PRG T-2'!D164</f>
        <v>0</v>
      </c>
      <c r="E165" s="296">
        <f>'YPM PRG T-2'!E164</f>
        <v>0</v>
      </c>
      <c r="F165" s="296">
        <f>'YPM PRG T-2'!F164</f>
        <v>0</v>
      </c>
      <c r="G165" s="296">
        <f>'YPM PRG T-2'!G164</f>
        <v>0</v>
      </c>
      <c r="H165" s="296">
        <f>'YPM PRG T-2'!H164</f>
        <v>0</v>
      </c>
      <c r="I165" s="296">
        <f>'YPM PRG T-2'!I164</f>
        <v>0</v>
      </c>
      <c r="J165" s="296">
        <f>'YPM PRG T-2'!J164</f>
        <v>0</v>
      </c>
      <c r="K165" s="296">
        <f>'YPM PRG T-2'!K164</f>
        <v>0</v>
      </c>
      <c r="L165" s="297">
        <f>'YPM PRG T-2'!N164</f>
        <v>0</v>
      </c>
      <c r="M165" s="277">
        <f>'YPM PRG T-2'!O164</f>
        <v>0</v>
      </c>
      <c r="N165" s="277">
        <f>'YPM PRG T-2'!P164</f>
        <v>0</v>
      </c>
      <c r="O165" s="295">
        <f>'YPM PRG T-2'!Q164</f>
        <v>0</v>
      </c>
      <c r="P165" s="296">
        <f>'YPM PRG T-2'!R164</f>
        <v>0</v>
      </c>
      <c r="Q165" s="296">
        <f>'YPM PRG T-2'!S164</f>
        <v>0</v>
      </c>
      <c r="R165" s="132" t="e">
        <f>'YPM PRG T-2'!#REF!</f>
        <v>#REF!</v>
      </c>
      <c r="S165" s="261"/>
      <c r="T165" s="262"/>
      <c r="U165" s="231"/>
      <c r="V165" s="231"/>
      <c r="W165" s="231"/>
      <c r="X165" s="231"/>
      <c r="Y165" s="229"/>
      <c r="Z165" s="229"/>
      <c r="AA165" s="231"/>
      <c r="AB165" s="231"/>
      <c r="AC165" s="231"/>
      <c r="AD165" s="231"/>
      <c r="AE165" s="231"/>
      <c r="AF165" s="229"/>
      <c r="AG165" s="263"/>
    </row>
    <row r="166" spans="1:33" s="139" customFormat="1" ht="18" customHeight="1">
      <c r="A166" s="19">
        <v>161</v>
      </c>
      <c r="B166" s="295">
        <f>'YPM PRG T-2'!B165</f>
        <v>0</v>
      </c>
      <c r="C166" s="295">
        <f>'YPM PRG T-2'!C165</f>
        <v>0</v>
      </c>
      <c r="D166" s="295">
        <f>'YPM PRG T-2'!D165</f>
        <v>0</v>
      </c>
      <c r="E166" s="296">
        <f>'YPM PRG T-2'!E165</f>
        <v>0</v>
      </c>
      <c r="F166" s="296">
        <f>'YPM PRG T-2'!F165</f>
        <v>0</v>
      </c>
      <c r="G166" s="296">
        <f>'YPM PRG T-2'!G165</f>
        <v>0</v>
      </c>
      <c r="H166" s="296">
        <f>'YPM PRG T-2'!H165</f>
        <v>0</v>
      </c>
      <c r="I166" s="296">
        <f>'YPM PRG T-2'!I165</f>
        <v>0</v>
      </c>
      <c r="J166" s="296">
        <f>'YPM PRG T-2'!J165</f>
        <v>0</v>
      </c>
      <c r="K166" s="296">
        <f>'YPM PRG T-2'!K165</f>
        <v>0</v>
      </c>
      <c r="L166" s="297">
        <f>'YPM PRG T-2'!N165</f>
        <v>0</v>
      </c>
      <c r="M166" s="277">
        <f>'YPM PRG T-2'!O165</f>
        <v>0</v>
      </c>
      <c r="N166" s="277">
        <f>'YPM PRG T-2'!P165</f>
        <v>0</v>
      </c>
      <c r="O166" s="295">
        <f>'YPM PRG T-2'!Q165</f>
        <v>0</v>
      </c>
      <c r="P166" s="296">
        <f>'YPM PRG T-2'!R165</f>
        <v>0</v>
      </c>
      <c r="Q166" s="296">
        <f>'YPM PRG T-2'!S165</f>
        <v>0</v>
      </c>
      <c r="R166" s="132" t="e">
        <f>'YPM PRG T-2'!#REF!</f>
        <v>#REF!</v>
      </c>
      <c r="S166" s="261"/>
      <c r="T166" s="262"/>
      <c r="U166" s="231"/>
      <c r="V166" s="231"/>
      <c r="W166" s="231"/>
      <c r="X166" s="231"/>
      <c r="Y166" s="229"/>
      <c r="Z166" s="229"/>
      <c r="AA166" s="231"/>
      <c r="AB166" s="231"/>
      <c r="AC166" s="231"/>
      <c r="AD166" s="231"/>
      <c r="AE166" s="231"/>
      <c r="AF166" s="229"/>
      <c r="AG166" s="263"/>
    </row>
    <row r="167" spans="1:33" s="139" customFormat="1" ht="18" customHeight="1">
      <c r="A167" s="19">
        <v>162</v>
      </c>
      <c r="B167" s="295">
        <f>'YPM PRG T-2'!B166</f>
        <v>0</v>
      </c>
      <c r="C167" s="295">
        <f>'YPM PRG T-2'!C166</f>
        <v>0</v>
      </c>
      <c r="D167" s="295">
        <f>'YPM PRG T-2'!D166</f>
        <v>0</v>
      </c>
      <c r="E167" s="296">
        <f>'YPM PRG T-2'!E166</f>
        <v>0</v>
      </c>
      <c r="F167" s="296">
        <f>'YPM PRG T-2'!F166</f>
        <v>0</v>
      </c>
      <c r="G167" s="296">
        <f>'YPM PRG T-2'!G166</f>
        <v>0</v>
      </c>
      <c r="H167" s="296">
        <f>'YPM PRG T-2'!H166</f>
        <v>0</v>
      </c>
      <c r="I167" s="296">
        <f>'YPM PRG T-2'!I166</f>
        <v>0</v>
      </c>
      <c r="J167" s="296">
        <f>'YPM PRG T-2'!J166</f>
        <v>0</v>
      </c>
      <c r="K167" s="296">
        <f>'YPM PRG T-2'!K166</f>
        <v>0</v>
      </c>
      <c r="L167" s="297">
        <f>'YPM PRG T-2'!N166</f>
        <v>0</v>
      </c>
      <c r="M167" s="277">
        <f>'YPM PRG T-2'!O166</f>
        <v>0</v>
      </c>
      <c r="N167" s="277">
        <f>'YPM PRG T-2'!P166</f>
        <v>0</v>
      </c>
      <c r="O167" s="295">
        <f>'YPM PRG T-2'!Q166</f>
        <v>0</v>
      </c>
      <c r="P167" s="296">
        <f>'YPM PRG T-2'!R166</f>
        <v>0</v>
      </c>
      <c r="Q167" s="296">
        <f>'YPM PRG T-2'!S166</f>
        <v>0</v>
      </c>
      <c r="R167" s="132" t="e">
        <f>'YPM PRG T-2'!#REF!</f>
        <v>#REF!</v>
      </c>
      <c r="S167" s="261"/>
      <c r="T167" s="262"/>
      <c r="U167" s="231"/>
      <c r="V167" s="231"/>
      <c r="W167" s="231"/>
      <c r="X167" s="231"/>
      <c r="Y167" s="229"/>
      <c r="Z167" s="229"/>
      <c r="AA167" s="231"/>
      <c r="AB167" s="231"/>
      <c r="AC167" s="231"/>
      <c r="AD167" s="231"/>
      <c r="AE167" s="231"/>
      <c r="AF167" s="229"/>
      <c r="AG167" s="263"/>
    </row>
    <row r="168" spans="1:33" s="139" customFormat="1" ht="18" customHeight="1">
      <c r="A168" s="19">
        <v>163</v>
      </c>
      <c r="B168" s="295">
        <f>'YPM PRG T-2'!B167</f>
        <v>0</v>
      </c>
      <c r="C168" s="295">
        <f>'YPM PRG T-2'!C167</f>
        <v>0</v>
      </c>
      <c r="D168" s="295">
        <f>'YPM PRG T-2'!D167</f>
        <v>0</v>
      </c>
      <c r="E168" s="296">
        <f>'YPM PRG T-2'!E167</f>
        <v>0</v>
      </c>
      <c r="F168" s="296">
        <f>'YPM PRG T-2'!F167</f>
        <v>0</v>
      </c>
      <c r="G168" s="296">
        <f>'YPM PRG T-2'!G167</f>
        <v>0</v>
      </c>
      <c r="H168" s="296">
        <f>'YPM PRG T-2'!H167</f>
        <v>0</v>
      </c>
      <c r="I168" s="296">
        <f>'YPM PRG T-2'!I167</f>
        <v>0</v>
      </c>
      <c r="J168" s="296">
        <f>'YPM PRG T-2'!J167</f>
        <v>0</v>
      </c>
      <c r="K168" s="296">
        <f>'YPM PRG T-2'!K167</f>
        <v>0</v>
      </c>
      <c r="L168" s="297">
        <f>'YPM PRG T-2'!N167</f>
        <v>0</v>
      </c>
      <c r="M168" s="277">
        <f>'YPM PRG T-2'!O167</f>
        <v>0</v>
      </c>
      <c r="N168" s="277">
        <f>'YPM PRG T-2'!P167</f>
        <v>0</v>
      </c>
      <c r="O168" s="295">
        <f>'YPM PRG T-2'!Q167</f>
        <v>0</v>
      </c>
      <c r="P168" s="296">
        <f>'YPM PRG T-2'!R167</f>
        <v>0</v>
      </c>
      <c r="Q168" s="296">
        <f>'YPM PRG T-2'!S167</f>
        <v>0</v>
      </c>
      <c r="R168" s="132" t="e">
        <f>'YPM PRG T-2'!#REF!</f>
        <v>#REF!</v>
      </c>
      <c r="S168" s="261"/>
      <c r="T168" s="262"/>
      <c r="U168" s="231"/>
      <c r="V168" s="231"/>
      <c r="W168" s="231"/>
      <c r="X168" s="231"/>
      <c r="Y168" s="229"/>
      <c r="Z168" s="229"/>
      <c r="AA168" s="231"/>
      <c r="AB168" s="231"/>
      <c r="AC168" s="231"/>
      <c r="AD168" s="231"/>
      <c r="AE168" s="231"/>
      <c r="AF168" s="229"/>
      <c r="AG168" s="263"/>
    </row>
    <row r="169" spans="1:33" s="139" customFormat="1" ht="18" customHeight="1">
      <c r="A169" s="19">
        <v>164</v>
      </c>
      <c r="B169" s="295">
        <f>'YPM PRG T-2'!B168</f>
        <v>0</v>
      </c>
      <c r="C169" s="295">
        <f>'YPM PRG T-2'!C168</f>
        <v>0</v>
      </c>
      <c r="D169" s="295">
        <f>'YPM PRG T-2'!D168</f>
        <v>0</v>
      </c>
      <c r="E169" s="296">
        <f>'YPM PRG T-2'!E168</f>
        <v>0</v>
      </c>
      <c r="F169" s="296">
        <f>'YPM PRG T-2'!F168</f>
        <v>0</v>
      </c>
      <c r="G169" s="296">
        <f>'YPM PRG T-2'!G168</f>
        <v>0</v>
      </c>
      <c r="H169" s="296">
        <f>'YPM PRG T-2'!H168</f>
        <v>0</v>
      </c>
      <c r="I169" s="296">
        <f>'YPM PRG T-2'!I168</f>
        <v>0</v>
      </c>
      <c r="J169" s="296">
        <f>'YPM PRG T-2'!J168</f>
        <v>0</v>
      </c>
      <c r="K169" s="296">
        <f>'YPM PRG T-2'!K168</f>
        <v>0</v>
      </c>
      <c r="L169" s="297">
        <f>'YPM PRG T-2'!N168</f>
        <v>0</v>
      </c>
      <c r="M169" s="277">
        <f>'YPM PRG T-2'!O168</f>
        <v>0</v>
      </c>
      <c r="N169" s="277">
        <f>'YPM PRG T-2'!P168</f>
        <v>0</v>
      </c>
      <c r="O169" s="295">
        <f>'YPM PRG T-2'!Q168</f>
        <v>0</v>
      </c>
      <c r="P169" s="296">
        <f>'YPM PRG T-2'!R168</f>
        <v>0</v>
      </c>
      <c r="Q169" s="296">
        <f>'YPM PRG T-2'!S168</f>
        <v>0</v>
      </c>
      <c r="R169" s="132" t="e">
        <f>'YPM PRG T-2'!#REF!</f>
        <v>#REF!</v>
      </c>
      <c r="S169" s="261"/>
      <c r="T169" s="262"/>
      <c r="U169" s="231"/>
      <c r="V169" s="231"/>
      <c r="W169" s="231"/>
      <c r="X169" s="231"/>
      <c r="Y169" s="229"/>
      <c r="Z169" s="229"/>
      <c r="AA169" s="231"/>
      <c r="AB169" s="231"/>
      <c r="AC169" s="231"/>
      <c r="AD169" s="231"/>
      <c r="AE169" s="231"/>
      <c r="AF169" s="229"/>
      <c r="AG169" s="263"/>
    </row>
    <row r="170" spans="1:33" s="139" customFormat="1" ht="18" customHeight="1">
      <c r="A170" s="19">
        <v>165</v>
      </c>
      <c r="B170" s="295">
        <f>'YPM PRG T-2'!B169</f>
        <v>0</v>
      </c>
      <c r="C170" s="295">
        <f>'YPM PRG T-2'!C169</f>
        <v>0</v>
      </c>
      <c r="D170" s="295">
        <f>'YPM PRG T-2'!D169</f>
        <v>0</v>
      </c>
      <c r="E170" s="296">
        <f>'YPM PRG T-2'!E169</f>
        <v>0</v>
      </c>
      <c r="F170" s="296">
        <f>'YPM PRG T-2'!F169</f>
        <v>0</v>
      </c>
      <c r="G170" s="296">
        <f>'YPM PRG T-2'!G169</f>
        <v>0</v>
      </c>
      <c r="H170" s="296">
        <f>'YPM PRG T-2'!H169</f>
        <v>0</v>
      </c>
      <c r="I170" s="296">
        <f>'YPM PRG T-2'!I169</f>
        <v>0</v>
      </c>
      <c r="J170" s="296">
        <f>'YPM PRG T-2'!J169</f>
        <v>0</v>
      </c>
      <c r="K170" s="296">
        <f>'YPM PRG T-2'!K169</f>
        <v>0</v>
      </c>
      <c r="L170" s="297">
        <f>'YPM PRG T-2'!N169</f>
        <v>0</v>
      </c>
      <c r="M170" s="277">
        <f>'YPM PRG T-2'!O169</f>
        <v>0</v>
      </c>
      <c r="N170" s="277">
        <f>'YPM PRG T-2'!P169</f>
        <v>0</v>
      </c>
      <c r="O170" s="295">
        <f>'YPM PRG T-2'!Q169</f>
        <v>0</v>
      </c>
      <c r="P170" s="296">
        <f>'YPM PRG T-2'!R169</f>
        <v>0</v>
      </c>
      <c r="Q170" s="296">
        <f>'YPM PRG T-2'!S169</f>
        <v>0</v>
      </c>
      <c r="R170" s="132" t="e">
        <f>'YPM PRG T-2'!#REF!</f>
        <v>#REF!</v>
      </c>
      <c r="S170" s="261"/>
      <c r="T170" s="262"/>
      <c r="U170" s="231"/>
      <c r="V170" s="231"/>
      <c r="W170" s="231"/>
      <c r="X170" s="231"/>
      <c r="Y170" s="229"/>
      <c r="Z170" s="229"/>
      <c r="AA170" s="231"/>
      <c r="AB170" s="231"/>
      <c r="AC170" s="231"/>
      <c r="AD170" s="231"/>
      <c r="AE170" s="231"/>
      <c r="AF170" s="229"/>
      <c r="AG170" s="263"/>
    </row>
    <row r="171" spans="1:33" s="139" customFormat="1" ht="18" customHeight="1">
      <c r="A171" s="19">
        <v>166</v>
      </c>
      <c r="B171" s="295">
        <f>'YPM PRG T-2'!B170</f>
        <v>0</v>
      </c>
      <c r="C171" s="295">
        <f>'YPM PRG T-2'!C170</f>
        <v>0</v>
      </c>
      <c r="D171" s="295">
        <f>'YPM PRG T-2'!D170</f>
        <v>0</v>
      </c>
      <c r="E171" s="296">
        <f>'YPM PRG T-2'!E170</f>
        <v>0</v>
      </c>
      <c r="F171" s="296">
        <f>'YPM PRG T-2'!F170</f>
        <v>0</v>
      </c>
      <c r="G171" s="296">
        <f>'YPM PRG T-2'!G170</f>
        <v>0</v>
      </c>
      <c r="H171" s="296">
        <f>'YPM PRG T-2'!H170</f>
        <v>0</v>
      </c>
      <c r="I171" s="296">
        <f>'YPM PRG T-2'!I170</f>
        <v>0</v>
      </c>
      <c r="J171" s="296">
        <f>'YPM PRG T-2'!J170</f>
        <v>0</v>
      </c>
      <c r="K171" s="296">
        <f>'YPM PRG T-2'!K170</f>
        <v>0</v>
      </c>
      <c r="L171" s="297">
        <f>'YPM PRG T-2'!N170</f>
        <v>0</v>
      </c>
      <c r="M171" s="277">
        <f>'YPM PRG T-2'!O170</f>
        <v>0</v>
      </c>
      <c r="N171" s="277">
        <f>'YPM PRG T-2'!P170</f>
        <v>0</v>
      </c>
      <c r="O171" s="295">
        <f>'YPM PRG T-2'!Q170</f>
        <v>0</v>
      </c>
      <c r="P171" s="296">
        <f>'YPM PRG T-2'!R170</f>
        <v>0</v>
      </c>
      <c r="Q171" s="296">
        <f>'YPM PRG T-2'!S170</f>
        <v>0</v>
      </c>
      <c r="R171" s="132" t="e">
        <f>'YPM PRG T-2'!#REF!</f>
        <v>#REF!</v>
      </c>
      <c r="S171" s="261"/>
      <c r="T171" s="262"/>
      <c r="U171" s="231"/>
      <c r="V171" s="231"/>
      <c r="W171" s="231"/>
      <c r="X171" s="231"/>
      <c r="Y171" s="229"/>
      <c r="Z171" s="229"/>
      <c r="AA171" s="231"/>
      <c r="AB171" s="231"/>
      <c r="AC171" s="231"/>
      <c r="AD171" s="231"/>
      <c r="AE171" s="231"/>
      <c r="AF171" s="229"/>
      <c r="AG171" s="263"/>
    </row>
    <row r="172" spans="1:33" s="139" customFormat="1" ht="18" customHeight="1">
      <c r="A172" s="19">
        <v>167</v>
      </c>
      <c r="B172" s="295">
        <f>'YPM PRG T-2'!B171</f>
        <v>0</v>
      </c>
      <c r="C172" s="295">
        <f>'YPM PRG T-2'!C171</f>
        <v>0</v>
      </c>
      <c r="D172" s="295">
        <f>'YPM PRG T-2'!D171</f>
        <v>0</v>
      </c>
      <c r="E172" s="296">
        <f>'YPM PRG T-2'!E171</f>
        <v>0</v>
      </c>
      <c r="F172" s="296">
        <f>'YPM PRG T-2'!F171</f>
        <v>0</v>
      </c>
      <c r="G172" s="296">
        <f>'YPM PRG T-2'!G171</f>
        <v>0</v>
      </c>
      <c r="H172" s="296">
        <f>'YPM PRG T-2'!H171</f>
        <v>0</v>
      </c>
      <c r="I172" s="296">
        <f>'YPM PRG T-2'!I171</f>
        <v>0</v>
      </c>
      <c r="J172" s="296">
        <f>'YPM PRG T-2'!J171</f>
        <v>0</v>
      </c>
      <c r="K172" s="296">
        <f>'YPM PRG T-2'!K171</f>
        <v>0</v>
      </c>
      <c r="L172" s="297">
        <f>'YPM PRG T-2'!N171</f>
        <v>0</v>
      </c>
      <c r="M172" s="277">
        <f>'YPM PRG T-2'!O171</f>
        <v>0</v>
      </c>
      <c r="N172" s="277">
        <f>'YPM PRG T-2'!P171</f>
        <v>0</v>
      </c>
      <c r="O172" s="295">
        <f>'YPM PRG T-2'!Q171</f>
        <v>0</v>
      </c>
      <c r="P172" s="296">
        <f>'YPM PRG T-2'!R171</f>
        <v>0</v>
      </c>
      <c r="Q172" s="296">
        <f>'YPM PRG T-2'!S171</f>
        <v>0</v>
      </c>
      <c r="R172" s="132" t="e">
        <f>'YPM PRG T-2'!#REF!</f>
        <v>#REF!</v>
      </c>
      <c r="S172" s="261"/>
      <c r="T172" s="262"/>
      <c r="U172" s="231"/>
      <c r="V172" s="231"/>
      <c r="W172" s="231"/>
      <c r="X172" s="231"/>
      <c r="Y172" s="229"/>
      <c r="Z172" s="229"/>
      <c r="AA172" s="231"/>
      <c r="AB172" s="231"/>
      <c r="AC172" s="231"/>
      <c r="AD172" s="231"/>
      <c r="AE172" s="231"/>
      <c r="AF172" s="229"/>
      <c r="AG172" s="263"/>
    </row>
    <row r="173" spans="1:33" s="139" customFormat="1" ht="18" customHeight="1">
      <c r="A173" s="19">
        <v>168</v>
      </c>
      <c r="B173" s="295">
        <f>'YPM PRG T-2'!B172</f>
        <v>0</v>
      </c>
      <c r="C173" s="295">
        <f>'YPM PRG T-2'!C172</f>
        <v>0</v>
      </c>
      <c r="D173" s="295">
        <f>'YPM PRG T-2'!D172</f>
        <v>0</v>
      </c>
      <c r="E173" s="296">
        <f>'YPM PRG T-2'!E172</f>
        <v>0</v>
      </c>
      <c r="F173" s="296">
        <f>'YPM PRG T-2'!F172</f>
        <v>0</v>
      </c>
      <c r="G173" s="296">
        <f>'YPM PRG T-2'!G172</f>
        <v>0</v>
      </c>
      <c r="H173" s="296">
        <f>'YPM PRG T-2'!H172</f>
        <v>0</v>
      </c>
      <c r="I173" s="296">
        <f>'YPM PRG T-2'!I172</f>
        <v>0</v>
      </c>
      <c r="J173" s="296">
        <f>'YPM PRG T-2'!J172</f>
        <v>0</v>
      </c>
      <c r="K173" s="296">
        <f>'YPM PRG T-2'!K172</f>
        <v>0</v>
      </c>
      <c r="L173" s="297">
        <f>'YPM PRG T-2'!N172</f>
        <v>0</v>
      </c>
      <c r="M173" s="277">
        <f>'YPM PRG T-2'!O172</f>
        <v>0</v>
      </c>
      <c r="N173" s="277">
        <f>'YPM PRG T-2'!P172</f>
        <v>0</v>
      </c>
      <c r="O173" s="295">
        <f>'YPM PRG T-2'!Q172</f>
        <v>0</v>
      </c>
      <c r="P173" s="296">
        <f>'YPM PRG T-2'!R172</f>
        <v>0</v>
      </c>
      <c r="Q173" s="296">
        <f>'YPM PRG T-2'!S172</f>
        <v>0</v>
      </c>
      <c r="R173" s="132" t="e">
        <f>'YPM PRG T-2'!#REF!</f>
        <v>#REF!</v>
      </c>
      <c r="S173" s="261"/>
      <c r="T173" s="262"/>
      <c r="U173" s="231"/>
      <c r="V173" s="231"/>
      <c r="W173" s="231"/>
      <c r="X173" s="231"/>
      <c r="Y173" s="229"/>
      <c r="Z173" s="229"/>
      <c r="AA173" s="231"/>
      <c r="AB173" s="231"/>
      <c r="AC173" s="231"/>
      <c r="AD173" s="231"/>
      <c r="AE173" s="231"/>
      <c r="AF173" s="229"/>
      <c r="AG173" s="263"/>
    </row>
    <row r="174" spans="1:33" s="139" customFormat="1" ht="18" customHeight="1">
      <c r="A174" s="19">
        <v>169</v>
      </c>
      <c r="B174" s="295">
        <f>'YPM PRG T-2'!B173</f>
        <v>0</v>
      </c>
      <c r="C174" s="295">
        <f>'YPM PRG T-2'!C173</f>
        <v>0</v>
      </c>
      <c r="D174" s="295">
        <f>'YPM PRG T-2'!D173</f>
        <v>0</v>
      </c>
      <c r="E174" s="296">
        <f>'YPM PRG T-2'!E173</f>
        <v>0</v>
      </c>
      <c r="F174" s="296">
        <f>'YPM PRG T-2'!F173</f>
        <v>0</v>
      </c>
      <c r="G174" s="296">
        <f>'YPM PRG T-2'!G173</f>
        <v>0</v>
      </c>
      <c r="H174" s="296">
        <f>'YPM PRG T-2'!H173</f>
        <v>0</v>
      </c>
      <c r="I174" s="296">
        <f>'YPM PRG T-2'!I173</f>
        <v>0</v>
      </c>
      <c r="J174" s="296">
        <f>'YPM PRG T-2'!J173</f>
        <v>0</v>
      </c>
      <c r="K174" s="296">
        <f>'YPM PRG T-2'!K173</f>
        <v>0</v>
      </c>
      <c r="L174" s="297">
        <f>'YPM PRG T-2'!N173</f>
        <v>0</v>
      </c>
      <c r="M174" s="277">
        <f>'YPM PRG T-2'!O173</f>
        <v>0</v>
      </c>
      <c r="N174" s="277">
        <f>'YPM PRG T-2'!P173</f>
        <v>0</v>
      </c>
      <c r="O174" s="295">
        <f>'YPM PRG T-2'!Q173</f>
        <v>0</v>
      </c>
      <c r="P174" s="296">
        <f>'YPM PRG T-2'!R173</f>
        <v>0</v>
      </c>
      <c r="Q174" s="296">
        <f>'YPM PRG T-2'!S173</f>
        <v>0</v>
      </c>
      <c r="R174" s="132" t="e">
        <f>'YPM PRG T-2'!#REF!</f>
        <v>#REF!</v>
      </c>
      <c r="S174" s="261"/>
      <c r="T174" s="262"/>
      <c r="U174" s="231"/>
      <c r="V174" s="231"/>
      <c r="W174" s="231"/>
      <c r="X174" s="231"/>
      <c r="Y174" s="229"/>
      <c r="Z174" s="229"/>
      <c r="AA174" s="231"/>
      <c r="AB174" s="231"/>
      <c r="AC174" s="231"/>
      <c r="AD174" s="231"/>
      <c r="AE174" s="231"/>
      <c r="AF174" s="229"/>
      <c r="AG174" s="263"/>
    </row>
    <row r="175" spans="1:33" s="139" customFormat="1" ht="18" customHeight="1">
      <c r="A175" s="19">
        <v>170</v>
      </c>
      <c r="B175" s="295">
        <f>'YPM PRG T-2'!B174</f>
        <v>0</v>
      </c>
      <c r="C175" s="295">
        <f>'YPM PRG T-2'!C174</f>
        <v>0</v>
      </c>
      <c r="D175" s="295">
        <f>'YPM PRG T-2'!D174</f>
        <v>0</v>
      </c>
      <c r="E175" s="296">
        <f>'YPM PRG T-2'!E174</f>
        <v>0</v>
      </c>
      <c r="F175" s="296">
        <f>'YPM PRG T-2'!F174</f>
        <v>0</v>
      </c>
      <c r="G175" s="296">
        <f>'YPM PRG T-2'!G174</f>
        <v>0</v>
      </c>
      <c r="H175" s="296">
        <f>'YPM PRG T-2'!H174</f>
        <v>0</v>
      </c>
      <c r="I175" s="296">
        <f>'YPM PRG T-2'!I174</f>
        <v>0</v>
      </c>
      <c r="J175" s="296">
        <f>'YPM PRG T-2'!J174</f>
        <v>0</v>
      </c>
      <c r="K175" s="296">
        <f>'YPM PRG T-2'!K174</f>
        <v>0</v>
      </c>
      <c r="L175" s="297">
        <f>'YPM PRG T-2'!N174</f>
        <v>0</v>
      </c>
      <c r="M175" s="277">
        <f>'YPM PRG T-2'!O174</f>
        <v>0</v>
      </c>
      <c r="N175" s="277">
        <f>'YPM PRG T-2'!P174</f>
        <v>0</v>
      </c>
      <c r="O175" s="295">
        <f>'YPM PRG T-2'!Q174</f>
        <v>0</v>
      </c>
      <c r="P175" s="296">
        <f>'YPM PRG T-2'!R174</f>
        <v>0</v>
      </c>
      <c r="Q175" s="296">
        <f>'YPM PRG T-2'!S174</f>
        <v>0</v>
      </c>
      <c r="R175" s="132" t="e">
        <f>'YPM PRG T-2'!#REF!</f>
        <v>#REF!</v>
      </c>
      <c r="S175" s="261"/>
      <c r="T175" s="262"/>
      <c r="U175" s="231"/>
      <c r="V175" s="231"/>
      <c r="W175" s="231"/>
      <c r="X175" s="231"/>
      <c r="Y175" s="229"/>
      <c r="Z175" s="229"/>
      <c r="AA175" s="231"/>
      <c r="AB175" s="231"/>
      <c r="AC175" s="231"/>
      <c r="AD175" s="231"/>
      <c r="AE175" s="231"/>
      <c r="AF175" s="229"/>
      <c r="AG175" s="263"/>
    </row>
    <row r="176" spans="1:33" s="139" customFormat="1" ht="18" customHeight="1">
      <c r="A176" s="19">
        <v>171</v>
      </c>
      <c r="B176" s="295">
        <f>'YPM PRG T-2'!B175</f>
        <v>0</v>
      </c>
      <c r="C176" s="295">
        <f>'YPM PRG T-2'!C175</f>
        <v>0</v>
      </c>
      <c r="D176" s="295">
        <f>'YPM PRG T-2'!D175</f>
        <v>0</v>
      </c>
      <c r="E176" s="296">
        <f>'YPM PRG T-2'!E175</f>
        <v>0</v>
      </c>
      <c r="F176" s="296">
        <f>'YPM PRG T-2'!F175</f>
        <v>0</v>
      </c>
      <c r="G176" s="296">
        <f>'YPM PRG T-2'!G175</f>
        <v>0</v>
      </c>
      <c r="H176" s="296">
        <f>'YPM PRG T-2'!H175</f>
        <v>0</v>
      </c>
      <c r="I176" s="296">
        <f>'YPM PRG T-2'!I175</f>
        <v>0</v>
      </c>
      <c r="J176" s="296">
        <f>'YPM PRG T-2'!J175</f>
        <v>0</v>
      </c>
      <c r="K176" s="296">
        <f>'YPM PRG T-2'!K175</f>
        <v>0</v>
      </c>
      <c r="L176" s="297">
        <f>'YPM PRG T-2'!N175</f>
        <v>0</v>
      </c>
      <c r="M176" s="277">
        <f>'YPM PRG T-2'!O175</f>
        <v>0</v>
      </c>
      <c r="N176" s="277">
        <f>'YPM PRG T-2'!P175</f>
        <v>0</v>
      </c>
      <c r="O176" s="295">
        <f>'YPM PRG T-2'!Q175</f>
        <v>0</v>
      </c>
      <c r="P176" s="296">
        <f>'YPM PRG T-2'!R175</f>
        <v>0</v>
      </c>
      <c r="Q176" s="296">
        <f>'YPM PRG T-2'!S175</f>
        <v>0</v>
      </c>
      <c r="R176" s="132" t="e">
        <f>'YPM PRG T-2'!#REF!</f>
        <v>#REF!</v>
      </c>
      <c r="S176" s="261"/>
      <c r="T176" s="262"/>
      <c r="U176" s="231"/>
      <c r="V176" s="231"/>
      <c r="W176" s="231"/>
      <c r="X176" s="231"/>
      <c r="Y176" s="229"/>
      <c r="Z176" s="229"/>
      <c r="AA176" s="231"/>
      <c r="AB176" s="231"/>
      <c r="AC176" s="231"/>
      <c r="AD176" s="231"/>
      <c r="AE176" s="231"/>
      <c r="AF176" s="229"/>
      <c r="AG176" s="263"/>
    </row>
    <row r="177" spans="1:33" s="139" customFormat="1" ht="18" customHeight="1">
      <c r="A177" s="19">
        <v>172</v>
      </c>
      <c r="B177" s="295">
        <f>'YPM PRG T-2'!B176</f>
        <v>0</v>
      </c>
      <c r="C177" s="295">
        <f>'YPM PRG T-2'!C176</f>
        <v>0</v>
      </c>
      <c r="D177" s="295">
        <f>'YPM PRG T-2'!D176</f>
        <v>0</v>
      </c>
      <c r="E177" s="296">
        <f>'YPM PRG T-2'!E176</f>
        <v>0</v>
      </c>
      <c r="F177" s="296">
        <f>'YPM PRG T-2'!F176</f>
        <v>0</v>
      </c>
      <c r="G177" s="296">
        <f>'YPM PRG T-2'!G176</f>
        <v>0</v>
      </c>
      <c r="H177" s="296">
        <f>'YPM PRG T-2'!H176</f>
        <v>0</v>
      </c>
      <c r="I177" s="296">
        <f>'YPM PRG T-2'!I176</f>
        <v>0</v>
      </c>
      <c r="J177" s="296">
        <f>'YPM PRG T-2'!J176</f>
        <v>0</v>
      </c>
      <c r="K177" s="296">
        <f>'YPM PRG T-2'!K176</f>
        <v>0</v>
      </c>
      <c r="L177" s="297">
        <f>'YPM PRG T-2'!N176</f>
        <v>0</v>
      </c>
      <c r="M177" s="277">
        <f>'YPM PRG T-2'!O176</f>
        <v>0</v>
      </c>
      <c r="N177" s="277">
        <f>'YPM PRG T-2'!P176</f>
        <v>0</v>
      </c>
      <c r="O177" s="295">
        <f>'YPM PRG T-2'!Q176</f>
        <v>0</v>
      </c>
      <c r="P177" s="296">
        <f>'YPM PRG T-2'!R176</f>
        <v>0</v>
      </c>
      <c r="Q177" s="296">
        <f>'YPM PRG T-2'!S176</f>
        <v>0</v>
      </c>
      <c r="R177" s="132" t="e">
        <f>'YPM PRG T-2'!#REF!</f>
        <v>#REF!</v>
      </c>
      <c r="S177" s="261"/>
      <c r="T177" s="262"/>
      <c r="U177" s="231"/>
      <c r="V177" s="231"/>
      <c r="W177" s="231"/>
      <c r="X177" s="231"/>
      <c r="Y177" s="229"/>
      <c r="Z177" s="229"/>
      <c r="AA177" s="231"/>
      <c r="AB177" s="231"/>
      <c r="AC177" s="231"/>
      <c r="AD177" s="231"/>
      <c r="AE177" s="231"/>
      <c r="AF177" s="229"/>
      <c r="AG177" s="263"/>
    </row>
    <row r="178" spans="1:33" s="139" customFormat="1" ht="18" customHeight="1">
      <c r="A178" s="19">
        <v>173</v>
      </c>
      <c r="B178" s="295">
        <f>'YPM PRG T-2'!B177</f>
        <v>0</v>
      </c>
      <c r="C178" s="295">
        <f>'YPM PRG T-2'!C177</f>
        <v>0</v>
      </c>
      <c r="D178" s="295">
        <f>'YPM PRG T-2'!D177</f>
        <v>0</v>
      </c>
      <c r="E178" s="296">
        <f>'YPM PRG T-2'!E177</f>
        <v>0</v>
      </c>
      <c r="F178" s="296">
        <f>'YPM PRG T-2'!F177</f>
        <v>0</v>
      </c>
      <c r="G178" s="296">
        <f>'YPM PRG T-2'!G177</f>
        <v>0</v>
      </c>
      <c r="H178" s="296">
        <f>'YPM PRG T-2'!H177</f>
        <v>0</v>
      </c>
      <c r="I178" s="296">
        <f>'YPM PRG T-2'!I177</f>
        <v>0</v>
      </c>
      <c r="J178" s="296">
        <f>'YPM PRG T-2'!J177</f>
        <v>0</v>
      </c>
      <c r="K178" s="296">
        <f>'YPM PRG T-2'!K177</f>
        <v>0</v>
      </c>
      <c r="L178" s="297">
        <f>'YPM PRG T-2'!N177</f>
        <v>0</v>
      </c>
      <c r="M178" s="277">
        <f>'YPM PRG T-2'!O177</f>
        <v>0</v>
      </c>
      <c r="N178" s="277">
        <f>'YPM PRG T-2'!P177</f>
        <v>0</v>
      </c>
      <c r="O178" s="295">
        <f>'YPM PRG T-2'!Q177</f>
        <v>0</v>
      </c>
      <c r="P178" s="296">
        <f>'YPM PRG T-2'!R177</f>
        <v>0</v>
      </c>
      <c r="Q178" s="296">
        <f>'YPM PRG T-2'!S177</f>
        <v>0</v>
      </c>
      <c r="R178" s="132" t="e">
        <f>'YPM PRG T-2'!#REF!</f>
        <v>#REF!</v>
      </c>
      <c r="S178" s="261"/>
      <c r="T178" s="262"/>
      <c r="U178" s="231"/>
      <c r="V178" s="231"/>
      <c r="W178" s="231"/>
      <c r="X178" s="231"/>
      <c r="Y178" s="229"/>
      <c r="Z178" s="229"/>
      <c r="AA178" s="231"/>
      <c r="AB178" s="231"/>
      <c r="AC178" s="231"/>
      <c r="AD178" s="231"/>
      <c r="AE178" s="231"/>
      <c r="AF178" s="229"/>
      <c r="AG178" s="263"/>
    </row>
    <row r="179" spans="1:33" s="139" customFormat="1" ht="18" customHeight="1">
      <c r="A179" s="19">
        <v>174</v>
      </c>
      <c r="B179" s="295">
        <f>'YPM PRG T-2'!B178</f>
        <v>0</v>
      </c>
      <c r="C179" s="295">
        <f>'YPM PRG T-2'!C178</f>
        <v>0</v>
      </c>
      <c r="D179" s="295">
        <f>'YPM PRG T-2'!D178</f>
        <v>0</v>
      </c>
      <c r="E179" s="296">
        <f>'YPM PRG T-2'!E178</f>
        <v>0</v>
      </c>
      <c r="F179" s="296">
        <f>'YPM PRG T-2'!F178</f>
        <v>0</v>
      </c>
      <c r="G179" s="296">
        <f>'YPM PRG T-2'!G178</f>
        <v>0</v>
      </c>
      <c r="H179" s="296">
        <f>'YPM PRG T-2'!H178</f>
        <v>0</v>
      </c>
      <c r="I179" s="296">
        <f>'YPM PRG T-2'!I178</f>
        <v>0</v>
      </c>
      <c r="J179" s="296">
        <f>'YPM PRG T-2'!J178</f>
        <v>0</v>
      </c>
      <c r="K179" s="296">
        <f>'YPM PRG T-2'!K178</f>
        <v>0</v>
      </c>
      <c r="L179" s="297">
        <f>'YPM PRG T-2'!N178</f>
        <v>0</v>
      </c>
      <c r="M179" s="277">
        <f>'YPM PRG T-2'!O178</f>
        <v>0</v>
      </c>
      <c r="N179" s="277">
        <f>'YPM PRG T-2'!P178</f>
        <v>0</v>
      </c>
      <c r="O179" s="295">
        <f>'YPM PRG T-2'!Q178</f>
        <v>0</v>
      </c>
      <c r="P179" s="296">
        <f>'YPM PRG T-2'!R178</f>
        <v>0</v>
      </c>
      <c r="Q179" s="296">
        <f>'YPM PRG T-2'!S178</f>
        <v>0</v>
      </c>
      <c r="R179" s="132" t="e">
        <f>'YPM PRG T-2'!#REF!</f>
        <v>#REF!</v>
      </c>
      <c r="S179" s="261"/>
      <c r="T179" s="262"/>
      <c r="U179" s="231"/>
      <c r="V179" s="231"/>
      <c r="W179" s="231"/>
      <c r="X179" s="231"/>
      <c r="Y179" s="229"/>
      <c r="Z179" s="229"/>
      <c r="AA179" s="231"/>
      <c r="AB179" s="231"/>
      <c r="AC179" s="231"/>
      <c r="AD179" s="231"/>
      <c r="AE179" s="231"/>
      <c r="AF179" s="229"/>
      <c r="AG179" s="263"/>
    </row>
    <row r="180" spans="1:33" s="139" customFormat="1" ht="18" customHeight="1">
      <c r="A180" s="19">
        <v>175</v>
      </c>
      <c r="B180" s="295">
        <f>'YPM PRG T-2'!B179</f>
        <v>0</v>
      </c>
      <c r="C180" s="295">
        <f>'YPM PRG T-2'!C179</f>
        <v>0</v>
      </c>
      <c r="D180" s="295">
        <f>'YPM PRG T-2'!D179</f>
        <v>0</v>
      </c>
      <c r="E180" s="296">
        <f>'YPM PRG T-2'!E179</f>
        <v>0</v>
      </c>
      <c r="F180" s="296">
        <f>'YPM PRG T-2'!F179</f>
        <v>0</v>
      </c>
      <c r="G180" s="296">
        <f>'YPM PRG T-2'!G179</f>
        <v>0</v>
      </c>
      <c r="H180" s="296">
        <f>'YPM PRG T-2'!H179</f>
        <v>0</v>
      </c>
      <c r="I180" s="296">
        <f>'YPM PRG T-2'!I179</f>
        <v>0</v>
      </c>
      <c r="J180" s="296">
        <f>'YPM PRG T-2'!J179</f>
        <v>0</v>
      </c>
      <c r="K180" s="296">
        <f>'YPM PRG T-2'!K179</f>
        <v>0</v>
      </c>
      <c r="L180" s="297">
        <f>'YPM PRG T-2'!N179</f>
        <v>0</v>
      </c>
      <c r="M180" s="277">
        <f>'YPM PRG T-2'!O179</f>
        <v>0</v>
      </c>
      <c r="N180" s="277">
        <f>'YPM PRG T-2'!P179</f>
        <v>0</v>
      </c>
      <c r="O180" s="295">
        <f>'YPM PRG T-2'!Q179</f>
        <v>0</v>
      </c>
      <c r="P180" s="296">
        <f>'YPM PRG T-2'!R179</f>
        <v>0</v>
      </c>
      <c r="Q180" s="296">
        <f>'YPM PRG T-2'!S179</f>
        <v>0</v>
      </c>
      <c r="R180" s="132" t="e">
        <f>'YPM PRG T-2'!#REF!</f>
        <v>#REF!</v>
      </c>
      <c r="S180" s="261"/>
      <c r="T180" s="262"/>
      <c r="U180" s="231"/>
      <c r="V180" s="231"/>
      <c r="W180" s="231"/>
      <c r="X180" s="231"/>
      <c r="Y180" s="229"/>
      <c r="Z180" s="229"/>
      <c r="AA180" s="231"/>
      <c r="AB180" s="231"/>
      <c r="AC180" s="231"/>
      <c r="AD180" s="231"/>
      <c r="AE180" s="231"/>
      <c r="AF180" s="229"/>
      <c r="AG180" s="263"/>
    </row>
    <row r="181" spans="1:33" s="139" customFormat="1" ht="18" customHeight="1">
      <c r="A181" s="19">
        <v>176</v>
      </c>
      <c r="B181" s="295">
        <f>'YPM PRG T-2'!B180</f>
        <v>0</v>
      </c>
      <c r="C181" s="295">
        <f>'YPM PRG T-2'!C180</f>
        <v>0</v>
      </c>
      <c r="D181" s="295">
        <f>'YPM PRG T-2'!D180</f>
        <v>0</v>
      </c>
      <c r="E181" s="296">
        <f>'YPM PRG T-2'!E180</f>
        <v>0</v>
      </c>
      <c r="F181" s="296">
        <f>'YPM PRG T-2'!F180</f>
        <v>0</v>
      </c>
      <c r="G181" s="296">
        <f>'YPM PRG T-2'!G180</f>
        <v>0</v>
      </c>
      <c r="H181" s="296">
        <f>'YPM PRG T-2'!H180</f>
        <v>0</v>
      </c>
      <c r="I181" s="296">
        <f>'YPM PRG T-2'!I180</f>
        <v>0</v>
      </c>
      <c r="J181" s="296">
        <f>'YPM PRG T-2'!J180</f>
        <v>0</v>
      </c>
      <c r="K181" s="296">
        <f>'YPM PRG T-2'!K180</f>
        <v>0</v>
      </c>
      <c r="L181" s="297">
        <f>'YPM PRG T-2'!N180</f>
        <v>0</v>
      </c>
      <c r="M181" s="277">
        <f>'YPM PRG T-2'!O180</f>
        <v>0</v>
      </c>
      <c r="N181" s="277">
        <f>'YPM PRG T-2'!P180</f>
        <v>0</v>
      </c>
      <c r="O181" s="295">
        <f>'YPM PRG T-2'!Q180</f>
        <v>0</v>
      </c>
      <c r="P181" s="296">
        <f>'YPM PRG T-2'!R180</f>
        <v>0</v>
      </c>
      <c r="Q181" s="296">
        <f>'YPM PRG T-2'!S180</f>
        <v>0</v>
      </c>
      <c r="R181" s="132" t="e">
        <f>'YPM PRG T-2'!#REF!</f>
        <v>#REF!</v>
      </c>
      <c r="S181" s="261"/>
      <c r="T181" s="262"/>
      <c r="U181" s="231"/>
      <c r="V181" s="231"/>
      <c r="W181" s="231"/>
      <c r="X181" s="231"/>
      <c r="Y181" s="229"/>
      <c r="Z181" s="229"/>
      <c r="AA181" s="231"/>
      <c r="AB181" s="231"/>
      <c r="AC181" s="231"/>
      <c r="AD181" s="231"/>
      <c r="AE181" s="231"/>
      <c r="AF181" s="229"/>
      <c r="AG181" s="263"/>
    </row>
    <row r="182" spans="1:33" s="139" customFormat="1" ht="18" customHeight="1">
      <c r="A182" s="19">
        <v>177</v>
      </c>
      <c r="B182" s="295">
        <f>'YPM PRG T-2'!B181</f>
        <v>0</v>
      </c>
      <c r="C182" s="295">
        <f>'YPM PRG T-2'!C181</f>
        <v>0</v>
      </c>
      <c r="D182" s="295">
        <f>'YPM PRG T-2'!D181</f>
        <v>0</v>
      </c>
      <c r="E182" s="296">
        <f>'YPM PRG T-2'!E181</f>
        <v>0</v>
      </c>
      <c r="F182" s="296">
        <f>'YPM PRG T-2'!F181</f>
        <v>0</v>
      </c>
      <c r="G182" s="296">
        <f>'YPM PRG T-2'!G181</f>
        <v>0</v>
      </c>
      <c r="H182" s="296">
        <f>'YPM PRG T-2'!H181</f>
        <v>0</v>
      </c>
      <c r="I182" s="296">
        <f>'YPM PRG T-2'!I181</f>
        <v>0</v>
      </c>
      <c r="J182" s="296">
        <f>'YPM PRG T-2'!J181</f>
        <v>0</v>
      </c>
      <c r="K182" s="296">
        <f>'YPM PRG T-2'!K181</f>
        <v>0</v>
      </c>
      <c r="L182" s="297">
        <f>'YPM PRG T-2'!N181</f>
        <v>0</v>
      </c>
      <c r="M182" s="277">
        <f>'YPM PRG T-2'!O181</f>
        <v>0</v>
      </c>
      <c r="N182" s="277">
        <f>'YPM PRG T-2'!P181</f>
        <v>0</v>
      </c>
      <c r="O182" s="295">
        <f>'YPM PRG T-2'!Q181</f>
        <v>0</v>
      </c>
      <c r="P182" s="296">
        <f>'YPM PRG T-2'!R181</f>
        <v>0</v>
      </c>
      <c r="Q182" s="296">
        <f>'YPM PRG T-2'!S181</f>
        <v>0</v>
      </c>
      <c r="R182" s="132" t="e">
        <f>'YPM PRG T-2'!#REF!</f>
        <v>#REF!</v>
      </c>
      <c r="S182" s="261"/>
      <c r="T182" s="262"/>
      <c r="U182" s="231"/>
      <c r="V182" s="231"/>
      <c r="W182" s="231"/>
      <c r="X182" s="231"/>
      <c r="Y182" s="229"/>
      <c r="Z182" s="229"/>
      <c r="AA182" s="231"/>
      <c r="AB182" s="231"/>
      <c r="AC182" s="231"/>
      <c r="AD182" s="231"/>
      <c r="AE182" s="231"/>
      <c r="AF182" s="229"/>
      <c r="AG182" s="263"/>
    </row>
    <row r="183" spans="1:33" s="139" customFormat="1" ht="18" customHeight="1">
      <c r="A183" s="19">
        <v>178</v>
      </c>
      <c r="B183" s="295">
        <f>'YPM PRG T-2'!B182</f>
        <v>0</v>
      </c>
      <c r="C183" s="295">
        <f>'YPM PRG T-2'!C182</f>
        <v>0</v>
      </c>
      <c r="D183" s="295">
        <f>'YPM PRG T-2'!D182</f>
        <v>0</v>
      </c>
      <c r="E183" s="296">
        <f>'YPM PRG T-2'!E182</f>
        <v>0</v>
      </c>
      <c r="F183" s="296">
        <f>'YPM PRG T-2'!F182</f>
        <v>0</v>
      </c>
      <c r="G183" s="296">
        <f>'YPM PRG T-2'!G182</f>
        <v>0</v>
      </c>
      <c r="H183" s="296">
        <f>'YPM PRG T-2'!H182</f>
        <v>0</v>
      </c>
      <c r="I183" s="296">
        <f>'YPM PRG T-2'!I182</f>
        <v>0</v>
      </c>
      <c r="J183" s="296">
        <f>'YPM PRG T-2'!J182</f>
        <v>0</v>
      </c>
      <c r="K183" s="296">
        <f>'YPM PRG T-2'!K182</f>
        <v>0</v>
      </c>
      <c r="L183" s="297">
        <f>'YPM PRG T-2'!N182</f>
        <v>0</v>
      </c>
      <c r="M183" s="277">
        <f>'YPM PRG T-2'!O182</f>
        <v>0</v>
      </c>
      <c r="N183" s="277">
        <f>'YPM PRG T-2'!P182</f>
        <v>0</v>
      </c>
      <c r="O183" s="295">
        <f>'YPM PRG T-2'!Q182</f>
        <v>0</v>
      </c>
      <c r="P183" s="296">
        <f>'YPM PRG T-2'!R182</f>
        <v>0</v>
      </c>
      <c r="Q183" s="296">
        <f>'YPM PRG T-2'!S182</f>
        <v>0</v>
      </c>
      <c r="R183" s="132" t="e">
        <f>'YPM PRG T-2'!#REF!</f>
        <v>#REF!</v>
      </c>
      <c r="S183" s="261"/>
      <c r="T183" s="262"/>
      <c r="U183" s="231"/>
      <c r="V183" s="231"/>
      <c r="W183" s="231"/>
      <c r="X183" s="231"/>
      <c r="Y183" s="229"/>
      <c r="Z183" s="229"/>
      <c r="AA183" s="231"/>
      <c r="AB183" s="231"/>
      <c r="AC183" s="231"/>
      <c r="AD183" s="231"/>
      <c r="AE183" s="231"/>
      <c r="AF183" s="229"/>
      <c r="AG183" s="263"/>
    </row>
    <row r="184" spans="1:33" s="139" customFormat="1" ht="18" customHeight="1">
      <c r="A184" s="19">
        <v>179</v>
      </c>
      <c r="B184" s="295">
        <f>'YPM PRG T-2'!B183</f>
        <v>0</v>
      </c>
      <c r="C184" s="295">
        <f>'YPM PRG T-2'!C183</f>
        <v>0</v>
      </c>
      <c r="D184" s="295">
        <f>'YPM PRG T-2'!D183</f>
        <v>0</v>
      </c>
      <c r="E184" s="296">
        <f>'YPM PRG T-2'!E183</f>
        <v>0</v>
      </c>
      <c r="F184" s="296">
        <f>'YPM PRG T-2'!F183</f>
        <v>0</v>
      </c>
      <c r="G184" s="296">
        <f>'YPM PRG T-2'!G183</f>
        <v>0</v>
      </c>
      <c r="H184" s="296">
        <f>'YPM PRG T-2'!H183</f>
        <v>0</v>
      </c>
      <c r="I184" s="296">
        <f>'YPM PRG T-2'!I183</f>
        <v>0</v>
      </c>
      <c r="J184" s="296">
        <f>'YPM PRG T-2'!J183</f>
        <v>0</v>
      </c>
      <c r="K184" s="296">
        <f>'YPM PRG T-2'!K183</f>
        <v>0</v>
      </c>
      <c r="L184" s="297">
        <f>'YPM PRG T-2'!N183</f>
        <v>0</v>
      </c>
      <c r="M184" s="277">
        <f>'YPM PRG T-2'!O183</f>
        <v>0</v>
      </c>
      <c r="N184" s="277">
        <f>'YPM PRG T-2'!P183</f>
        <v>0</v>
      </c>
      <c r="O184" s="295">
        <f>'YPM PRG T-2'!Q183</f>
        <v>0</v>
      </c>
      <c r="P184" s="296">
        <f>'YPM PRG T-2'!R183</f>
        <v>0</v>
      </c>
      <c r="Q184" s="296">
        <f>'YPM PRG T-2'!S183</f>
        <v>0</v>
      </c>
      <c r="R184" s="132" t="e">
        <f>'YPM PRG T-2'!#REF!</f>
        <v>#REF!</v>
      </c>
      <c r="S184" s="261"/>
      <c r="T184" s="262"/>
      <c r="U184" s="231"/>
      <c r="V184" s="231"/>
      <c r="W184" s="231"/>
      <c r="X184" s="231"/>
      <c r="Y184" s="229"/>
      <c r="Z184" s="229"/>
      <c r="AA184" s="231"/>
      <c r="AB184" s="231"/>
      <c r="AC184" s="231"/>
      <c r="AD184" s="231"/>
      <c r="AE184" s="231"/>
      <c r="AF184" s="229"/>
      <c r="AG184" s="263"/>
    </row>
    <row r="185" spans="1:33" s="139" customFormat="1" ht="18" customHeight="1">
      <c r="A185" s="19">
        <v>180</v>
      </c>
      <c r="B185" s="295">
        <f>'YPM PRG T-2'!B184</f>
        <v>0</v>
      </c>
      <c r="C185" s="295">
        <f>'YPM PRG T-2'!C184</f>
        <v>0</v>
      </c>
      <c r="D185" s="295">
        <f>'YPM PRG T-2'!D184</f>
        <v>0</v>
      </c>
      <c r="E185" s="296">
        <f>'YPM PRG T-2'!E184</f>
        <v>0</v>
      </c>
      <c r="F185" s="296">
        <f>'YPM PRG T-2'!F184</f>
        <v>0</v>
      </c>
      <c r="G185" s="296">
        <f>'YPM PRG T-2'!G184</f>
        <v>0</v>
      </c>
      <c r="H185" s="296">
        <f>'YPM PRG T-2'!H184</f>
        <v>0</v>
      </c>
      <c r="I185" s="296">
        <f>'YPM PRG T-2'!I184</f>
        <v>0</v>
      </c>
      <c r="J185" s="296">
        <f>'YPM PRG T-2'!J184</f>
        <v>0</v>
      </c>
      <c r="K185" s="296">
        <f>'YPM PRG T-2'!K184</f>
        <v>0</v>
      </c>
      <c r="L185" s="297">
        <f>'YPM PRG T-2'!N184</f>
        <v>0</v>
      </c>
      <c r="M185" s="277">
        <f>'YPM PRG T-2'!O184</f>
        <v>0</v>
      </c>
      <c r="N185" s="277">
        <f>'YPM PRG T-2'!P184</f>
        <v>0</v>
      </c>
      <c r="O185" s="295">
        <f>'YPM PRG T-2'!Q184</f>
        <v>0</v>
      </c>
      <c r="P185" s="296">
        <f>'YPM PRG T-2'!R184</f>
        <v>0</v>
      </c>
      <c r="Q185" s="296">
        <f>'YPM PRG T-2'!S184</f>
        <v>0</v>
      </c>
      <c r="R185" s="132" t="e">
        <f>'YPM PRG T-2'!#REF!</f>
        <v>#REF!</v>
      </c>
      <c r="S185" s="261"/>
      <c r="T185" s="262"/>
      <c r="U185" s="231"/>
      <c r="V185" s="231"/>
      <c r="W185" s="231"/>
      <c r="X185" s="231"/>
      <c r="Y185" s="229"/>
      <c r="Z185" s="229"/>
      <c r="AA185" s="231"/>
      <c r="AB185" s="231"/>
      <c r="AC185" s="231"/>
      <c r="AD185" s="231"/>
      <c r="AE185" s="231"/>
      <c r="AF185" s="229"/>
      <c r="AG185" s="263"/>
    </row>
    <row r="186" spans="1:33" s="139" customFormat="1" ht="18" customHeight="1">
      <c r="A186" s="19">
        <v>181</v>
      </c>
      <c r="B186" s="295">
        <f>'YPM PRG T-2'!B185</f>
        <v>0</v>
      </c>
      <c r="C186" s="295">
        <f>'YPM PRG T-2'!C185</f>
        <v>0</v>
      </c>
      <c r="D186" s="295">
        <f>'YPM PRG T-2'!D185</f>
        <v>0</v>
      </c>
      <c r="E186" s="296">
        <f>'YPM PRG T-2'!E185</f>
        <v>0</v>
      </c>
      <c r="F186" s="296">
        <f>'YPM PRG T-2'!F185</f>
        <v>0</v>
      </c>
      <c r="G186" s="296">
        <f>'YPM PRG T-2'!G185</f>
        <v>0</v>
      </c>
      <c r="H186" s="296">
        <f>'YPM PRG T-2'!H185</f>
        <v>0</v>
      </c>
      <c r="I186" s="296">
        <f>'YPM PRG T-2'!I185</f>
        <v>0</v>
      </c>
      <c r="J186" s="296">
        <f>'YPM PRG T-2'!J185</f>
        <v>0</v>
      </c>
      <c r="K186" s="296">
        <f>'YPM PRG T-2'!K185</f>
        <v>0</v>
      </c>
      <c r="L186" s="297">
        <f>'YPM PRG T-2'!N185</f>
        <v>0</v>
      </c>
      <c r="M186" s="277">
        <f>'YPM PRG T-2'!O185</f>
        <v>0</v>
      </c>
      <c r="N186" s="277">
        <f>'YPM PRG T-2'!P185</f>
        <v>0</v>
      </c>
      <c r="O186" s="295">
        <f>'YPM PRG T-2'!Q185</f>
        <v>0</v>
      </c>
      <c r="P186" s="296">
        <f>'YPM PRG T-2'!R185</f>
        <v>0</v>
      </c>
      <c r="Q186" s="296">
        <f>'YPM PRG T-2'!S185</f>
        <v>0</v>
      </c>
      <c r="R186" s="132" t="e">
        <f>'YPM PRG T-2'!#REF!</f>
        <v>#REF!</v>
      </c>
      <c r="S186" s="261"/>
      <c r="T186" s="262"/>
      <c r="U186" s="231"/>
      <c r="V186" s="231"/>
      <c r="W186" s="231"/>
      <c r="X186" s="231"/>
      <c r="Y186" s="229"/>
      <c r="Z186" s="229"/>
      <c r="AA186" s="231"/>
      <c r="AB186" s="231"/>
      <c r="AC186" s="231"/>
      <c r="AD186" s="231"/>
      <c r="AE186" s="231"/>
      <c r="AF186" s="229"/>
      <c r="AG186" s="263"/>
    </row>
    <row r="187" spans="1:33" s="139" customFormat="1" ht="18" customHeight="1">
      <c r="A187" s="19">
        <v>182</v>
      </c>
      <c r="B187" s="295">
        <f>'YPM PRG T-2'!B186</f>
        <v>0</v>
      </c>
      <c r="C187" s="295">
        <f>'YPM PRG T-2'!C186</f>
        <v>0</v>
      </c>
      <c r="D187" s="295">
        <f>'YPM PRG T-2'!D186</f>
        <v>0</v>
      </c>
      <c r="E187" s="296">
        <f>'YPM PRG T-2'!E186</f>
        <v>0</v>
      </c>
      <c r="F187" s="296">
        <f>'YPM PRG T-2'!F186</f>
        <v>0</v>
      </c>
      <c r="G187" s="296">
        <f>'YPM PRG T-2'!G186</f>
        <v>0</v>
      </c>
      <c r="H187" s="296">
        <f>'YPM PRG T-2'!H186</f>
        <v>0</v>
      </c>
      <c r="I187" s="296">
        <f>'YPM PRG T-2'!I186</f>
        <v>0</v>
      </c>
      <c r="J187" s="296">
        <f>'YPM PRG T-2'!J186</f>
        <v>0</v>
      </c>
      <c r="K187" s="296">
        <f>'YPM PRG T-2'!K186</f>
        <v>0</v>
      </c>
      <c r="L187" s="297">
        <f>'YPM PRG T-2'!N186</f>
        <v>0</v>
      </c>
      <c r="M187" s="277">
        <f>'YPM PRG T-2'!O186</f>
        <v>0</v>
      </c>
      <c r="N187" s="277">
        <f>'YPM PRG T-2'!P186</f>
        <v>0</v>
      </c>
      <c r="O187" s="295">
        <f>'YPM PRG T-2'!Q186</f>
        <v>0</v>
      </c>
      <c r="P187" s="296">
        <f>'YPM PRG T-2'!R186</f>
        <v>0</v>
      </c>
      <c r="Q187" s="296">
        <f>'YPM PRG T-2'!S186</f>
        <v>0</v>
      </c>
      <c r="R187" s="132" t="e">
        <f>'YPM PRG T-2'!#REF!</f>
        <v>#REF!</v>
      </c>
      <c r="S187" s="261"/>
      <c r="T187" s="262"/>
      <c r="U187" s="231"/>
      <c r="V187" s="231"/>
      <c r="W187" s="231"/>
      <c r="X187" s="231"/>
      <c r="Y187" s="229"/>
      <c r="Z187" s="229"/>
      <c r="AA187" s="231"/>
      <c r="AB187" s="231"/>
      <c r="AC187" s="231"/>
      <c r="AD187" s="231"/>
      <c r="AE187" s="231"/>
      <c r="AF187" s="229"/>
      <c r="AG187" s="263"/>
    </row>
    <row r="188" spans="1:33" s="139" customFormat="1" ht="18" customHeight="1">
      <c r="A188" s="19">
        <v>183</v>
      </c>
      <c r="B188" s="295">
        <f>'YPM PRG T-2'!B187</f>
        <v>0</v>
      </c>
      <c r="C188" s="295">
        <f>'YPM PRG T-2'!C187</f>
        <v>0</v>
      </c>
      <c r="D188" s="295">
        <f>'YPM PRG T-2'!D187</f>
        <v>0</v>
      </c>
      <c r="E188" s="296">
        <f>'YPM PRG T-2'!E187</f>
        <v>0</v>
      </c>
      <c r="F188" s="296">
        <f>'YPM PRG T-2'!F187</f>
        <v>0</v>
      </c>
      <c r="G188" s="296">
        <f>'YPM PRG T-2'!G187</f>
        <v>0</v>
      </c>
      <c r="H188" s="296">
        <f>'YPM PRG T-2'!H187</f>
        <v>0</v>
      </c>
      <c r="I188" s="296">
        <f>'YPM PRG T-2'!I187</f>
        <v>0</v>
      </c>
      <c r="J188" s="296">
        <f>'YPM PRG T-2'!J187</f>
        <v>0</v>
      </c>
      <c r="K188" s="296">
        <f>'YPM PRG T-2'!K187</f>
        <v>0</v>
      </c>
      <c r="L188" s="297">
        <f>'YPM PRG T-2'!N187</f>
        <v>0</v>
      </c>
      <c r="M188" s="277">
        <f>'YPM PRG T-2'!O187</f>
        <v>0</v>
      </c>
      <c r="N188" s="277">
        <f>'YPM PRG T-2'!P187</f>
        <v>0</v>
      </c>
      <c r="O188" s="295">
        <f>'YPM PRG T-2'!Q187</f>
        <v>0</v>
      </c>
      <c r="P188" s="296">
        <f>'YPM PRG T-2'!R187</f>
        <v>0</v>
      </c>
      <c r="Q188" s="296">
        <f>'YPM PRG T-2'!S187</f>
        <v>0</v>
      </c>
      <c r="R188" s="132" t="e">
        <f>'YPM PRG T-2'!#REF!</f>
        <v>#REF!</v>
      </c>
      <c r="S188" s="261"/>
      <c r="T188" s="262"/>
      <c r="U188" s="231"/>
      <c r="V188" s="231"/>
      <c r="W188" s="231"/>
      <c r="X188" s="231"/>
      <c r="Y188" s="229"/>
      <c r="Z188" s="229"/>
      <c r="AA188" s="231"/>
      <c r="AB188" s="231"/>
      <c r="AC188" s="231"/>
      <c r="AD188" s="231"/>
      <c r="AE188" s="231"/>
      <c r="AF188" s="229"/>
      <c r="AG188" s="263"/>
    </row>
    <row r="189" spans="1:33" s="139" customFormat="1" ht="18" customHeight="1">
      <c r="A189" s="19">
        <v>184</v>
      </c>
      <c r="B189" s="295">
        <f>'YPM PRG T-2'!B188</f>
        <v>0</v>
      </c>
      <c r="C189" s="295">
        <f>'YPM PRG T-2'!C188</f>
        <v>0</v>
      </c>
      <c r="D189" s="295">
        <f>'YPM PRG T-2'!D188</f>
        <v>0</v>
      </c>
      <c r="E189" s="296">
        <f>'YPM PRG T-2'!E188</f>
        <v>0</v>
      </c>
      <c r="F189" s="296">
        <f>'YPM PRG T-2'!F188</f>
        <v>0</v>
      </c>
      <c r="G189" s="296">
        <f>'YPM PRG T-2'!G188</f>
        <v>0</v>
      </c>
      <c r="H189" s="296">
        <f>'YPM PRG T-2'!H188</f>
        <v>0</v>
      </c>
      <c r="I189" s="296">
        <f>'YPM PRG T-2'!I188</f>
        <v>0</v>
      </c>
      <c r="J189" s="296">
        <f>'YPM PRG T-2'!J188</f>
        <v>0</v>
      </c>
      <c r="K189" s="296">
        <f>'YPM PRG T-2'!K188</f>
        <v>0</v>
      </c>
      <c r="L189" s="297">
        <f>'YPM PRG T-2'!N188</f>
        <v>0</v>
      </c>
      <c r="M189" s="277">
        <f>'YPM PRG T-2'!O188</f>
        <v>0</v>
      </c>
      <c r="N189" s="277">
        <f>'YPM PRG T-2'!P188</f>
        <v>0</v>
      </c>
      <c r="O189" s="295">
        <f>'YPM PRG T-2'!Q188</f>
        <v>0</v>
      </c>
      <c r="P189" s="296">
        <f>'YPM PRG T-2'!R188</f>
        <v>0</v>
      </c>
      <c r="Q189" s="296">
        <f>'YPM PRG T-2'!S188</f>
        <v>0</v>
      </c>
      <c r="R189" s="132" t="e">
        <f>'YPM PRG T-2'!#REF!</f>
        <v>#REF!</v>
      </c>
      <c r="S189" s="261"/>
      <c r="T189" s="262"/>
      <c r="U189" s="231"/>
      <c r="V189" s="231"/>
      <c r="W189" s="231"/>
      <c r="X189" s="231"/>
      <c r="Y189" s="229"/>
      <c r="Z189" s="229"/>
      <c r="AA189" s="231"/>
      <c r="AB189" s="231"/>
      <c r="AC189" s="231"/>
      <c r="AD189" s="231"/>
      <c r="AE189" s="231"/>
      <c r="AF189" s="229"/>
      <c r="AG189" s="263"/>
    </row>
    <row r="190" spans="1:33" s="139" customFormat="1" ht="18" customHeight="1">
      <c r="A190" s="19">
        <v>185</v>
      </c>
      <c r="B190" s="295">
        <f>'YPM PRG T-2'!B189</f>
        <v>0</v>
      </c>
      <c r="C190" s="295">
        <f>'YPM PRG T-2'!C189</f>
        <v>0</v>
      </c>
      <c r="D190" s="295">
        <f>'YPM PRG T-2'!D189</f>
        <v>0</v>
      </c>
      <c r="E190" s="296">
        <f>'YPM PRG T-2'!E189</f>
        <v>0</v>
      </c>
      <c r="F190" s="296">
        <f>'YPM PRG T-2'!F189</f>
        <v>0</v>
      </c>
      <c r="G190" s="296">
        <f>'YPM PRG T-2'!G189</f>
        <v>0</v>
      </c>
      <c r="H190" s="296">
        <f>'YPM PRG T-2'!H189</f>
        <v>0</v>
      </c>
      <c r="I190" s="296">
        <f>'YPM PRG T-2'!I189</f>
        <v>0</v>
      </c>
      <c r="J190" s="296">
        <f>'YPM PRG T-2'!J189</f>
        <v>0</v>
      </c>
      <c r="K190" s="296">
        <f>'YPM PRG T-2'!K189</f>
        <v>0</v>
      </c>
      <c r="L190" s="297">
        <f>'YPM PRG T-2'!N189</f>
        <v>0</v>
      </c>
      <c r="M190" s="277">
        <f>'YPM PRG T-2'!O189</f>
        <v>0</v>
      </c>
      <c r="N190" s="277">
        <f>'YPM PRG T-2'!P189</f>
        <v>0</v>
      </c>
      <c r="O190" s="295">
        <f>'YPM PRG T-2'!Q189</f>
        <v>0</v>
      </c>
      <c r="P190" s="296">
        <f>'YPM PRG T-2'!R189</f>
        <v>0</v>
      </c>
      <c r="Q190" s="296">
        <f>'YPM PRG T-2'!S189</f>
        <v>0</v>
      </c>
      <c r="R190" s="132" t="e">
        <f>'YPM PRG T-2'!#REF!</f>
        <v>#REF!</v>
      </c>
      <c r="S190" s="261"/>
      <c r="T190" s="262"/>
      <c r="U190" s="231"/>
      <c r="V190" s="231"/>
      <c r="W190" s="231"/>
      <c r="X190" s="231"/>
      <c r="Y190" s="229"/>
      <c r="Z190" s="229"/>
      <c r="AA190" s="231"/>
      <c r="AB190" s="231"/>
      <c r="AC190" s="231"/>
      <c r="AD190" s="231"/>
      <c r="AE190" s="231"/>
      <c r="AF190" s="229"/>
      <c r="AG190" s="263"/>
    </row>
    <row r="191" spans="1:33" s="139" customFormat="1" ht="18" customHeight="1">
      <c r="A191" s="19">
        <v>186</v>
      </c>
      <c r="B191" s="295">
        <f>'YPM PRG T-2'!B190</f>
        <v>0</v>
      </c>
      <c r="C191" s="295">
        <f>'YPM PRG T-2'!C190</f>
        <v>0</v>
      </c>
      <c r="D191" s="295">
        <f>'YPM PRG T-2'!D190</f>
        <v>0</v>
      </c>
      <c r="E191" s="296">
        <f>'YPM PRG T-2'!E190</f>
        <v>0</v>
      </c>
      <c r="F191" s="296">
        <f>'YPM PRG T-2'!F190</f>
        <v>0</v>
      </c>
      <c r="G191" s="296">
        <f>'YPM PRG T-2'!G190</f>
        <v>0</v>
      </c>
      <c r="H191" s="296">
        <f>'YPM PRG T-2'!H190</f>
        <v>0</v>
      </c>
      <c r="I191" s="296">
        <f>'YPM PRG T-2'!I190</f>
        <v>0</v>
      </c>
      <c r="J191" s="296">
        <f>'YPM PRG T-2'!J190</f>
        <v>0</v>
      </c>
      <c r="K191" s="296">
        <f>'YPM PRG T-2'!K190</f>
        <v>0</v>
      </c>
      <c r="L191" s="297">
        <f>'YPM PRG T-2'!N190</f>
        <v>0</v>
      </c>
      <c r="M191" s="277">
        <f>'YPM PRG T-2'!O190</f>
        <v>0</v>
      </c>
      <c r="N191" s="277">
        <f>'YPM PRG T-2'!P190</f>
        <v>0</v>
      </c>
      <c r="O191" s="295">
        <f>'YPM PRG T-2'!Q190</f>
        <v>0</v>
      </c>
      <c r="P191" s="296">
        <f>'YPM PRG T-2'!R190</f>
        <v>0</v>
      </c>
      <c r="Q191" s="296">
        <f>'YPM PRG T-2'!S190</f>
        <v>0</v>
      </c>
      <c r="R191" s="132" t="e">
        <f>'YPM PRG T-2'!#REF!</f>
        <v>#REF!</v>
      </c>
      <c r="S191" s="261"/>
      <c r="T191" s="262"/>
      <c r="U191" s="231"/>
      <c r="V191" s="231"/>
      <c r="W191" s="231"/>
      <c r="X191" s="231"/>
      <c r="Y191" s="229"/>
      <c r="Z191" s="229"/>
      <c r="AA191" s="231"/>
      <c r="AB191" s="231"/>
      <c r="AC191" s="231"/>
      <c r="AD191" s="231"/>
      <c r="AE191" s="231"/>
      <c r="AF191" s="229"/>
      <c r="AG191" s="263"/>
    </row>
    <row r="192" spans="1:33" s="139" customFormat="1" ht="18" customHeight="1">
      <c r="A192" s="19">
        <v>187</v>
      </c>
      <c r="B192" s="295">
        <f>'YPM PRG T-2'!B191</f>
        <v>0</v>
      </c>
      <c r="C192" s="295">
        <f>'YPM PRG T-2'!C191</f>
        <v>0</v>
      </c>
      <c r="D192" s="295">
        <f>'YPM PRG T-2'!D191</f>
        <v>0</v>
      </c>
      <c r="E192" s="296">
        <f>'YPM PRG T-2'!E191</f>
        <v>0</v>
      </c>
      <c r="F192" s="296">
        <f>'YPM PRG T-2'!F191</f>
        <v>0</v>
      </c>
      <c r="G192" s="296">
        <f>'YPM PRG T-2'!G191</f>
        <v>0</v>
      </c>
      <c r="H192" s="296">
        <f>'YPM PRG T-2'!H191</f>
        <v>0</v>
      </c>
      <c r="I192" s="296">
        <f>'YPM PRG T-2'!I191</f>
        <v>0</v>
      </c>
      <c r="J192" s="296">
        <f>'YPM PRG T-2'!J191</f>
        <v>0</v>
      </c>
      <c r="K192" s="296">
        <f>'YPM PRG T-2'!K191</f>
        <v>0</v>
      </c>
      <c r="L192" s="297">
        <f>'YPM PRG T-2'!N191</f>
        <v>0</v>
      </c>
      <c r="M192" s="277">
        <f>'YPM PRG T-2'!O191</f>
        <v>0</v>
      </c>
      <c r="N192" s="277">
        <f>'YPM PRG T-2'!P191</f>
        <v>0</v>
      </c>
      <c r="O192" s="295">
        <f>'YPM PRG T-2'!Q191</f>
        <v>0</v>
      </c>
      <c r="P192" s="296">
        <f>'YPM PRG T-2'!R191</f>
        <v>0</v>
      </c>
      <c r="Q192" s="296">
        <f>'YPM PRG T-2'!S191</f>
        <v>0</v>
      </c>
      <c r="R192" s="132" t="e">
        <f>'YPM PRG T-2'!#REF!</f>
        <v>#REF!</v>
      </c>
      <c r="S192" s="261"/>
      <c r="T192" s="262"/>
      <c r="U192" s="231"/>
      <c r="V192" s="231"/>
      <c r="W192" s="231"/>
      <c r="X192" s="231"/>
      <c r="Y192" s="229"/>
      <c r="Z192" s="229"/>
      <c r="AA192" s="231"/>
      <c r="AB192" s="231"/>
      <c r="AC192" s="231"/>
      <c r="AD192" s="231"/>
      <c r="AE192" s="231"/>
      <c r="AF192" s="229"/>
      <c r="AG192" s="263"/>
    </row>
    <row r="193" spans="1:33" s="139" customFormat="1" ht="18" customHeight="1">
      <c r="A193" s="19">
        <v>188</v>
      </c>
      <c r="B193" s="295">
        <f>'YPM PRG T-2'!B192</f>
        <v>0</v>
      </c>
      <c r="C193" s="295">
        <f>'YPM PRG T-2'!C192</f>
        <v>0</v>
      </c>
      <c r="D193" s="295">
        <f>'YPM PRG T-2'!D192</f>
        <v>0</v>
      </c>
      <c r="E193" s="296">
        <f>'YPM PRG T-2'!E192</f>
        <v>0</v>
      </c>
      <c r="F193" s="296">
        <f>'YPM PRG T-2'!F192</f>
        <v>0</v>
      </c>
      <c r="G193" s="296">
        <f>'YPM PRG T-2'!G192</f>
        <v>0</v>
      </c>
      <c r="H193" s="296">
        <f>'YPM PRG T-2'!H192</f>
        <v>0</v>
      </c>
      <c r="I193" s="296">
        <f>'YPM PRG T-2'!I192</f>
        <v>0</v>
      </c>
      <c r="J193" s="296">
        <f>'YPM PRG T-2'!J192</f>
        <v>0</v>
      </c>
      <c r="K193" s="296">
        <f>'YPM PRG T-2'!K192</f>
        <v>0</v>
      </c>
      <c r="L193" s="297">
        <f>'YPM PRG T-2'!N192</f>
        <v>0</v>
      </c>
      <c r="M193" s="277">
        <f>'YPM PRG T-2'!O192</f>
        <v>0</v>
      </c>
      <c r="N193" s="277">
        <f>'YPM PRG T-2'!P192</f>
        <v>0</v>
      </c>
      <c r="O193" s="295">
        <f>'YPM PRG T-2'!Q192</f>
        <v>0</v>
      </c>
      <c r="P193" s="296">
        <f>'YPM PRG T-2'!R192</f>
        <v>0</v>
      </c>
      <c r="Q193" s="296">
        <f>'YPM PRG T-2'!S192</f>
        <v>0</v>
      </c>
      <c r="R193" s="132" t="e">
        <f>'YPM PRG T-2'!#REF!</f>
        <v>#REF!</v>
      </c>
      <c r="S193" s="261"/>
      <c r="T193" s="262"/>
      <c r="U193" s="231"/>
      <c r="V193" s="231"/>
      <c r="W193" s="231"/>
      <c r="X193" s="231"/>
      <c r="Y193" s="229"/>
      <c r="Z193" s="229"/>
      <c r="AA193" s="231"/>
      <c r="AB193" s="231"/>
      <c r="AC193" s="231"/>
      <c r="AD193" s="231"/>
      <c r="AE193" s="231"/>
      <c r="AF193" s="229"/>
      <c r="AG193" s="263"/>
    </row>
    <row r="194" spans="1:33" s="139" customFormat="1" ht="18" customHeight="1">
      <c r="A194" s="19">
        <v>189</v>
      </c>
      <c r="B194" s="295">
        <f>'YPM PRG T-2'!B193</f>
        <v>0</v>
      </c>
      <c r="C194" s="295">
        <f>'YPM PRG T-2'!C193</f>
        <v>0</v>
      </c>
      <c r="D194" s="295">
        <f>'YPM PRG T-2'!D193</f>
        <v>0</v>
      </c>
      <c r="E194" s="296">
        <f>'YPM PRG T-2'!E193</f>
        <v>0</v>
      </c>
      <c r="F194" s="296">
        <f>'YPM PRG T-2'!F193</f>
        <v>0</v>
      </c>
      <c r="G194" s="296">
        <f>'YPM PRG T-2'!G193</f>
        <v>0</v>
      </c>
      <c r="H194" s="296">
        <f>'YPM PRG T-2'!H193</f>
        <v>0</v>
      </c>
      <c r="I194" s="296">
        <f>'YPM PRG T-2'!I193</f>
        <v>0</v>
      </c>
      <c r="J194" s="296">
        <f>'YPM PRG T-2'!J193</f>
        <v>0</v>
      </c>
      <c r="K194" s="296">
        <f>'YPM PRG T-2'!K193</f>
        <v>0</v>
      </c>
      <c r="L194" s="297">
        <f>'YPM PRG T-2'!N193</f>
        <v>0</v>
      </c>
      <c r="M194" s="277">
        <f>'YPM PRG T-2'!O193</f>
        <v>0</v>
      </c>
      <c r="N194" s="277">
        <f>'YPM PRG T-2'!P193</f>
        <v>0</v>
      </c>
      <c r="O194" s="295">
        <f>'YPM PRG T-2'!Q193</f>
        <v>0</v>
      </c>
      <c r="P194" s="296">
        <f>'YPM PRG T-2'!R193</f>
        <v>0</v>
      </c>
      <c r="Q194" s="296">
        <f>'YPM PRG T-2'!S193</f>
        <v>0</v>
      </c>
      <c r="R194" s="132" t="e">
        <f>'YPM PRG T-2'!#REF!</f>
        <v>#REF!</v>
      </c>
      <c r="S194" s="261"/>
      <c r="T194" s="262"/>
      <c r="U194" s="231"/>
      <c r="V194" s="231"/>
      <c r="W194" s="231"/>
      <c r="X194" s="231"/>
      <c r="Y194" s="229"/>
      <c r="Z194" s="229"/>
      <c r="AA194" s="231"/>
      <c r="AB194" s="231"/>
      <c r="AC194" s="231"/>
      <c r="AD194" s="231"/>
      <c r="AE194" s="231"/>
      <c r="AF194" s="229"/>
      <c r="AG194" s="263"/>
    </row>
    <row r="195" spans="1:33" s="139" customFormat="1" ht="18" customHeight="1">
      <c r="A195" s="19">
        <v>190</v>
      </c>
      <c r="B195" s="295">
        <f>'YPM PRG T-2'!B194</f>
        <v>0</v>
      </c>
      <c r="C195" s="295">
        <f>'YPM PRG T-2'!C194</f>
        <v>0</v>
      </c>
      <c r="D195" s="295">
        <f>'YPM PRG T-2'!D194</f>
        <v>0</v>
      </c>
      <c r="E195" s="296">
        <f>'YPM PRG T-2'!E194</f>
        <v>0</v>
      </c>
      <c r="F195" s="296">
        <f>'YPM PRG T-2'!F194</f>
        <v>0</v>
      </c>
      <c r="G195" s="296">
        <f>'YPM PRG T-2'!G194</f>
        <v>0</v>
      </c>
      <c r="H195" s="296">
        <f>'YPM PRG T-2'!H194</f>
        <v>0</v>
      </c>
      <c r="I195" s="296">
        <f>'YPM PRG T-2'!I194</f>
        <v>0</v>
      </c>
      <c r="J195" s="296">
        <f>'YPM PRG T-2'!J194</f>
        <v>0</v>
      </c>
      <c r="K195" s="296">
        <f>'YPM PRG T-2'!K194</f>
        <v>0</v>
      </c>
      <c r="L195" s="297">
        <f>'YPM PRG T-2'!N194</f>
        <v>0</v>
      </c>
      <c r="M195" s="277">
        <f>'YPM PRG T-2'!O194</f>
        <v>0</v>
      </c>
      <c r="N195" s="277">
        <f>'YPM PRG T-2'!P194</f>
        <v>0</v>
      </c>
      <c r="O195" s="295">
        <f>'YPM PRG T-2'!Q194</f>
        <v>0</v>
      </c>
      <c r="P195" s="296">
        <f>'YPM PRG T-2'!R194</f>
        <v>0</v>
      </c>
      <c r="Q195" s="296">
        <f>'YPM PRG T-2'!S194</f>
        <v>0</v>
      </c>
      <c r="R195" s="132" t="e">
        <f>'YPM PRG T-2'!#REF!</f>
        <v>#REF!</v>
      </c>
      <c r="S195" s="261"/>
      <c r="T195" s="262"/>
      <c r="U195" s="231"/>
      <c r="V195" s="231"/>
      <c r="W195" s="231"/>
      <c r="X195" s="231"/>
      <c r="Y195" s="229"/>
      <c r="Z195" s="229"/>
      <c r="AA195" s="231"/>
      <c r="AB195" s="231"/>
      <c r="AC195" s="231"/>
      <c r="AD195" s="231"/>
      <c r="AE195" s="231"/>
      <c r="AF195" s="229"/>
      <c r="AG195" s="263"/>
    </row>
    <row r="196" spans="1:33" s="139" customFormat="1" ht="18" customHeight="1">
      <c r="A196" s="19">
        <v>191</v>
      </c>
      <c r="B196" s="295">
        <f>'YPM PRG T-2'!B195</f>
        <v>0</v>
      </c>
      <c r="C196" s="295">
        <f>'YPM PRG T-2'!C195</f>
        <v>0</v>
      </c>
      <c r="D196" s="295">
        <f>'YPM PRG T-2'!D195</f>
        <v>0</v>
      </c>
      <c r="E196" s="296">
        <f>'YPM PRG T-2'!E195</f>
        <v>0</v>
      </c>
      <c r="F196" s="296">
        <f>'YPM PRG T-2'!F195</f>
        <v>0</v>
      </c>
      <c r="G196" s="296">
        <f>'YPM PRG T-2'!G195</f>
        <v>0</v>
      </c>
      <c r="H196" s="296">
        <f>'YPM PRG T-2'!H195</f>
        <v>0</v>
      </c>
      <c r="I196" s="296">
        <f>'YPM PRG T-2'!I195</f>
        <v>0</v>
      </c>
      <c r="J196" s="296">
        <f>'YPM PRG T-2'!J195</f>
        <v>0</v>
      </c>
      <c r="K196" s="296">
        <f>'YPM PRG T-2'!K195</f>
        <v>0</v>
      </c>
      <c r="L196" s="297">
        <f>'YPM PRG T-2'!N195</f>
        <v>0</v>
      </c>
      <c r="M196" s="277">
        <f>'YPM PRG T-2'!O195</f>
        <v>0</v>
      </c>
      <c r="N196" s="277">
        <f>'YPM PRG T-2'!P195</f>
        <v>0</v>
      </c>
      <c r="O196" s="295">
        <f>'YPM PRG T-2'!Q195</f>
        <v>0</v>
      </c>
      <c r="P196" s="296">
        <f>'YPM PRG T-2'!R195</f>
        <v>0</v>
      </c>
      <c r="Q196" s="296">
        <f>'YPM PRG T-2'!S195</f>
        <v>0</v>
      </c>
      <c r="R196" s="132" t="e">
        <f>'YPM PRG T-2'!#REF!</f>
        <v>#REF!</v>
      </c>
      <c r="S196" s="261"/>
      <c r="T196" s="262"/>
      <c r="U196" s="231"/>
      <c r="V196" s="231"/>
      <c r="W196" s="231"/>
      <c r="X196" s="231"/>
      <c r="Y196" s="229"/>
      <c r="Z196" s="229"/>
      <c r="AA196" s="231"/>
      <c r="AB196" s="231"/>
      <c r="AC196" s="231"/>
      <c r="AD196" s="231"/>
      <c r="AE196" s="231"/>
      <c r="AF196" s="229"/>
      <c r="AG196" s="263"/>
    </row>
    <row r="197" spans="1:33" s="139" customFormat="1" ht="18" customHeight="1">
      <c r="A197" s="19">
        <v>192</v>
      </c>
      <c r="B197" s="295">
        <f>'YPM PRG T-2'!B196</f>
        <v>0</v>
      </c>
      <c r="C197" s="295">
        <f>'YPM PRG T-2'!C196</f>
        <v>0</v>
      </c>
      <c r="D197" s="295">
        <f>'YPM PRG T-2'!D196</f>
        <v>0</v>
      </c>
      <c r="E197" s="296">
        <f>'YPM PRG T-2'!E196</f>
        <v>0</v>
      </c>
      <c r="F197" s="296">
        <f>'YPM PRG T-2'!F196</f>
        <v>0</v>
      </c>
      <c r="G197" s="296">
        <f>'YPM PRG T-2'!G196</f>
        <v>0</v>
      </c>
      <c r="H197" s="296">
        <f>'YPM PRG T-2'!H196</f>
        <v>0</v>
      </c>
      <c r="I197" s="296">
        <f>'YPM PRG T-2'!I196</f>
        <v>0</v>
      </c>
      <c r="J197" s="296">
        <f>'YPM PRG T-2'!J196</f>
        <v>0</v>
      </c>
      <c r="K197" s="296">
        <f>'YPM PRG T-2'!K196</f>
        <v>0</v>
      </c>
      <c r="L197" s="297">
        <f>'YPM PRG T-2'!N196</f>
        <v>0</v>
      </c>
      <c r="M197" s="277">
        <f>'YPM PRG T-2'!O196</f>
        <v>0</v>
      </c>
      <c r="N197" s="277">
        <f>'YPM PRG T-2'!P196</f>
        <v>0</v>
      </c>
      <c r="O197" s="295">
        <f>'YPM PRG T-2'!Q196</f>
        <v>0</v>
      </c>
      <c r="P197" s="296">
        <f>'YPM PRG T-2'!R196</f>
        <v>0</v>
      </c>
      <c r="Q197" s="296">
        <f>'YPM PRG T-2'!S196</f>
        <v>0</v>
      </c>
      <c r="R197" s="132" t="e">
        <f>'YPM PRG T-2'!#REF!</f>
        <v>#REF!</v>
      </c>
      <c r="S197" s="261"/>
      <c r="T197" s="262"/>
      <c r="U197" s="231"/>
      <c r="V197" s="231"/>
      <c r="W197" s="231"/>
      <c r="X197" s="231"/>
      <c r="Y197" s="229"/>
      <c r="Z197" s="229"/>
      <c r="AA197" s="231"/>
      <c r="AB197" s="231"/>
      <c r="AC197" s="231"/>
      <c r="AD197" s="231"/>
      <c r="AE197" s="231"/>
      <c r="AF197" s="229"/>
      <c r="AG197" s="263"/>
    </row>
    <row r="198" spans="1:33" s="139" customFormat="1" ht="18" customHeight="1">
      <c r="A198" s="19">
        <v>193</v>
      </c>
      <c r="B198" s="295">
        <f>'YPM PRG T-2'!B197</f>
        <v>0</v>
      </c>
      <c r="C198" s="295">
        <f>'YPM PRG T-2'!C197</f>
        <v>0</v>
      </c>
      <c r="D198" s="295">
        <f>'YPM PRG T-2'!D197</f>
        <v>0</v>
      </c>
      <c r="E198" s="296">
        <f>'YPM PRG T-2'!E197</f>
        <v>0</v>
      </c>
      <c r="F198" s="296">
        <f>'YPM PRG T-2'!F197</f>
        <v>0</v>
      </c>
      <c r="G198" s="296">
        <f>'YPM PRG T-2'!G197</f>
        <v>0</v>
      </c>
      <c r="H198" s="296">
        <f>'YPM PRG T-2'!H197</f>
        <v>0</v>
      </c>
      <c r="I198" s="296">
        <f>'YPM PRG T-2'!I197</f>
        <v>0</v>
      </c>
      <c r="J198" s="296">
        <f>'YPM PRG T-2'!J197</f>
        <v>0</v>
      </c>
      <c r="K198" s="296">
        <f>'YPM PRG T-2'!K197</f>
        <v>0</v>
      </c>
      <c r="L198" s="297">
        <f>'YPM PRG T-2'!N197</f>
        <v>0</v>
      </c>
      <c r="M198" s="277">
        <f>'YPM PRG T-2'!O197</f>
        <v>0</v>
      </c>
      <c r="N198" s="277">
        <f>'YPM PRG T-2'!P197</f>
        <v>0</v>
      </c>
      <c r="O198" s="295">
        <f>'YPM PRG T-2'!Q197</f>
        <v>0</v>
      </c>
      <c r="P198" s="296">
        <f>'YPM PRG T-2'!R197</f>
        <v>0</v>
      </c>
      <c r="Q198" s="296">
        <f>'YPM PRG T-2'!S197</f>
        <v>0</v>
      </c>
      <c r="R198" s="132" t="e">
        <f>'YPM PRG T-2'!#REF!</f>
        <v>#REF!</v>
      </c>
      <c r="S198" s="261"/>
      <c r="T198" s="262"/>
      <c r="U198" s="231"/>
      <c r="V198" s="231"/>
      <c r="W198" s="231"/>
      <c r="X198" s="231"/>
      <c r="Y198" s="229"/>
      <c r="Z198" s="229"/>
      <c r="AA198" s="231"/>
      <c r="AB198" s="231"/>
      <c r="AC198" s="231"/>
      <c r="AD198" s="231"/>
      <c r="AE198" s="231"/>
      <c r="AF198" s="229"/>
      <c r="AG198" s="263"/>
    </row>
    <row r="199" spans="1:33" s="139" customFormat="1" ht="18" customHeight="1">
      <c r="A199" s="19">
        <v>194</v>
      </c>
      <c r="B199" s="295">
        <f>'YPM PRG T-2'!B198</f>
        <v>0</v>
      </c>
      <c r="C199" s="295">
        <f>'YPM PRG T-2'!C198</f>
        <v>0</v>
      </c>
      <c r="D199" s="295">
        <f>'YPM PRG T-2'!D198</f>
        <v>0</v>
      </c>
      <c r="E199" s="296">
        <f>'YPM PRG T-2'!E198</f>
        <v>0</v>
      </c>
      <c r="F199" s="296">
        <f>'YPM PRG T-2'!F198</f>
        <v>0</v>
      </c>
      <c r="G199" s="296">
        <f>'YPM PRG T-2'!G198</f>
        <v>0</v>
      </c>
      <c r="H199" s="296">
        <f>'YPM PRG T-2'!H198</f>
        <v>0</v>
      </c>
      <c r="I199" s="296">
        <f>'YPM PRG T-2'!I198</f>
        <v>0</v>
      </c>
      <c r="J199" s="296">
        <f>'YPM PRG T-2'!J198</f>
        <v>0</v>
      </c>
      <c r="K199" s="296">
        <f>'YPM PRG T-2'!K198</f>
        <v>0</v>
      </c>
      <c r="L199" s="297">
        <f>'YPM PRG T-2'!N198</f>
        <v>0</v>
      </c>
      <c r="M199" s="277">
        <f>'YPM PRG T-2'!O198</f>
        <v>0</v>
      </c>
      <c r="N199" s="277">
        <f>'YPM PRG T-2'!P198</f>
        <v>0</v>
      </c>
      <c r="O199" s="295">
        <f>'YPM PRG T-2'!Q198</f>
        <v>0</v>
      </c>
      <c r="P199" s="296">
        <f>'YPM PRG T-2'!R198</f>
        <v>0</v>
      </c>
      <c r="Q199" s="296">
        <f>'YPM PRG T-2'!S198</f>
        <v>0</v>
      </c>
      <c r="R199" s="132" t="e">
        <f>'YPM PRG T-2'!#REF!</f>
        <v>#REF!</v>
      </c>
      <c r="S199" s="261"/>
      <c r="T199" s="262"/>
      <c r="U199" s="231"/>
      <c r="V199" s="231"/>
      <c r="W199" s="231"/>
      <c r="X199" s="231"/>
      <c r="Y199" s="229"/>
      <c r="Z199" s="229"/>
      <c r="AA199" s="231"/>
      <c r="AB199" s="231"/>
      <c r="AC199" s="231"/>
      <c r="AD199" s="231"/>
      <c r="AE199" s="231"/>
      <c r="AF199" s="229"/>
      <c r="AG199" s="263"/>
    </row>
    <row r="200" spans="1:33" s="139" customFormat="1" ht="18" customHeight="1">
      <c r="A200" s="19">
        <v>195</v>
      </c>
      <c r="B200" s="295">
        <f>'YPM PRG T-2'!B199</f>
        <v>0</v>
      </c>
      <c r="C200" s="295">
        <f>'YPM PRG T-2'!C199</f>
        <v>0</v>
      </c>
      <c r="D200" s="295">
        <f>'YPM PRG T-2'!D199</f>
        <v>0</v>
      </c>
      <c r="E200" s="296">
        <f>'YPM PRG T-2'!E199</f>
        <v>0</v>
      </c>
      <c r="F200" s="296">
        <f>'YPM PRG T-2'!F199</f>
        <v>0</v>
      </c>
      <c r="G200" s="296">
        <f>'YPM PRG T-2'!G199</f>
        <v>0</v>
      </c>
      <c r="H200" s="296">
        <f>'YPM PRG T-2'!H199</f>
        <v>0</v>
      </c>
      <c r="I200" s="296">
        <f>'YPM PRG T-2'!I199</f>
        <v>0</v>
      </c>
      <c r="J200" s="296">
        <f>'YPM PRG T-2'!J199</f>
        <v>0</v>
      </c>
      <c r="K200" s="296">
        <f>'YPM PRG T-2'!K199</f>
        <v>0</v>
      </c>
      <c r="L200" s="297">
        <f>'YPM PRG T-2'!N199</f>
        <v>0</v>
      </c>
      <c r="M200" s="277">
        <f>'YPM PRG T-2'!O199</f>
        <v>0</v>
      </c>
      <c r="N200" s="277">
        <f>'YPM PRG T-2'!P199</f>
        <v>0</v>
      </c>
      <c r="O200" s="295">
        <f>'YPM PRG T-2'!Q199</f>
        <v>0</v>
      </c>
      <c r="P200" s="296">
        <f>'YPM PRG T-2'!R199</f>
        <v>0</v>
      </c>
      <c r="Q200" s="296">
        <f>'YPM PRG T-2'!S199</f>
        <v>0</v>
      </c>
      <c r="R200" s="132" t="e">
        <f>'YPM PRG T-2'!#REF!</f>
        <v>#REF!</v>
      </c>
      <c r="S200" s="261"/>
      <c r="T200" s="262"/>
      <c r="U200" s="231"/>
      <c r="V200" s="231"/>
      <c r="W200" s="231"/>
      <c r="X200" s="231"/>
      <c r="Y200" s="229"/>
      <c r="Z200" s="229"/>
      <c r="AA200" s="231"/>
      <c r="AB200" s="231"/>
      <c r="AC200" s="231"/>
      <c r="AD200" s="231"/>
      <c r="AE200" s="231"/>
      <c r="AF200" s="229"/>
      <c r="AG200" s="263"/>
    </row>
    <row r="201" spans="1:33" s="139" customFormat="1" ht="18" customHeight="1">
      <c r="A201" s="19">
        <v>196</v>
      </c>
      <c r="B201" s="295">
        <f>'YPM PRG T-2'!B200</f>
        <v>0</v>
      </c>
      <c r="C201" s="295">
        <f>'YPM PRG T-2'!C200</f>
        <v>0</v>
      </c>
      <c r="D201" s="295">
        <f>'YPM PRG T-2'!D200</f>
        <v>0</v>
      </c>
      <c r="E201" s="296">
        <f>'YPM PRG T-2'!E200</f>
        <v>0</v>
      </c>
      <c r="F201" s="296">
        <f>'YPM PRG T-2'!F200</f>
        <v>0</v>
      </c>
      <c r="G201" s="296">
        <f>'YPM PRG T-2'!G200</f>
        <v>0</v>
      </c>
      <c r="H201" s="296">
        <f>'YPM PRG T-2'!H200</f>
        <v>0</v>
      </c>
      <c r="I201" s="296">
        <f>'YPM PRG T-2'!I200</f>
        <v>0</v>
      </c>
      <c r="J201" s="296">
        <f>'YPM PRG T-2'!J200</f>
        <v>0</v>
      </c>
      <c r="K201" s="296">
        <f>'YPM PRG T-2'!K200</f>
        <v>0</v>
      </c>
      <c r="L201" s="297">
        <f>'YPM PRG T-2'!N200</f>
        <v>0</v>
      </c>
      <c r="M201" s="277">
        <f>'YPM PRG T-2'!O200</f>
        <v>0</v>
      </c>
      <c r="N201" s="277">
        <f>'YPM PRG T-2'!P200</f>
        <v>0</v>
      </c>
      <c r="O201" s="295">
        <f>'YPM PRG T-2'!Q200</f>
        <v>0</v>
      </c>
      <c r="P201" s="296">
        <f>'YPM PRG T-2'!R200</f>
        <v>0</v>
      </c>
      <c r="Q201" s="296">
        <f>'YPM PRG T-2'!S200</f>
        <v>0</v>
      </c>
      <c r="R201" s="132" t="e">
        <f>'YPM PRG T-2'!#REF!</f>
        <v>#REF!</v>
      </c>
      <c r="S201" s="261"/>
      <c r="T201" s="262"/>
      <c r="U201" s="231"/>
      <c r="V201" s="231"/>
      <c r="W201" s="231"/>
      <c r="X201" s="231"/>
      <c r="Y201" s="229"/>
      <c r="Z201" s="229"/>
      <c r="AA201" s="231"/>
      <c r="AB201" s="231"/>
      <c r="AC201" s="231"/>
      <c r="AD201" s="231"/>
      <c r="AE201" s="231"/>
      <c r="AF201" s="229"/>
      <c r="AG201" s="263"/>
    </row>
    <row r="202" spans="1:33" s="139" customFormat="1" ht="18" customHeight="1">
      <c r="A202" s="19">
        <v>197</v>
      </c>
      <c r="B202" s="295">
        <f>'YPM PRG T-2'!B201</f>
        <v>0</v>
      </c>
      <c r="C202" s="295">
        <f>'YPM PRG T-2'!C201</f>
        <v>0</v>
      </c>
      <c r="D202" s="295">
        <f>'YPM PRG T-2'!D201</f>
        <v>0</v>
      </c>
      <c r="E202" s="296">
        <f>'YPM PRG T-2'!E201</f>
        <v>0</v>
      </c>
      <c r="F202" s="296">
        <f>'YPM PRG T-2'!F201</f>
        <v>0</v>
      </c>
      <c r="G202" s="296">
        <f>'YPM PRG T-2'!G201</f>
        <v>0</v>
      </c>
      <c r="H202" s="296">
        <f>'YPM PRG T-2'!H201</f>
        <v>0</v>
      </c>
      <c r="I202" s="296">
        <f>'YPM PRG T-2'!I201</f>
        <v>0</v>
      </c>
      <c r="J202" s="296">
        <f>'YPM PRG T-2'!J201</f>
        <v>0</v>
      </c>
      <c r="K202" s="296">
        <f>'YPM PRG T-2'!K201</f>
        <v>0</v>
      </c>
      <c r="L202" s="297">
        <f>'YPM PRG T-2'!N201</f>
        <v>0</v>
      </c>
      <c r="M202" s="277">
        <f>'YPM PRG T-2'!O201</f>
        <v>0</v>
      </c>
      <c r="N202" s="277">
        <f>'YPM PRG T-2'!P201</f>
        <v>0</v>
      </c>
      <c r="O202" s="295">
        <f>'YPM PRG T-2'!Q201</f>
        <v>0</v>
      </c>
      <c r="P202" s="296">
        <f>'YPM PRG T-2'!R201</f>
        <v>0</v>
      </c>
      <c r="Q202" s="296">
        <f>'YPM PRG T-2'!S201</f>
        <v>0</v>
      </c>
      <c r="R202" s="132" t="e">
        <f>'YPM PRG T-2'!#REF!</f>
        <v>#REF!</v>
      </c>
      <c r="S202" s="261"/>
      <c r="T202" s="262"/>
      <c r="U202" s="231"/>
      <c r="V202" s="231"/>
      <c r="W202" s="231"/>
      <c r="X202" s="231"/>
      <c r="Y202" s="229"/>
      <c r="Z202" s="229"/>
      <c r="AA202" s="231"/>
      <c r="AB202" s="231"/>
      <c r="AC202" s="231"/>
      <c r="AD202" s="231"/>
      <c r="AE202" s="231"/>
      <c r="AF202" s="229"/>
      <c r="AG202" s="263"/>
    </row>
    <row r="203" spans="1:33" s="139" customFormat="1" ht="18" customHeight="1">
      <c r="A203" s="19">
        <v>198</v>
      </c>
      <c r="B203" s="295">
        <f>'YPM PRG T-2'!B202</f>
        <v>0</v>
      </c>
      <c r="C203" s="295">
        <f>'YPM PRG T-2'!C202</f>
        <v>0</v>
      </c>
      <c r="D203" s="295">
        <f>'YPM PRG T-2'!D202</f>
        <v>0</v>
      </c>
      <c r="E203" s="296">
        <f>'YPM PRG T-2'!E202</f>
        <v>0</v>
      </c>
      <c r="F203" s="296">
        <f>'YPM PRG T-2'!F202</f>
        <v>0</v>
      </c>
      <c r="G203" s="296">
        <f>'YPM PRG T-2'!G202</f>
        <v>0</v>
      </c>
      <c r="H203" s="296">
        <f>'YPM PRG T-2'!H202</f>
        <v>0</v>
      </c>
      <c r="I203" s="296">
        <f>'YPM PRG T-2'!I202</f>
        <v>0</v>
      </c>
      <c r="J203" s="296">
        <f>'YPM PRG T-2'!J202</f>
        <v>0</v>
      </c>
      <c r="K203" s="296">
        <f>'YPM PRG T-2'!K202</f>
        <v>0</v>
      </c>
      <c r="L203" s="297">
        <f>'YPM PRG T-2'!N202</f>
        <v>0</v>
      </c>
      <c r="M203" s="277">
        <f>'YPM PRG T-2'!O202</f>
        <v>0</v>
      </c>
      <c r="N203" s="277">
        <f>'YPM PRG T-2'!P202</f>
        <v>0</v>
      </c>
      <c r="O203" s="295">
        <f>'YPM PRG T-2'!Q202</f>
        <v>0</v>
      </c>
      <c r="P203" s="296">
        <f>'YPM PRG T-2'!R202</f>
        <v>0</v>
      </c>
      <c r="Q203" s="296">
        <f>'YPM PRG T-2'!S202</f>
        <v>0</v>
      </c>
      <c r="R203" s="132" t="e">
        <f>'YPM PRG T-2'!#REF!</f>
        <v>#REF!</v>
      </c>
      <c r="S203" s="261"/>
      <c r="T203" s="262"/>
      <c r="U203" s="231"/>
      <c r="V203" s="231"/>
      <c r="W203" s="231"/>
      <c r="X203" s="231"/>
      <c r="Y203" s="229"/>
      <c r="Z203" s="229"/>
      <c r="AA203" s="231"/>
      <c r="AB203" s="231"/>
      <c r="AC203" s="231"/>
      <c r="AD203" s="231"/>
      <c r="AE203" s="231"/>
      <c r="AF203" s="229"/>
      <c r="AG203" s="263"/>
    </row>
    <row r="204" spans="1:33" s="139" customFormat="1" ht="18" customHeight="1">
      <c r="A204" s="19">
        <v>199</v>
      </c>
      <c r="B204" s="295">
        <f>'YPM PRG T-2'!B203</f>
        <v>0</v>
      </c>
      <c r="C204" s="295">
        <f>'YPM PRG T-2'!C203</f>
        <v>0</v>
      </c>
      <c r="D204" s="295">
        <f>'YPM PRG T-2'!D203</f>
        <v>0</v>
      </c>
      <c r="E204" s="296">
        <f>'YPM PRG T-2'!E203</f>
        <v>0</v>
      </c>
      <c r="F204" s="296">
        <f>'YPM PRG T-2'!F203</f>
        <v>0</v>
      </c>
      <c r="G204" s="296">
        <f>'YPM PRG T-2'!G203</f>
        <v>0</v>
      </c>
      <c r="H204" s="296">
        <f>'YPM PRG T-2'!H203</f>
        <v>0</v>
      </c>
      <c r="I204" s="296">
        <f>'YPM PRG T-2'!I203</f>
        <v>0</v>
      </c>
      <c r="J204" s="296">
        <f>'YPM PRG T-2'!J203</f>
        <v>0</v>
      </c>
      <c r="K204" s="296">
        <f>'YPM PRG T-2'!K203</f>
        <v>0</v>
      </c>
      <c r="L204" s="297">
        <f>'YPM PRG T-2'!N203</f>
        <v>0</v>
      </c>
      <c r="M204" s="277">
        <f>'YPM PRG T-2'!O203</f>
        <v>0</v>
      </c>
      <c r="N204" s="277">
        <f>'YPM PRG T-2'!P203</f>
        <v>0</v>
      </c>
      <c r="O204" s="295">
        <f>'YPM PRG T-2'!Q203</f>
        <v>0</v>
      </c>
      <c r="P204" s="296">
        <f>'YPM PRG T-2'!R203</f>
        <v>0</v>
      </c>
      <c r="Q204" s="296">
        <f>'YPM PRG T-2'!S203</f>
        <v>0</v>
      </c>
      <c r="R204" s="132" t="e">
        <f>'YPM PRG T-2'!#REF!</f>
        <v>#REF!</v>
      </c>
      <c r="S204" s="261"/>
      <c r="T204" s="262"/>
      <c r="U204" s="231"/>
      <c r="V204" s="231"/>
      <c r="W204" s="231"/>
      <c r="X204" s="231"/>
      <c r="Y204" s="229"/>
      <c r="Z204" s="229"/>
      <c r="AA204" s="231"/>
      <c r="AB204" s="231"/>
      <c r="AC204" s="231"/>
      <c r="AD204" s="231"/>
      <c r="AE204" s="231"/>
      <c r="AF204" s="229"/>
      <c r="AG204" s="263"/>
    </row>
    <row r="205" spans="1:33" s="139" customFormat="1" ht="18" customHeight="1">
      <c r="A205" s="19">
        <v>200</v>
      </c>
      <c r="B205" s="295">
        <f>'YPM PRG T-2'!B204</f>
        <v>0</v>
      </c>
      <c r="C205" s="295">
        <f>'YPM PRG T-2'!C204</f>
        <v>0</v>
      </c>
      <c r="D205" s="295">
        <f>'YPM PRG T-2'!D204</f>
        <v>0</v>
      </c>
      <c r="E205" s="296">
        <f>'YPM PRG T-2'!E204</f>
        <v>0</v>
      </c>
      <c r="F205" s="296">
        <f>'YPM PRG T-2'!F204</f>
        <v>0</v>
      </c>
      <c r="G205" s="296">
        <f>'YPM PRG T-2'!G204</f>
        <v>0</v>
      </c>
      <c r="H205" s="296">
        <f>'YPM PRG T-2'!H204</f>
        <v>0</v>
      </c>
      <c r="I205" s="296">
        <f>'YPM PRG T-2'!I204</f>
        <v>0</v>
      </c>
      <c r="J205" s="296">
        <f>'YPM PRG T-2'!J204</f>
        <v>0</v>
      </c>
      <c r="K205" s="296">
        <f>'YPM PRG T-2'!K204</f>
        <v>0</v>
      </c>
      <c r="L205" s="297">
        <f>'YPM PRG T-2'!N204</f>
        <v>0</v>
      </c>
      <c r="M205" s="277">
        <f>'YPM PRG T-2'!O204</f>
        <v>0</v>
      </c>
      <c r="N205" s="277">
        <f>'YPM PRG T-2'!P204</f>
        <v>0</v>
      </c>
      <c r="O205" s="295">
        <f>'YPM PRG T-2'!Q204</f>
        <v>0</v>
      </c>
      <c r="P205" s="296">
        <f>'YPM PRG T-2'!R204</f>
        <v>0</v>
      </c>
      <c r="Q205" s="296">
        <f>'YPM PRG T-2'!S204</f>
        <v>0</v>
      </c>
      <c r="R205" s="132" t="e">
        <f>'YPM PRG T-2'!#REF!</f>
        <v>#REF!</v>
      </c>
      <c r="S205" s="261"/>
      <c r="T205" s="262"/>
      <c r="U205" s="231"/>
      <c r="V205" s="231"/>
      <c r="W205" s="231"/>
      <c r="X205" s="231"/>
      <c r="Y205" s="229"/>
      <c r="Z205" s="229"/>
      <c r="AA205" s="231"/>
      <c r="AB205" s="231"/>
      <c r="AC205" s="231"/>
      <c r="AD205" s="231"/>
      <c r="AE205" s="231"/>
      <c r="AF205" s="229"/>
      <c r="AG205" s="263"/>
    </row>
    <row r="206" spans="1:33" s="139" customFormat="1" ht="18" customHeight="1">
      <c r="A206" s="19">
        <v>201</v>
      </c>
      <c r="B206" s="295">
        <f>'YPM PRG T-2'!B205</f>
        <v>0</v>
      </c>
      <c r="C206" s="295">
        <f>'YPM PRG T-2'!C205</f>
        <v>0</v>
      </c>
      <c r="D206" s="295">
        <f>'YPM PRG T-2'!D205</f>
        <v>0</v>
      </c>
      <c r="E206" s="296">
        <f>'YPM PRG T-2'!E205</f>
        <v>0</v>
      </c>
      <c r="F206" s="296">
        <f>'YPM PRG T-2'!F205</f>
        <v>0</v>
      </c>
      <c r="G206" s="296">
        <f>'YPM PRG T-2'!G205</f>
        <v>0</v>
      </c>
      <c r="H206" s="296">
        <f>'YPM PRG T-2'!H205</f>
        <v>0</v>
      </c>
      <c r="I206" s="296">
        <f>'YPM PRG T-2'!I205</f>
        <v>0</v>
      </c>
      <c r="J206" s="296">
        <f>'YPM PRG T-2'!J205</f>
        <v>0</v>
      </c>
      <c r="K206" s="296">
        <f>'YPM PRG T-2'!K205</f>
        <v>0</v>
      </c>
      <c r="L206" s="297">
        <f>'YPM PRG T-2'!N205</f>
        <v>0</v>
      </c>
      <c r="M206" s="277">
        <f>'YPM PRG T-2'!O205</f>
        <v>0</v>
      </c>
      <c r="N206" s="277">
        <f>'YPM PRG T-2'!P205</f>
        <v>0</v>
      </c>
      <c r="O206" s="295">
        <f>'YPM PRG T-2'!Q205</f>
        <v>0</v>
      </c>
      <c r="P206" s="296">
        <f>'YPM PRG T-2'!R205</f>
        <v>0</v>
      </c>
      <c r="Q206" s="296">
        <f>'YPM PRG T-2'!S205</f>
        <v>0</v>
      </c>
      <c r="R206" s="132" t="e">
        <f>'YPM PRG T-2'!#REF!</f>
        <v>#REF!</v>
      </c>
      <c r="S206" s="261"/>
      <c r="T206" s="262"/>
      <c r="U206" s="231"/>
      <c r="V206" s="231"/>
      <c r="W206" s="231"/>
      <c r="X206" s="231"/>
      <c r="Y206" s="229"/>
      <c r="Z206" s="229"/>
      <c r="AA206" s="231"/>
      <c r="AB206" s="231"/>
      <c r="AC206" s="231"/>
      <c r="AD206" s="231"/>
      <c r="AE206" s="231"/>
      <c r="AF206" s="229"/>
      <c r="AG206" s="263"/>
    </row>
    <row r="207" spans="1:33" s="139" customFormat="1" ht="18" customHeight="1">
      <c r="A207" s="19">
        <v>202</v>
      </c>
      <c r="B207" s="295">
        <f>'YPM PRG T-2'!B206</f>
        <v>0</v>
      </c>
      <c r="C207" s="295">
        <f>'YPM PRG T-2'!C206</f>
        <v>0</v>
      </c>
      <c r="D207" s="295">
        <f>'YPM PRG T-2'!D206</f>
        <v>0</v>
      </c>
      <c r="E207" s="296">
        <f>'YPM PRG T-2'!E206</f>
        <v>0</v>
      </c>
      <c r="F207" s="296">
        <f>'YPM PRG T-2'!F206</f>
        <v>0</v>
      </c>
      <c r="G207" s="296">
        <f>'YPM PRG T-2'!G206</f>
        <v>0</v>
      </c>
      <c r="H207" s="296">
        <f>'YPM PRG T-2'!H206</f>
        <v>0</v>
      </c>
      <c r="I207" s="296">
        <f>'YPM PRG T-2'!I206</f>
        <v>0</v>
      </c>
      <c r="J207" s="296">
        <f>'YPM PRG T-2'!J206</f>
        <v>0</v>
      </c>
      <c r="K207" s="296">
        <f>'YPM PRG T-2'!K206</f>
        <v>0</v>
      </c>
      <c r="L207" s="297">
        <f>'YPM PRG T-2'!N206</f>
        <v>0</v>
      </c>
      <c r="M207" s="277">
        <f>'YPM PRG T-2'!O206</f>
        <v>0</v>
      </c>
      <c r="N207" s="277">
        <f>'YPM PRG T-2'!P206</f>
        <v>0</v>
      </c>
      <c r="O207" s="295">
        <f>'YPM PRG T-2'!Q206</f>
        <v>0</v>
      </c>
      <c r="P207" s="296">
        <f>'YPM PRG T-2'!R206</f>
        <v>0</v>
      </c>
      <c r="Q207" s="296">
        <f>'YPM PRG T-2'!S206</f>
        <v>0</v>
      </c>
      <c r="R207" s="132" t="e">
        <f>'YPM PRG T-2'!#REF!</f>
        <v>#REF!</v>
      </c>
      <c r="S207" s="261"/>
      <c r="T207" s="262"/>
      <c r="U207" s="231"/>
      <c r="V207" s="231"/>
      <c r="W207" s="231"/>
      <c r="X207" s="231"/>
      <c r="Y207" s="229"/>
      <c r="Z207" s="229"/>
      <c r="AA207" s="231"/>
      <c r="AB207" s="231"/>
      <c r="AC207" s="231"/>
      <c r="AD207" s="231"/>
      <c r="AE207" s="231"/>
      <c r="AF207" s="229"/>
      <c r="AG207" s="263"/>
    </row>
    <row r="208" spans="1:33" s="139" customFormat="1" ht="18" customHeight="1">
      <c r="A208" s="19">
        <v>203</v>
      </c>
      <c r="B208" s="295">
        <f>'YPM PRG T-2'!B207</f>
        <v>0</v>
      </c>
      <c r="C208" s="295">
        <f>'YPM PRG T-2'!C207</f>
        <v>0</v>
      </c>
      <c r="D208" s="295">
        <f>'YPM PRG T-2'!D207</f>
        <v>0</v>
      </c>
      <c r="E208" s="296">
        <f>'YPM PRG T-2'!E207</f>
        <v>0</v>
      </c>
      <c r="F208" s="296">
        <f>'YPM PRG T-2'!F207</f>
        <v>0</v>
      </c>
      <c r="G208" s="296">
        <f>'YPM PRG T-2'!G207</f>
        <v>0</v>
      </c>
      <c r="H208" s="296">
        <f>'YPM PRG T-2'!H207</f>
        <v>0</v>
      </c>
      <c r="I208" s="296">
        <f>'YPM PRG T-2'!I207</f>
        <v>0</v>
      </c>
      <c r="J208" s="296">
        <f>'YPM PRG T-2'!J207</f>
        <v>0</v>
      </c>
      <c r="K208" s="296">
        <f>'YPM PRG T-2'!K207</f>
        <v>0</v>
      </c>
      <c r="L208" s="297">
        <f>'YPM PRG T-2'!N207</f>
        <v>0</v>
      </c>
      <c r="M208" s="277">
        <f>'YPM PRG T-2'!O207</f>
        <v>0</v>
      </c>
      <c r="N208" s="277">
        <f>'YPM PRG T-2'!P207</f>
        <v>0</v>
      </c>
      <c r="O208" s="295">
        <f>'YPM PRG T-2'!Q207</f>
        <v>0</v>
      </c>
      <c r="P208" s="296">
        <f>'YPM PRG T-2'!R207</f>
        <v>0</v>
      </c>
      <c r="Q208" s="296">
        <f>'YPM PRG T-2'!S207</f>
        <v>0</v>
      </c>
      <c r="R208" s="132" t="e">
        <f>'YPM PRG T-2'!#REF!</f>
        <v>#REF!</v>
      </c>
      <c r="S208" s="261"/>
      <c r="T208" s="262"/>
      <c r="U208" s="231"/>
      <c r="V208" s="231"/>
      <c r="W208" s="231"/>
      <c r="X208" s="231"/>
      <c r="Y208" s="229"/>
      <c r="Z208" s="229"/>
      <c r="AA208" s="231"/>
      <c r="AB208" s="231"/>
      <c r="AC208" s="231"/>
      <c r="AD208" s="231"/>
      <c r="AE208" s="231"/>
      <c r="AF208" s="229"/>
      <c r="AG208" s="263"/>
    </row>
    <row r="209" spans="1:33" s="139" customFormat="1" ht="18" customHeight="1">
      <c r="A209" s="19">
        <v>204</v>
      </c>
      <c r="B209" s="295">
        <f>'YPM PRG T-2'!B208</f>
        <v>0</v>
      </c>
      <c r="C209" s="295">
        <f>'YPM PRG T-2'!C208</f>
        <v>0</v>
      </c>
      <c r="D209" s="295">
        <f>'YPM PRG T-2'!D208</f>
        <v>0</v>
      </c>
      <c r="E209" s="296">
        <f>'YPM PRG T-2'!E208</f>
        <v>0</v>
      </c>
      <c r="F209" s="296">
        <f>'YPM PRG T-2'!F208</f>
        <v>0</v>
      </c>
      <c r="G209" s="296">
        <f>'YPM PRG T-2'!G208</f>
        <v>0</v>
      </c>
      <c r="H209" s="296">
        <f>'YPM PRG T-2'!H208</f>
        <v>0</v>
      </c>
      <c r="I209" s="296">
        <f>'YPM PRG T-2'!I208</f>
        <v>0</v>
      </c>
      <c r="J209" s="296">
        <f>'YPM PRG T-2'!J208</f>
        <v>0</v>
      </c>
      <c r="K209" s="296">
        <f>'YPM PRG T-2'!K208</f>
        <v>0</v>
      </c>
      <c r="L209" s="297">
        <f>'YPM PRG T-2'!N208</f>
        <v>0</v>
      </c>
      <c r="M209" s="277">
        <f>'YPM PRG T-2'!O208</f>
        <v>0</v>
      </c>
      <c r="N209" s="277">
        <f>'YPM PRG T-2'!P208</f>
        <v>0</v>
      </c>
      <c r="O209" s="295">
        <f>'YPM PRG T-2'!Q208</f>
        <v>0</v>
      </c>
      <c r="P209" s="296">
        <f>'YPM PRG T-2'!R208</f>
        <v>0</v>
      </c>
      <c r="Q209" s="296">
        <f>'YPM PRG T-2'!S208</f>
        <v>0</v>
      </c>
      <c r="R209" s="132" t="e">
        <f>'YPM PRG T-2'!#REF!</f>
        <v>#REF!</v>
      </c>
      <c r="S209" s="261"/>
      <c r="T209" s="262"/>
      <c r="U209" s="231"/>
      <c r="V209" s="231"/>
      <c r="W209" s="231"/>
      <c r="X209" s="231"/>
      <c r="Y209" s="229"/>
      <c r="Z209" s="229"/>
      <c r="AA209" s="231"/>
      <c r="AB209" s="231"/>
      <c r="AC209" s="231"/>
      <c r="AD209" s="231"/>
      <c r="AE209" s="231"/>
      <c r="AF209" s="229"/>
      <c r="AG209" s="263"/>
    </row>
    <row r="210" spans="1:33" s="139" customFormat="1" ht="18" customHeight="1">
      <c r="A210" s="19">
        <v>205</v>
      </c>
      <c r="B210" s="295">
        <f>'YPM PRG T-2'!B209</f>
        <v>0</v>
      </c>
      <c r="C210" s="295">
        <f>'YPM PRG T-2'!C209</f>
        <v>0</v>
      </c>
      <c r="D210" s="295">
        <f>'YPM PRG T-2'!D209</f>
        <v>0</v>
      </c>
      <c r="E210" s="296">
        <f>'YPM PRG T-2'!E209</f>
        <v>0</v>
      </c>
      <c r="F210" s="296">
        <f>'YPM PRG T-2'!F209</f>
        <v>0</v>
      </c>
      <c r="G210" s="296">
        <f>'YPM PRG T-2'!G209</f>
        <v>0</v>
      </c>
      <c r="H210" s="296">
        <f>'YPM PRG T-2'!H209</f>
        <v>0</v>
      </c>
      <c r="I210" s="296">
        <f>'YPM PRG T-2'!I209</f>
        <v>0</v>
      </c>
      <c r="J210" s="296">
        <f>'YPM PRG T-2'!J209</f>
        <v>0</v>
      </c>
      <c r="K210" s="296">
        <f>'YPM PRG T-2'!K209</f>
        <v>0</v>
      </c>
      <c r="L210" s="297">
        <f>'YPM PRG T-2'!N209</f>
        <v>0</v>
      </c>
      <c r="M210" s="277">
        <f>'YPM PRG T-2'!O209</f>
        <v>0</v>
      </c>
      <c r="N210" s="277">
        <f>'YPM PRG T-2'!P209</f>
        <v>0</v>
      </c>
      <c r="O210" s="295">
        <f>'YPM PRG T-2'!Q209</f>
        <v>0</v>
      </c>
      <c r="P210" s="296">
        <f>'YPM PRG T-2'!R209</f>
        <v>0</v>
      </c>
      <c r="Q210" s="296">
        <f>'YPM PRG T-2'!S209</f>
        <v>0</v>
      </c>
      <c r="R210" s="132" t="e">
        <f>'YPM PRG T-2'!#REF!</f>
        <v>#REF!</v>
      </c>
      <c r="S210" s="261"/>
      <c r="T210" s="262"/>
      <c r="U210" s="231"/>
      <c r="V210" s="231"/>
      <c r="W210" s="231"/>
      <c r="X210" s="231"/>
      <c r="Y210" s="229"/>
      <c r="Z210" s="229"/>
      <c r="AA210" s="231"/>
      <c r="AB210" s="231"/>
      <c r="AC210" s="231"/>
      <c r="AD210" s="231"/>
      <c r="AE210" s="231"/>
      <c r="AF210" s="229"/>
      <c r="AG210" s="263"/>
    </row>
    <row r="211" spans="1:33" s="139" customFormat="1" ht="18" customHeight="1">
      <c r="A211" s="19">
        <v>206</v>
      </c>
      <c r="B211" s="295">
        <f>'YPM PRG T-2'!B210</f>
        <v>0</v>
      </c>
      <c r="C211" s="295">
        <f>'YPM PRG T-2'!C210</f>
        <v>0</v>
      </c>
      <c r="D211" s="295">
        <f>'YPM PRG T-2'!D210</f>
        <v>0</v>
      </c>
      <c r="E211" s="296">
        <f>'YPM PRG T-2'!E210</f>
        <v>0</v>
      </c>
      <c r="F211" s="296">
        <f>'YPM PRG T-2'!F210</f>
        <v>0</v>
      </c>
      <c r="G211" s="296">
        <f>'YPM PRG T-2'!G210</f>
        <v>0</v>
      </c>
      <c r="H211" s="296">
        <f>'YPM PRG T-2'!H210</f>
        <v>0</v>
      </c>
      <c r="I211" s="296">
        <f>'YPM PRG T-2'!I210</f>
        <v>0</v>
      </c>
      <c r="J211" s="296">
        <f>'YPM PRG T-2'!J210</f>
        <v>0</v>
      </c>
      <c r="K211" s="296">
        <f>'YPM PRG T-2'!K210</f>
        <v>0</v>
      </c>
      <c r="L211" s="297">
        <f>'YPM PRG T-2'!N210</f>
        <v>0</v>
      </c>
      <c r="M211" s="277">
        <f>'YPM PRG T-2'!O210</f>
        <v>0</v>
      </c>
      <c r="N211" s="277">
        <f>'YPM PRG T-2'!P210</f>
        <v>0</v>
      </c>
      <c r="O211" s="295">
        <f>'YPM PRG T-2'!Q210</f>
        <v>0</v>
      </c>
      <c r="P211" s="296">
        <f>'YPM PRG T-2'!R210</f>
        <v>0</v>
      </c>
      <c r="Q211" s="296">
        <f>'YPM PRG T-2'!S210</f>
        <v>0</v>
      </c>
      <c r="R211" s="132" t="e">
        <f>'YPM PRG T-2'!#REF!</f>
        <v>#REF!</v>
      </c>
      <c r="S211" s="261"/>
      <c r="T211" s="262"/>
      <c r="U211" s="231"/>
      <c r="V211" s="231"/>
      <c r="W211" s="231"/>
      <c r="X211" s="231"/>
      <c r="Y211" s="229"/>
      <c r="Z211" s="229"/>
      <c r="AA211" s="231"/>
      <c r="AB211" s="231"/>
      <c r="AC211" s="231"/>
      <c r="AD211" s="231"/>
      <c r="AE211" s="231"/>
      <c r="AF211" s="229"/>
      <c r="AG211" s="263"/>
    </row>
    <row r="212" spans="1:33" s="139" customFormat="1" ht="18" customHeight="1">
      <c r="A212" s="19">
        <v>207</v>
      </c>
      <c r="B212" s="295">
        <f>'YPM PRG T-2'!B211</f>
        <v>0</v>
      </c>
      <c r="C212" s="295">
        <f>'YPM PRG T-2'!C211</f>
        <v>0</v>
      </c>
      <c r="D212" s="295">
        <f>'YPM PRG T-2'!D211</f>
        <v>0</v>
      </c>
      <c r="E212" s="296">
        <f>'YPM PRG T-2'!E211</f>
        <v>0</v>
      </c>
      <c r="F212" s="296">
        <f>'YPM PRG T-2'!F211</f>
        <v>0</v>
      </c>
      <c r="G212" s="296">
        <f>'YPM PRG T-2'!G211</f>
        <v>0</v>
      </c>
      <c r="H212" s="296">
        <f>'YPM PRG T-2'!H211</f>
        <v>0</v>
      </c>
      <c r="I212" s="296">
        <f>'YPM PRG T-2'!I211</f>
        <v>0</v>
      </c>
      <c r="J212" s="296">
        <f>'YPM PRG T-2'!J211</f>
        <v>0</v>
      </c>
      <c r="K212" s="296">
        <f>'YPM PRG T-2'!K211</f>
        <v>0</v>
      </c>
      <c r="L212" s="297">
        <f>'YPM PRG T-2'!N211</f>
        <v>0</v>
      </c>
      <c r="M212" s="277">
        <f>'YPM PRG T-2'!O211</f>
        <v>0</v>
      </c>
      <c r="N212" s="277">
        <f>'YPM PRG T-2'!P211</f>
        <v>0</v>
      </c>
      <c r="O212" s="295">
        <f>'YPM PRG T-2'!Q211</f>
        <v>0</v>
      </c>
      <c r="P212" s="296">
        <f>'YPM PRG T-2'!R211</f>
        <v>0</v>
      </c>
      <c r="Q212" s="296">
        <f>'YPM PRG T-2'!S211</f>
        <v>0</v>
      </c>
      <c r="R212" s="132" t="e">
        <f>'YPM PRG T-2'!#REF!</f>
        <v>#REF!</v>
      </c>
      <c r="S212" s="261"/>
      <c r="T212" s="262"/>
      <c r="U212" s="231"/>
      <c r="V212" s="231"/>
      <c r="W212" s="231"/>
      <c r="X212" s="231"/>
      <c r="Y212" s="229"/>
      <c r="Z212" s="229"/>
      <c r="AA212" s="231"/>
      <c r="AB212" s="231"/>
      <c r="AC212" s="231"/>
      <c r="AD212" s="231"/>
      <c r="AE212" s="231"/>
      <c r="AF212" s="229"/>
      <c r="AG212" s="263"/>
    </row>
    <row r="213" spans="1:33" s="139" customFormat="1" ht="18" customHeight="1">
      <c r="A213" s="19">
        <v>208</v>
      </c>
      <c r="B213" s="295">
        <f>'YPM PRG T-2'!B212</f>
        <v>0</v>
      </c>
      <c r="C213" s="295">
        <f>'YPM PRG T-2'!C212</f>
        <v>0</v>
      </c>
      <c r="D213" s="295">
        <f>'YPM PRG T-2'!D212</f>
        <v>0</v>
      </c>
      <c r="E213" s="296">
        <f>'YPM PRG T-2'!E212</f>
        <v>0</v>
      </c>
      <c r="F213" s="296">
        <f>'YPM PRG T-2'!F212</f>
        <v>0</v>
      </c>
      <c r="G213" s="296">
        <f>'YPM PRG T-2'!G212</f>
        <v>0</v>
      </c>
      <c r="H213" s="296">
        <f>'YPM PRG T-2'!H212</f>
        <v>0</v>
      </c>
      <c r="I213" s="296">
        <f>'YPM PRG T-2'!I212</f>
        <v>0</v>
      </c>
      <c r="J213" s="296">
        <f>'YPM PRG T-2'!J212</f>
        <v>0</v>
      </c>
      <c r="K213" s="296">
        <f>'YPM PRG T-2'!K212</f>
        <v>0</v>
      </c>
      <c r="L213" s="297">
        <f>'YPM PRG T-2'!N212</f>
        <v>0</v>
      </c>
      <c r="M213" s="277">
        <f>'YPM PRG T-2'!O212</f>
        <v>0</v>
      </c>
      <c r="N213" s="277">
        <f>'YPM PRG T-2'!P212</f>
        <v>0</v>
      </c>
      <c r="O213" s="295">
        <f>'YPM PRG T-2'!Q212</f>
        <v>0</v>
      </c>
      <c r="P213" s="296">
        <f>'YPM PRG T-2'!R212</f>
        <v>0</v>
      </c>
      <c r="Q213" s="296">
        <f>'YPM PRG T-2'!S212</f>
        <v>0</v>
      </c>
      <c r="R213" s="132" t="e">
        <f>'YPM PRG T-2'!#REF!</f>
        <v>#REF!</v>
      </c>
      <c r="S213" s="261"/>
      <c r="T213" s="262"/>
      <c r="U213" s="231"/>
      <c r="V213" s="231"/>
      <c r="W213" s="231"/>
      <c r="X213" s="231"/>
      <c r="Y213" s="229"/>
      <c r="Z213" s="229"/>
      <c r="AA213" s="231"/>
      <c r="AB213" s="231"/>
      <c r="AC213" s="231"/>
      <c r="AD213" s="231"/>
      <c r="AE213" s="231"/>
      <c r="AF213" s="229"/>
      <c r="AG213" s="263"/>
    </row>
    <row r="214" spans="1:33" s="139" customFormat="1" ht="18" customHeight="1">
      <c r="A214" s="19">
        <v>209</v>
      </c>
      <c r="B214" s="295">
        <f>'YPM PRG T-2'!B213</f>
        <v>0</v>
      </c>
      <c r="C214" s="295">
        <f>'YPM PRG T-2'!C213</f>
        <v>0</v>
      </c>
      <c r="D214" s="295">
        <f>'YPM PRG T-2'!D213</f>
        <v>0</v>
      </c>
      <c r="E214" s="296">
        <f>'YPM PRG T-2'!E213</f>
        <v>0</v>
      </c>
      <c r="F214" s="296">
        <f>'YPM PRG T-2'!F213</f>
        <v>0</v>
      </c>
      <c r="G214" s="296">
        <f>'YPM PRG T-2'!G213</f>
        <v>0</v>
      </c>
      <c r="H214" s="296">
        <f>'YPM PRG T-2'!H213</f>
        <v>0</v>
      </c>
      <c r="I214" s="296">
        <f>'YPM PRG T-2'!I213</f>
        <v>0</v>
      </c>
      <c r="J214" s="296">
        <f>'YPM PRG T-2'!J213</f>
        <v>0</v>
      </c>
      <c r="K214" s="296">
        <f>'YPM PRG T-2'!K213</f>
        <v>0</v>
      </c>
      <c r="L214" s="297">
        <f>'YPM PRG T-2'!N213</f>
        <v>0</v>
      </c>
      <c r="M214" s="277">
        <f>'YPM PRG T-2'!O213</f>
        <v>0</v>
      </c>
      <c r="N214" s="277">
        <f>'YPM PRG T-2'!P213</f>
        <v>0</v>
      </c>
      <c r="O214" s="295">
        <f>'YPM PRG T-2'!Q213</f>
        <v>0</v>
      </c>
      <c r="P214" s="296">
        <f>'YPM PRG T-2'!R213</f>
        <v>0</v>
      </c>
      <c r="Q214" s="296">
        <f>'YPM PRG T-2'!S213</f>
        <v>0</v>
      </c>
      <c r="R214" s="132" t="e">
        <f>'YPM PRG T-2'!#REF!</f>
        <v>#REF!</v>
      </c>
      <c r="S214" s="261"/>
      <c r="T214" s="262"/>
      <c r="U214" s="231"/>
      <c r="V214" s="231"/>
      <c r="W214" s="231"/>
      <c r="X214" s="231"/>
      <c r="Y214" s="229"/>
      <c r="Z214" s="229"/>
      <c r="AA214" s="231"/>
      <c r="AB214" s="231"/>
      <c r="AC214" s="231"/>
      <c r="AD214" s="231"/>
      <c r="AE214" s="231"/>
      <c r="AF214" s="229"/>
      <c r="AG214" s="263"/>
    </row>
    <row r="215" spans="1:33" s="139" customFormat="1" ht="18" customHeight="1">
      <c r="A215" s="19">
        <v>210</v>
      </c>
      <c r="B215" s="295">
        <f>'YPM PRG T-2'!B214</f>
        <v>0</v>
      </c>
      <c r="C215" s="295">
        <f>'YPM PRG T-2'!C214</f>
        <v>0</v>
      </c>
      <c r="D215" s="295">
        <f>'YPM PRG T-2'!D214</f>
        <v>0</v>
      </c>
      <c r="E215" s="296">
        <f>'YPM PRG T-2'!E214</f>
        <v>0</v>
      </c>
      <c r="F215" s="296">
        <f>'YPM PRG T-2'!F214</f>
        <v>0</v>
      </c>
      <c r="G215" s="296">
        <f>'YPM PRG T-2'!G214</f>
        <v>0</v>
      </c>
      <c r="H215" s="296">
        <f>'YPM PRG T-2'!H214</f>
        <v>0</v>
      </c>
      <c r="I215" s="296">
        <f>'YPM PRG T-2'!I214</f>
        <v>0</v>
      </c>
      <c r="J215" s="296">
        <f>'YPM PRG T-2'!J214</f>
        <v>0</v>
      </c>
      <c r="K215" s="296">
        <f>'YPM PRG T-2'!K214</f>
        <v>0</v>
      </c>
      <c r="L215" s="297">
        <f>'YPM PRG T-2'!N214</f>
        <v>0</v>
      </c>
      <c r="M215" s="277">
        <f>'YPM PRG T-2'!O214</f>
        <v>0</v>
      </c>
      <c r="N215" s="277">
        <f>'YPM PRG T-2'!P214</f>
        <v>0</v>
      </c>
      <c r="O215" s="295">
        <f>'YPM PRG T-2'!Q214</f>
        <v>0</v>
      </c>
      <c r="P215" s="296">
        <f>'YPM PRG T-2'!R214</f>
        <v>0</v>
      </c>
      <c r="Q215" s="296">
        <f>'YPM PRG T-2'!S214</f>
        <v>0</v>
      </c>
      <c r="R215" s="132" t="e">
        <f>'YPM PRG T-2'!#REF!</f>
        <v>#REF!</v>
      </c>
      <c r="S215" s="261"/>
      <c r="T215" s="262"/>
      <c r="U215" s="231"/>
      <c r="V215" s="231"/>
      <c r="W215" s="231"/>
      <c r="X215" s="231"/>
      <c r="Y215" s="229"/>
      <c r="Z215" s="229"/>
      <c r="AA215" s="231"/>
      <c r="AB215" s="231"/>
      <c r="AC215" s="231"/>
      <c r="AD215" s="231"/>
      <c r="AE215" s="231"/>
      <c r="AF215" s="229"/>
      <c r="AG215" s="263"/>
    </row>
    <row r="216" spans="1:33" s="139" customFormat="1" ht="18" customHeight="1">
      <c r="A216" s="19">
        <v>211</v>
      </c>
      <c r="B216" s="295">
        <f>'YPM PRG T-2'!B215</f>
        <v>0</v>
      </c>
      <c r="C216" s="295">
        <f>'YPM PRG T-2'!C215</f>
        <v>0</v>
      </c>
      <c r="D216" s="295">
        <f>'YPM PRG T-2'!D215</f>
        <v>0</v>
      </c>
      <c r="E216" s="296">
        <f>'YPM PRG T-2'!E215</f>
        <v>0</v>
      </c>
      <c r="F216" s="296">
        <f>'YPM PRG T-2'!F215</f>
        <v>0</v>
      </c>
      <c r="G216" s="296">
        <f>'YPM PRG T-2'!G215</f>
        <v>0</v>
      </c>
      <c r="H216" s="296">
        <f>'YPM PRG T-2'!H215</f>
        <v>0</v>
      </c>
      <c r="I216" s="296">
        <f>'YPM PRG T-2'!I215</f>
        <v>0</v>
      </c>
      <c r="J216" s="296">
        <f>'YPM PRG T-2'!J215</f>
        <v>0</v>
      </c>
      <c r="K216" s="296">
        <f>'YPM PRG T-2'!K215</f>
        <v>0</v>
      </c>
      <c r="L216" s="297">
        <f>'YPM PRG T-2'!N215</f>
        <v>0</v>
      </c>
      <c r="M216" s="277">
        <f>'YPM PRG T-2'!O215</f>
        <v>0</v>
      </c>
      <c r="N216" s="277">
        <f>'YPM PRG T-2'!P215</f>
        <v>0</v>
      </c>
      <c r="O216" s="295">
        <f>'YPM PRG T-2'!Q215</f>
        <v>0</v>
      </c>
      <c r="P216" s="296">
        <f>'YPM PRG T-2'!R215</f>
        <v>0</v>
      </c>
      <c r="Q216" s="296">
        <f>'YPM PRG T-2'!S215</f>
        <v>0</v>
      </c>
      <c r="R216" s="132" t="e">
        <f>'YPM PRG T-2'!#REF!</f>
        <v>#REF!</v>
      </c>
      <c r="S216" s="261"/>
      <c r="T216" s="262"/>
      <c r="U216" s="231"/>
      <c r="V216" s="231"/>
      <c r="W216" s="231"/>
      <c r="X216" s="231"/>
      <c r="Y216" s="229"/>
      <c r="Z216" s="229"/>
      <c r="AA216" s="231"/>
      <c r="AB216" s="231"/>
      <c r="AC216" s="231"/>
      <c r="AD216" s="231"/>
      <c r="AE216" s="231"/>
      <c r="AF216" s="229"/>
      <c r="AG216" s="263"/>
    </row>
    <row r="217" spans="1:33" s="139" customFormat="1" ht="18" customHeight="1">
      <c r="A217" s="19">
        <v>212</v>
      </c>
      <c r="B217" s="295">
        <f>'YPM PRG T-2'!B216</f>
        <v>0</v>
      </c>
      <c r="C217" s="295">
        <f>'YPM PRG T-2'!C216</f>
        <v>0</v>
      </c>
      <c r="D217" s="295">
        <f>'YPM PRG T-2'!D216</f>
        <v>0</v>
      </c>
      <c r="E217" s="296">
        <f>'YPM PRG T-2'!E216</f>
        <v>0</v>
      </c>
      <c r="F217" s="296">
        <f>'YPM PRG T-2'!F216</f>
        <v>0</v>
      </c>
      <c r="G217" s="296">
        <f>'YPM PRG T-2'!G216</f>
        <v>0</v>
      </c>
      <c r="H217" s="296">
        <f>'YPM PRG T-2'!H216</f>
        <v>0</v>
      </c>
      <c r="I217" s="296">
        <f>'YPM PRG T-2'!I216</f>
        <v>0</v>
      </c>
      <c r="J217" s="296">
        <f>'YPM PRG T-2'!J216</f>
        <v>0</v>
      </c>
      <c r="K217" s="296">
        <f>'YPM PRG T-2'!K216</f>
        <v>0</v>
      </c>
      <c r="L217" s="297">
        <f>'YPM PRG T-2'!N216</f>
        <v>0</v>
      </c>
      <c r="M217" s="277">
        <f>'YPM PRG T-2'!O216</f>
        <v>0</v>
      </c>
      <c r="N217" s="277">
        <f>'YPM PRG T-2'!P216</f>
        <v>0</v>
      </c>
      <c r="O217" s="295">
        <f>'YPM PRG T-2'!Q216</f>
        <v>0</v>
      </c>
      <c r="P217" s="296">
        <f>'YPM PRG T-2'!R216</f>
        <v>0</v>
      </c>
      <c r="Q217" s="296">
        <f>'YPM PRG T-2'!S216</f>
        <v>0</v>
      </c>
      <c r="R217" s="132" t="e">
        <f>'YPM PRG T-2'!#REF!</f>
        <v>#REF!</v>
      </c>
      <c r="S217" s="261"/>
      <c r="T217" s="262"/>
      <c r="U217" s="231"/>
      <c r="V217" s="231"/>
      <c r="W217" s="231"/>
      <c r="X217" s="231"/>
      <c r="Y217" s="229"/>
      <c r="Z217" s="229"/>
      <c r="AA217" s="231"/>
      <c r="AB217" s="231"/>
      <c r="AC217" s="231"/>
      <c r="AD217" s="231"/>
      <c r="AE217" s="231"/>
      <c r="AF217" s="229"/>
      <c r="AG217" s="263"/>
    </row>
    <row r="218" spans="1:33" s="139" customFormat="1" ht="18" customHeight="1">
      <c r="A218" s="19">
        <v>213</v>
      </c>
      <c r="B218" s="295">
        <f>'YPM PRG T-2'!B217</f>
        <v>0</v>
      </c>
      <c r="C218" s="295">
        <f>'YPM PRG T-2'!C217</f>
        <v>0</v>
      </c>
      <c r="D218" s="295">
        <f>'YPM PRG T-2'!D217</f>
        <v>0</v>
      </c>
      <c r="E218" s="296">
        <f>'YPM PRG T-2'!E217</f>
        <v>0</v>
      </c>
      <c r="F218" s="296">
        <f>'YPM PRG T-2'!F217</f>
        <v>0</v>
      </c>
      <c r="G218" s="296">
        <f>'YPM PRG T-2'!G217</f>
        <v>0</v>
      </c>
      <c r="H218" s="296">
        <f>'YPM PRG T-2'!H217</f>
        <v>0</v>
      </c>
      <c r="I218" s="296">
        <f>'YPM PRG T-2'!I217</f>
        <v>0</v>
      </c>
      <c r="J218" s="296">
        <f>'YPM PRG T-2'!J217</f>
        <v>0</v>
      </c>
      <c r="K218" s="296">
        <f>'YPM PRG T-2'!K217</f>
        <v>0</v>
      </c>
      <c r="L218" s="297">
        <f>'YPM PRG T-2'!N217</f>
        <v>0</v>
      </c>
      <c r="M218" s="277">
        <f>'YPM PRG T-2'!O217</f>
        <v>0</v>
      </c>
      <c r="N218" s="277">
        <f>'YPM PRG T-2'!P217</f>
        <v>0</v>
      </c>
      <c r="O218" s="295">
        <f>'YPM PRG T-2'!Q217</f>
        <v>0</v>
      </c>
      <c r="P218" s="296">
        <f>'YPM PRG T-2'!R217</f>
        <v>0</v>
      </c>
      <c r="Q218" s="296">
        <f>'YPM PRG T-2'!S217</f>
        <v>0</v>
      </c>
      <c r="R218" s="132" t="e">
        <f>'YPM PRG T-2'!#REF!</f>
        <v>#REF!</v>
      </c>
      <c r="S218" s="261"/>
      <c r="T218" s="262"/>
      <c r="U218" s="231"/>
      <c r="V218" s="231"/>
      <c r="W218" s="231"/>
      <c r="X218" s="231"/>
      <c r="Y218" s="229"/>
      <c r="Z218" s="229"/>
      <c r="AA218" s="231"/>
      <c r="AB218" s="231"/>
      <c r="AC218" s="231"/>
      <c r="AD218" s="231"/>
      <c r="AE218" s="231"/>
      <c r="AF218" s="229"/>
      <c r="AG218" s="263"/>
    </row>
    <row r="219" spans="1:33" s="139" customFormat="1" ht="18" customHeight="1">
      <c r="A219" s="19">
        <v>214</v>
      </c>
      <c r="B219" s="295">
        <f>'YPM PRG T-2'!B218</f>
        <v>0</v>
      </c>
      <c r="C219" s="295">
        <f>'YPM PRG T-2'!C218</f>
        <v>0</v>
      </c>
      <c r="D219" s="295">
        <f>'YPM PRG T-2'!D218</f>
        <v>0</v>
      </c>
      <c r="E219" s="296">
        <f>'YPM PRG T-2'!E218</f>
        <v>0</v>
      </c>
      <c r="F219" s="296">
        <f>'YPM PRG T-2'!F218</f>
        <v>0</v>
      </c>
      <c r="G219" s="296">
        <f>'YPM PRG T-2'!G218</f>
        <v>0</v>
      </c>
      <c r="H219" s="296">
        <f>'YPM PRG T-2'!H218</f>
        <v>0</v>
      </c>
      <c r="I219" s="296">
        <f>'YPM PRG T-2'!I218</f>
        <v>0</v>
      </c>
      <c r="J219" s="296">
        <f>'YPM PRG T-2'!J218</f>
        <v>0</v>
      </c>
      <c r="K219" s="296">
        <f>'YPM PRG T-2'!K218</f>
        <v>0</v>
      </c>
      <c r="L219" s="297">
        <f>'YPM PRG T-2'!N218</f>
        <v>0</v>
      </c>
      <c r="M219" s="277">
        <f>'YPM PRG T-2'!O218</f>
        <v>0</v>
      </c>
      <c r="N219" s="277">
        <f>'YPM PRG T-2'!P218</f>
        <v>0</v>
      </c>
      <c r="O219" s="295">
        <f>'YPM PRG T-2'!Q218</f>
        <v>0</v>
      </c>
      <c r="P219" s="296">
        <f>'YPM PRG T-2'!R218</f>
        <v>0</v>
      </c>
      <c r="Q219" s="296">
        <f>'YPM PRG T-2'!S218</f>
        <v>0</v>
      </c>
      <c r="R219" s="132" t="e">
        <f>'YPM PRG T-2'!#REF!</f>
        <v>#REF!</v>
      </c>
      <c r="S219" s="261"/>
      <c r="T219" s="262"/>
      <c r="U219" s="231"/>
      <c r="V219" s="231"/>
      <c r="W219" s="231"/>
      <c r="X219" s="231"/>
      <c r="Y219" s="229"/>
      <c r="Z219" s="229"/>
      <c r="AA219" s="231"/>
      <c r="AB219" s="231"/>
      <c r="AC219" s="231"/>
      <c r="AD219" s="231"/>
      <c r="AE219" s="231"/>
      <c r="AF219" s="229"/>
      <c r="AG219" s="263"/>
    </row>
    <row r="220" spans="1:33" s="139" customFormat="1" ht="18" customHeight="1">
      <c r="A220" s="19">
        <v>215</v>
      </c>
      <c r="B220" s="295">
        <f>'YPM PRG T-2'!B219</f>
        <v>0</v>
      </c>
      <c r="C220" s="295">
        <f>'YPM PRG T-2'!C219</f>
        <v>0</v>
      </c>
      <c r="D220" s="295">
        <f>'YPM PRG T-2'!D219</f>
        <v>0</v>
      </c>
      <c r="E220" s="296">
        <f>'YPM PRG T-2'!E219</f>
        <v>0</v>
      </c>
      <c r="F220" s="296">
        <f>'YPM PRG T-2'!F219</f>
        <v>0</v>
      </c>
      <c r="G220" s="296">
        <f>'YPM PRG T-2'!G219</f>
        <v>0</v>
      </c>
      <c r="H220" s="296">
        <f>'YPM PRG T-2'!H219</f>
        <v>0</v>
      </c>
      <c r="I220" s="296">
        <f>'YPM PRG T-2'!I219</f>
        <v>0</v>
      </c>
      <c r="J220" s="296">
        <f>'YPM PRG T-2'!J219</f>
        <v>0</v>
      </c>
      <c r="K220" s="296">
        <f>'YPM PRG T-2'!K219</f>
        <v>0</v>
      </c>
      <c r="L220" s="297">
        <f>'YPM PRG T-2'!N219</f>
        <v>0</v>
      </c>
      <c r="M220" s="277">
        <f>'YPM PRG T-2'!O219</f>
        <v>0</v>
      </c>
      <c r="N220" s="277">
        <f>'YPM PRG T-2'!P219</f>
        <v>0</v>
      </c>
      <c r="O220" s="295">
        <f>'YPM PRG T-2'!Q219</f>
        <v>0</v>
      </c>
      <c r="P220" s="296">
        <f>'YPM PRG T-2'!R219</f>
        <v>0</v>
      </c>
      <c r="Q220" s="296">
        <f>'YPM PRG T-2'!S219</f>
        <v>0</v>
      </c>
      <c r="R220" s="132" t="e">
        <f>'YPM PRG T-2'!#REF!</f>
        <v>#REF!</v>
      </c>
      <c r="S220" s="261"/>
      <c r="T220" s="262"/>
      <c r="U220" s="231"/>
      <c r="V220" s="231"/>
      <c r="W220" s="231"/>
      <c r="X220" s="231"/>
      <c r="Y220" s="229"/>
      <c r="Z220" s="229"/>
      <c r="AA220" s="231"/>
      <c r="AB220" s="231"/>
      <c r="AC220" s="231"/>
      <c r="AD220" s="231"/>
      <c r="AE220" s="231"/>
      <c r="AF220" s="229"/>
      <c r="AG220" s="263"/>
    </row>
    <row r="221" spans="1:33" s="139" customFormat="1" ht="18" customHeight="1">
      <c r="A221" s="19">
        <v>216</v>
      </c>
      <c r="B221" s="295">
        <f>'YPM PRG T-2'!B220</f>
        <v>0</v>
      </c>
      <c r="C221" s="295">
        <f>'YPM PRG T-2'!C220</f>
        <v>0</v>
      </c>
      <c r="D221" s="295">
        <f>'YPM PRG T-2'!D220</f>
        <v>0</v>
      </c>
      <c r="E221" s="296">
        <f>'YPM PRG T-2'!E220</f>
        <v>0</v>
      </c>
      <c r="F221" s="296">
        <f>'YPM PRG T-2'!F220</f>
        <v>0</v>
      </c>
      <c r="G221" s="296">
        <f>'YPM PRG T-2'!G220</f>
        <v>0</v>
      </c>
      <c r="H221" s="296">
        <f>'YPM PRG T-2'!H220</f>
        <v>0</v>
      </c>
      <c r="I221" s="296">
        <f>'YPM PRG T-2'!I220</f>
        <v>0</v>
      </c>
      <c r="J221" s="296">
        <f>'YPM PRG T-2'!J220</f>
        <v>0</v>
      </c>
      <c r="K221" s="296">
        <f>'YPM PRG T-2'!K220</f>
        <v>0</v>
      </c>
      <c r="L221" s="297">
        <f>'YPM PRG T-2'!N220</f>
        <v>0</v>
      </c>
      <c r="M221" s="277">
        <f>'YPM PRG T-2'!O220</f>
        <v>0</v>
      </c>
      <c r="N221" s="277">
        <f>'YPM PRG T-2'!P220</f>
        <v>0</v>
      </c>
      <c r="O221" s="295">
        <f>'YPM PRG T-2'!Q220</f>
        <v>0</v>
      </c>
      <c r="P221" s="296">
        <f>'YPM PRG T-2'!R220</f>
        <v>0</v>
      </c>
      <c r="Q221" s="296">
        <f>'YPM PRG T-2'!S220</f>
        <v>0</v>
      </c>
      <c r="R221" s="132" t="e">
        <f>'YPM PRG T-2'!#REF!</f>
        <v>#REF!</v>
      </c>
      <c r="S221" s="261"/>
      <c r="T221" s="262"/>
      <c r="U221" s="231"/>
      <c r="V221" s="231"/>
      <c r="W221" s="231"/>
      <c r="X221" s="231"/>
      <c r="Y221" s="229"/>
      <c r="Z221" s="229"/>
      <c r="AA221" s="231"/>
      <c r="AB221" s="231"/>
      <c r="AC221" s="231"/>
      <c r="AD221" s="231"/>
      <c r="AE221" s="231"/>
      <c r="AF221" s="229"/>
      <c r="AG221" s="263"/>
    </row>
    <row r="222" spans="1:33" s="139" customFormat="1" ht="18" customHeight="1">
      <c r="A222" s="19">
        <v>217</v>
      </c>
      <c r="B222" s="295">
        <f>'YPM PRG T-2'!B221</f>
        <v>0</v>
      </c>
      <c r="C222" s="295">
        <f>'YPM PRG T-2'!C221</f>
        <v>0</v>
      </c>
      <c r="D222" s="295">
        <f>'YPM PRG T-2'!D221</f>
        <v>0</v>
      </c>
      <c r="E222" s="296">
        <f>'YPM PRG T-2'!E221</f>
        <v>0</v>
      </c>
      <c r="F222" s="296">
        <f>'YPM PRG T-2'!F221</f>
        <v>0</v>
      </c>
      <c r="G222" s="296">
        <f>'YPM PRG T-2'!G221</f>
        <v>0</v>
      </c>
      <c r="H222" s="296">
        <f>'YPM PRG T-2'!H221</f>
        <v>0</v>
      </c>
      <c r="I222" s="296">
        <f>'YPM PRG T-2'!I221</f>
        <v>0</v>
      </c>
      <c r="J222" s="296">
        <f>'YPM PRG T-2'!J221</f>
        <v>0</v>
      </c>
      <c r="K222" s="296">
        <f>'YPM PRG T-2'!K221</f>
        <v>0</v>
      </c>
      <c r="L222" s="297">
        <f>'YPM PRG T-2'!N221</f>
        <v>0</v>
      </c>
      <c r="M222" s="277">
        <f>'YPM PRG T-2'!O221</f>
        <v>0</v>
      </c>
      <c r="N222" s="277">
        <f>'YPM PRG T-2'!P221</f>
        <v>0</v>
      </c>
      <c r="O222" s="295">
        <f>'YPM PRG T-2'!Q221</f>
        <v>0</v>
      </c>
      <c r="P222" s="296">
        <f>'YPM PRG T-2'!R221</f>
        <v>0</v>
      </c>
      <c r="Q222" s="296">
        <f>'YPM PRG T-2'!S221</f>
        <v>0</v>
      </c>
      <c r="R222" s="132" t="e">
        <f>'YPM PRG T-2'!#REF!</f>
        <v>#REF!</v>
      </c>
      <c r="S222" s="261"/>
      <c r="T222" s="262"/>
      <c r="U222" s="231"/>
      <c r="V222" s="231"/>
      <c r="W222" s="231"/>
      <c r="X222" s="231"/>
      <c r="Y222" s="229"/>
      <c r="Z222" s="229"/>
      <c r="AA222" s="231"/>
      <c r="AB222" s="231"/>
      <c r="AC222" s="231"/>
      <c r="AD222" s="231"/>
      <c r="AE222" s="231"/>
      <c r="AF222" s="229"/>
      <c r="AG222" s="263"/>
    </row>
    <row r="223" spans="1:33" s="139" customFormat="1" ht="18" customHeight="1">
      <c r="A223" s="19">
        <v>218</v>
      </c>
      <c r="B223" s="295">
        <f>'YPM PRG T-2'!B222</f>
        <v>0</v>
      </c>
      <c r="C223" s="295">
        <f>'YPM PRG T-2'!C222</f>
        <v>0</v>
      </c>
      <c r="D223" s="295">
        <f>'YPM PRG T-2'!D222</f>
        <v>0</v>
      </c>
      <c r="E223" s="296">
        <f>'YPM PRG T-2'!E222</f>
        <v>0</v>
      </c>
      <c r="F223" s="296">
        <f>'YPM PRG T-2'!F222</f>
        <v>0</v>
      </c>
      <c r="G223" s="296">
        <f>'YPM PRG T-2'!G222</f>
        <v>0</v>
      </c>
      <c r="H223" s="296">
        <f>'YPM PRG T-2'!H222</f>
        <v>0</v>
      </c>
      <c r="I223" s="296">
        <f>'YPM PRG T-2'!I222</f>
        <v>0</v>
      </c>
      <c r="J223" s="296">
        <f>'YPM PRG T-2'!J222</f>
        <v>0</v>
      </c>
      <c r="K223" s="296">
        <f>'YPM PRG T-2'!K222</f>
        <v>0</v>
      </c>
      <c r="L223" s="297">
        <f>'YPM PRG T-2'!N222</f>
        <v>0</v>
      </c>
      <c r="M223" s="277">
        <f>'YPM PRG T-2'!O222</f>
        <v>0</v>
      </c>
      <c r="N223" s="277">
        <f>'YPM PRG T-2'!P222</f>
        <v>0</v>
      </c>
      <c r="O223" s="295">
        <f>'YPM PRG T-2'!Q222</f>
        <v>0</v>
      </c>
      <c r="P223" s="296">
        <f>'YPM PRG T-2'!R222</f>
        <v>0</v>
      </c>
      <c r="Q223" s="296">
        <f>'YPM PRG T-2'!S222</f>
        <v>0</v>
      </c>
      <c r="R223" s="132" t="e">
        <f>'YPM PRG T-2'!#REF!</f>
        <v>#REF!</v>
      </c>
      <c r="S223" s="261"/>
      <c r="T223" s="262"/>
      <c r="U223" s="231"/>
      <c r="V223" s="231"/>
      <c r="W223" s="231"/>
      <c r="X223" s="231"/>
      <c r="Y223" s="229"/>
      <c r="Z223" s="229"/>
      <c r="AA223" s="231"/>
      <c r="AB223" s="231"/>
      <c r="AC223" s="231"/>
      <c r="AD223" s="231"/>
      <c r="AE223" s="231"/>
      <c r="AF223" s="229"/>
      <c r="AG223" s="263"/>
    </row>
    <row r="224" spans="1:33" s="139" customFormat="1" ht="18" customHeight="1">
      <c r="A224" s="19">
        <v>219</v>
      </c>
      <c r="B224" s="295">
        <f>'YPM PRG T-2'!B223</f>
        <v>0</v>
      </c>
      <c r="C224" s="295">
        <f>'YPM PRG T-2'!C223</f>
        <v>0</v>
      </c>
      <c r="D224" s="295">
        <f>'YPM PRG T-2'!D223</f>
        <v>0</v>
      </c>
      <c r="E224" s="296">
        <f>'YPM PRG T-2'!E223</f>
        <v>0</v>
      </c>
      <c r="F224" s="296">
        <f>'YPM PRG T-2'!F223</f>
        <v>0</v>
      </c>
      <c r="G224" s="296">
        <f>'YPM PRG T-2'!G223</f>
        <v>0</v>
      </c>
      <c r="H224" s="296">
        <f>'YPM PRG T-2'!H223</f>
        <v>0</v>
      </c>
      <c r="I224" s="296">
        <f>'YPM PRG T-2'!I223</f>
        <v>0</v>
      </c>
      <c r="J224" s="296">
        <f>'YPM PRG T-2'!J223</f>
        <v>0</v>
      </c>
      <c r="K224" s="296">
        <f>'YPM PRG T-2'!K223</f>
        <v>0</v>
      </c>
      <c r="L224" s="297">
        <f>'YPM PRG T-2'!N223</f>
        <v>0</v>
      </c>
      <c r="M224" s="277">
        <f>'YPM PRG T-2'!O223</f>
        <v>0</v>
      </c>
      <c r="N224" s="277">
        <f>'YPM PRG T-2'!P223</f>
        <v>0</v>
      </c>
      <c r="O224" s="295">
        <f>'YPM PRG T-2'!Q223</f>
        <v>0</v>
      </c>
      <c r="P224" s="296">
        <f>'YPM PRG T-2'!R223</f>
        <v>0</v>
      </c>
      <c r="Q224" s="296">
        <f>'YPM PRG T-2'!S223</f>
        <v>0</v>
      </c>
      <c r="R224" s="132" t="e">
        <f>'YPM PRG T-2'!#REF!</f>
        <v>#REF!</v>
      </c>
      <c r="S224" s="261"/>
      <c r="T224" s="262"/>
      <c r="U224" s="231"/>
      <c r="V224" s="231"/>
      <c r="W224" s="231"/>
      <c r="X224" s="231"/>
      <c r="Y224" s="229"/>
      <c r="Z224" s="229"/>
      <c r="AA224" s="231"/>
      <c r="AB224" s="231"/>
      <c r="AC224" s="231"/>
      <c r="AD224" s="231"/>
      <c r="AE224" s="231"/>
      <c r="AF224" s="229"/>
      <c r="AG224" s="263"/>
    </row>
    <row r="225" spans="1:33" s="139" customFormat="1" ht="18" customHeight="1">
      <c r="A225" s="19">
        <v>220</v>
      </c>
      <c r="B225" s="295">
        <f>'YPM PRG T-2'!B224</f>
        <v>0</v>
      </c>
      <c r="C225" s="295">
        <f>'YPM PRG T-2'!C224</f>
        <v>0</v>
      </c>
      <c r="D225" s="295">
        <f>'YPM PRG T-2'!D224</f>
        <v>0</v>
      </c>
      <c r="E225" s="296">
        <f>'YPM PRG T-2'!E224</f>
        <v>0</v>
      </c>
      <c r="F225" s="296">
        <f>'YPM PRG T-2'!F224</f>
        <v>0</v>
      </c>
      <c r="G225" s="296">
        <f>'YPM PRG T-2'!G224</f>
        <v>0</v>
      </c>
      <c r="H225" s="296">
        <f>'YPM PRG T-2'!H224</f>
        <v>0</v>
      </c>
      <c r="I225" s="296">
        <f>'YPM PRG T-2'!I224</f>
        <v>0</v>
      </c>
      <c r="J225" s="296">
        <f>'YPM PRG T-2'!J224</f>
        <v>0</v>
      </c>
      <c r="K225" s="296">
        <f>'YPM PRG T-2'!K224</f>
        <v>0</v>
      </c>
      <c r="L225" s="297">
        <f>'YPM PRG T-2'!N224</f>
        <v>0</v>
      </c>
      <c r="M225" s="277">
        <f>'YPM PRG T-2'!O224</f>
        <v>0</v>
      </c>
      <c r="N225" s="277">
        <f>'YPM PRG T-2'!P224</f>
        <v>0</v>
      </c>
      <c r="O225" s="295">
        <f>'YPM PRG T-2'!Q224</f>
        <v>0</v>
      </c>
      <c r="P225" s="296">
        <f>'YPM PRG T-2'!R224</f>
        <v>0</v>
      </c>
      <c r="Q225" s="296">
        <f>'YPM PRG T-2'!S224</f>
        <v>0</v>
      </c>
      <c r="R225" s="132" t="e">
        <f>'YPM PRG T-2'!#REF!</f>
        <v>#REF!</v>
      </c>
      <c r="S225" s="261"/>
      <c r="T225" s="262"/>
      <c r="U225" s="231"/>
      <c r="V225" s="231"/>
      <c r="W225" s="231"/>
      <c r="X225" s="231"/>
      <c r="Y225" s="229"/>
      <c r="Z225" s="229"/>
      <c r="AA225" s="231"/>
      <c r="AB225" s="231"/>
      <c r="AC225" s="231"/>
      <c r="AD225" s="231"/>
      <c r="AE225" s="231"/>
      <c r="AF225" s="229"/>
      <c r="AG225" s="263"/>
    </row>
    <row r="226" spans="1:33" s="139" customFormat="1" ht="18" customHeight="1">
      <c r="A226" s="19">
        <v>221</v>
      </c>
      <c r="B226" s="295">
        <f>'YPM PRG T-2'!B225</f>
        <v>0</v>
      </c>
      <c r="C226" s="295">
        <f>'YPM PRG T-2'!C225</f>
        <v>0</v>
      </c>
      <c r="D226" s="295">
        <f>'YPM PRG T-2'!D225</f>
        <v>0</v>
      </c>
      <c r="E226" s="296">
        <f>'YPM PRG T-2'!E225</f>
        <v>0</v>
      </c>
      <c r="F226" s="296">
        <f>'YPM PRG T-2'!F225</f>
        <v>0</v>
      </c>
      <c r="G226" s="296">
        <f>'YPM PRG T-2'!G225</f>
        <v>0</v>
      </c>
      <c r="H226" s="296">
        <f>'YPM PRG T-2'!H225</f>
        <v>0</v>
      </c>
      <c r="I226" s="296">
        <f>'YPM PRG T-2'!I225</f>
        <v>0</v>
      </c>
      <c r="J226" s="296">
        <f>'YPM PRG T-2'!J225</f>
        <v>0</v>
      </c>
      <c r="K226" s="296">
        <f>'YPM PRG T-2'!K225</f>
        <v>0</v>
      </c>
      <c r="L226" s="297">
        <f>'YPM PRG T-2'!N225</f>
        <v>0</v>
      </c>
      <c r="M226" s="277">
        <f>'YPM PRG T-2'!O225</f>
        <v>0</v>
      </c>
      <c r="N226" s="277">
        <f>'YPM PRG T-2'!P225</f>
        <v>0</v>
      </c>
      <c r="O226" s="295">
        <f>'YPM PRG T-2'!Q225</f>
        <v>0</v>
      </c>
      <c r="P226" s="296">
        <f>'YPM PRG T-2'!R225</f>
        <v>0</v>
      </c>
      <c r="Q226" s="296">
        <f>'YPM PRG T-2'!S225</f>
        <v>0</v>
      </c>
      <c r="R226" s="132" t="e">
        <f>'YPM PRG T-2'!#REF!</f>
        <v>#REF!</v>
      </c>
      <c r="S226" s="261"/>
      <c r="T226" s="262"/>
      <c r="U226" s="231"/>
      <c r="V226" s="231"/>
      <c r="W226" s="231"/>
      <c r="X226" s="231"/>
      <c r="Y226" s="229"/>
      <c r="Z226" s="229"/>
      <c r="AA226" s="231"/>
      <c r="AB226" s="231"/>
      <c r="AC226" s="231"/>
      <c r="AD226" s="231"/>
      <c r="AE226" s="231"/>
      <c r="AF226" s="229"/>
      <c r="AG226" s="263"/>
    </row>
    <row r="227" spans="1:33" s="139" customFormat="1" ht="18" customHeight="1">
      <c r="A227" s="19">
        <v>222</v>
      </c>
      <c r="B227" s="295">
        <f>'YPM PRG T-2'!B226</f>
        <v>0</v>
      </c>
      <c r="C227" s="295">
        <f>'YPM PRG T-2'!C226</f>
        <v>0</v>
      </c>
      <c r="D227" s="295">
        <f>'YPM PRG T-2'!D226</f>
        <v>0</v>
      </c>
      <c r="E227" s="296">
        <f>'YPM PRG T-2'!E226</f>
        <v>0</v>
      </c>
      <c r="F227" s="296">
        <f>'YPM PRG T-2'!F226</f>
        <v>0</v>
      </c>
      <c r="G227" s="296">
        <f>'YPM PRG T-2'!G226</f>
        <v>0</v>
      </c>
      <c r="H227" s="296">
        <f>'YPM PRG T-2'!H226</f>
        <v>0</v>
      </c>
      <c r="I227" s="296">
        <f>'YPM PRG T-2'!I226</f>
        <v>0</v>
      </c>
      <c r="J227" s="296">
        <f>'YPM PRG T-2'!J226</f>
        <v>0</v>
      </c>
      <c r="K227" s="296">
        <f>'YPM PRG T-2'!K226</f>
        <v>0</v>
      </c>
      <c r="L227" s="297">
        <f>'YPM PRG T-2'!N226</f>
        <v>0</v>
      </c>
      <c r="M227" s="277">
        <f>'YPM PRG T-2'!O226</f>
        <v>0</v>
      </c>
      <c r="N227" s="277">
        <f>'YPM PRG T-2'!P226</f>
        <v>0</v>
      </c>
      <c r="O227" s="295">
        <f>'YPM PRG T-2'!Q226</f>
        <v>0</v>
      </c>
      <c r="P227" s="296">
        <f>'YPM PRG T-2'!R226</f>
        <v>0</v>
      </c>
      <c r="Q227" s="296">
        <f>'YPM PRG T-2'!S226</f>
        <v>0</v>
      </c>
      <c r="R227" s="132" t="e">
        <f>'YPM PRG T-2'!#REF!</f>
        <v>#REF!</v>
      </c>
      <c r="S227" s="261"/>
      <c r="T227" s="262"/>
      <c r="U227" s="231"/>
      <c r="V227" s="231"/>
      <c r="W227" s="231"/>
      <c r="X227" s="231"/>
      <c r="Y227" s="229"/>
      <c r="Z227" s="229"/>
      <c r="AA227" s="231"/>
      <c r="AB227" s="231"/>
      <c r="AC227" s="231"/>
      <c r="AD227" s="231"/>
      <c r="AE227" s="231"/>
      <c r="AF227" s="229"/>
      <c r="AG227" s="263"/>
    </row>
    <row r="228" spans="1:33" s="139" customFormat="1" ht="18" customHeight="1">
      <c r="A228" s="19">
        <v>223</v>
      </c>
      <c r="B228" s="295">
        <f>'YPM PRG T-2'!B227</f>
        <v>0</v>
      </c>
      <c r="C228" s="295">
        <f>'YPM PRG T-2'!C227</f>
        <v>0</v>
      </c>
      <c r="D228" s="295">
        <f>'YPM PRG T-2'!D227</f>
        <v>0</v>
      </c>
      <c r="E228" s="296">
        <f>'YPM PRG T-2'!E227</f>
        <v>0</v>
      </c>
      <c r="F228" s="296">
        <f>'YPM PRG T-2'!F227</f>
        <v>0</v>
      </c>
      <c r="G228" s="296">
        <f>'YPM PRG T-2'!G227</f>
        <v>0</v>
      </c>
      <c r="H228" s="296">
        <f>'YPM PRG T-2'!H227</f>
        <v>0</v>
      </c>
      <c r="I228" s="296">
        <f>'YPM PRG T-2'!I227</f>
        <v>0</v>
      </c>
      <c r="J228" s="296">
        <f>'YPM PRG T-2'!J227</f>
        <v>0</v>
      </c>
      <c r="K228" s="296">
        <f>'YPM PRG T-2'!K227</f>
        <v>0</v>
      </c>
      <c r="L228" s="297">
        <f>'YPM PRG T-2'!N227</f>
        <v>0</v>
      </c>
      <c r="M228" s="277">
        <f>'YPM PRG T-2'!O227</f>
        <v>0</v>
      </c>
      <c r="N228" s="277">
        <f>'YPM PRG T-2'!P227</f>
        <v>0</v>
      </c>
      <c r="O228" s="295">
        <f>'YPM PRG T-2'!Q227</f>
        <v>0</v>
      </c>
      <c r="P228" s="296">
        <f>'YPM PRG T-2'!R227</f>
        <v>0</v>
      </c>
      <c r="Q228" s="296">
        <f>'YPM PRG T-2'!S227</f>
        <v>0</v>
      </c>
      <c r="R228" s="132" t="e">
        <f>'YPM PRG T-2'!#REF!</f>
        <v>#REF!</v>
      </c>
      <c r="S228" s="261"/>
      <c r="T228" s="262"/>
      <c r="U228" s="231"/>
      <c r="V228" s="231"/>
      <c r="W228" s="231"/>
      <c r="X228" s="231"/>
      <c r="Y228" s="229"/>
      <c r="Z228" s="229"/>
      <c r="AA228" s="231"/>
      <c r="AB228" s="231"/>
      <c r="AC228" s="231"/>
      <c r="AD228" s="231"/>
      <c r="AE228" s="231"/>
      <c r="AF228" s="229"/>
      <c r="AG228" s="263"/>
    </row>
    <row r="229" spans="1:33" s="139" customFormat="1" ht="18" customHeight="1">
      <c r="A229" s="19">
        <v>224</v>
      </c>
      <c r="B229" s="295">
        <f>'YPM PRG T-2'!B228</f>
        <v>0</v>
      </c>
      <c r="C229" s="295">
        <f>'YPM PRG T-2'!C228</f>
        <v>0</v>
      </c>
      <c r="D229" s="295">
        <f>'YPM PRG T-2'!D228</f>
        <v>0</v>
      </c>
      <c r="E229" s="296">
        <f>'YPM PRG T-2'!E228</f>
        <v>0</v>
      </c>
      <c r="F229" s="296">
        <f>'YPM PRG T-2'!F228</f>
        <v>0</v>
      </c>
      <c r="G229" s="296">
        <f>'YPM PRG T-2'!G228</f>
        <v>0</v>
      </c>
      <c r="H229" s="296">
        <f>'YPM PRG T-2'!H228</f>
        <v>0</v>
      </c>
      <c r="I229" s="296">
        <f>'YPM PRG T-2'!I228</f>
        <v>0</v>
      </c>
      <c r="J229" s="296">
        <f>'YPM PRG T-2'!J228</f>
        <v>0</v>
      </c>
      <c r="K229" s="296">
        <f>'YPM PRG T-2'!K228</f>
        <v>0</v>
      </c>
      <c r="L229" s="297">
        <f>'YPM PRG T-2'!N228</f>
        <v>0</v>
      </c>
      <c r="M229" s="277">
        <f>'YPM PRG T-2'!O228</f>
        <v>0</v>
      </c>
      <c r="N229" s="277">
        <f>'YPM PRG T-2'!P228</f>
        <v>0</v>
      </c>
      <c r="O229" s="295">
        <f>'YPM PRG T-2'!Q228</f>
        <v>0</v>
      </c>
      <c r="P229" s="296">
        <f>'YPM PRG T-2'!R228</f>
        <v>0</v>
      </c>
      <c r="Q229" s="296">
        <f>'YPM PRG T-2'!S228</f>
        <v>0</v>
      </c>
      <c r="R229" s="132" t="e">
        <f>'YPM PRG T-2'!#REF!</f>
        <v>#REF!</v>
      </c>
      <c r="S229" s="261"/>
      <c r="T229" s="262"/>
      <c r="U229" s="231"/>
      <c r="V229" s="231"/>
      <c r="W229" s="231"/>
      <c r="X229" s="231"/>
      <c r="Y229" s="229"/>
      <c r="Z229" s="229"/>
      <c r="AA229" s="231"/>
      <c r="AB229" s="231"/>
      <c r="AC229" s="231"/>
      <c r="AD229" s="231"/>
      <c r="AE229" s="231"/>
      <c r="AF229" s="229"/>
      <c r="AG229" s="263"/>
    </row>
    <row r="230" spans="1:33" s="139" customFormat="1" ht="18" customHeight="1">
      <c r="A230" s="19">
        <v>225</v>
      </c>
      <c r="B230" s="295">
        <f>'YPM PRG T-2'!B229</f>
        <v>0</v>
      </c>
      <c r="C230" s="295">
        <f>'YPM PRG T-2'!C229</f>
        <v>0</v>
      </c>
      <c r="D230" s="295">
        <f>'YPM PRG T-2'!D229</f>
        <v>0</v>
      </c>
      <c r="E230" s="296">
        <f>'YPM PRG T-2'!E229</f>
        <v>0</v>
      </c>
      <c r="F230" s="296">
        <f>'YPM PRG T-2'!F229</f>
        <v>0</v>
      </c>
      <c r="G230" s="296">
        <f>'YPM PRG T-2'!G229</f>
        <v>0</v>
      </c>
      <c r="H230" s="296">
        <f>'YPM PRG T-2'!H229</f>
        <v>0</v>
      </c>
      <c r="I230" s="296">
        <f>'YPM PRG T-2'!I229</f>
        <v>0</v>
      </c>
      <c r="J230" s="296">
        <f>'YPM PRG T-2'!J229</f>
        <v>0</v>
      </c>
      <c r="K230" s="296">
        <f>'YPM PRG T-2'!K229</f>
        <v>0</v>
      </c>
      <c r="L230" s="297">
        <f>'YPM PRG T-2'!N229</f>
        <v>0</v>
      </c>
      <c r="M230" s="277">
        <f>'YPM PRG T-2'!O229</f>
        <v>0</v>
      </c>
      <c r="N230" s="277">
        <f>'YPM PRG T-2'!P229</f>
        <v>0</v>
      </c>
      <c r="O230" s="295">
        <f>'YPM PRG T-2'!Q229</f>
        <v>0</v>
      </c>
      <c r="P230" s="296">
        <f>'YPM PRG T-2'!R229</f>
        <v>0</v>
      </c>
      <c r="Q230" s="296">
        <f>'YPM PRG T-2'!S229</f>
        <v>0</v>
      </c>
      <c r="R230" s="132" t="e">
        <f>'YPM PRG T-2'!#REF!</f>
        <v>#REF!</v>
      </c>
      <c r="S230" s="261"/>
      <c r="T230" s="262"/>
      <c r="U230" s="231"/>
      <c r="V230" s="231"/>
      <c r="W230" s="231"/>
      <c r="X230" s="231"/>
      <c r="Y230" s="229"/>
      <c r="Z230" s="229"/>
      <c r="AA230" s="231"/>
      <c r="AB230" s="231"/>
      <c r="AC230" s="231"/>
      <c r="AD230" s="231"/>
      <c r="AE230" s="231"/>
      <c r="AF230" s="229"/>
      <c r="AG230" s="263"/>
    </row>
    <row r="231" spans="1:33" s="139" customFormat="1" ht="18" customHeight="1">
      <c r="A231" s="19">
        <v>226</v>
      </c>
      <c r="B231" s="295">
        <f>'YPM PRG T-2'!B230</f>
        <v>0</v>
      </c>
      <c r="C231" s="295">
        <f>'YPM PRG T-2'!C230</f>
        <v>0</v>
      </c>
      <c r="D231" s="295">
        <f>'YPM PRG T-2'!D230</f>
        <v>0</v>
      </c>
      <c r="E231" s="296">
        <f>'YPM PRG T-2'!E230</f>
        <v>0</v>
      </c>
      <c r="F231" s="296">
        <f>'YPM PRG T-2'!F230</f>
        <v>0</v>
      </c>
      <c r="G231" s="296">
        <f>'YPM PRG T-2'!G230</f>
        <v>0</v>
      </c>
      <c r="H231" s="296">
        <f>'YPM PRG T-2'!H230</f>
        <v>0</v>
      </c>
      <c r="I231" s="296">
        <f>'YPM PRG T-2'!I230</f>
        <v>0</v>
      </c>
      <c r="J231" s="296">
        <f>'YPM PRG T-2'!J230</f>
        <v>0</v>
      </c>
      <c r="K231" s="296">
        <f>'YPM PRG T-2'!K230</f>
        <v>0</v>
      </c>
      <c r="L231" s="297">
        <f>'YPM PRG T-2'!N230</f>
        <v>0</v>
      </c>
      <c r="M231" s="277">
        <f>'YPM PRG T-2'!O230</f>
        <v>0</v>
      </c>
      <c r="N231" s="277">
        <f>'YPM PRG T-2'!P230</f>
        <v>0</v>
      </c>
      <c r="O231" s="295">
        <f>'YPM PRG T-2'!Q230</f>
        <v>0</v>
      </c>
      <c r="P231" s="296">
        <f>'YPM PRG T-2'!R230</f>
        <v>0</v>
      </c>
      <c r="Q231" s="296">
        <f>'YPM PRG T-2'!S230</f>
        <v>0</v>
      </c>
      <c r="R231" s="132" t="e">
        <f>'YPM PRG T-2'!#REF!</f>
        <v>#REF!</v>
      </c>
      <c r="S231" s="261"/>
      <c r="T231" s="262"/>
      <c r="U231" s="231"/>
      <c r="V231" s="231"/>
      <c r="W231" s="231"/>
      <c r="X231" s="231"/>
      <c r="Y231" s="229"/>
      <c r="Z231" s="229"/>
      <c r="AA231" s="231"/>
      <c r="AB231" s="231"/>
      <c r="AC231" s="231"/>
      <c r="AD231" s="231"/>
      <c r="AE231" s="231"/>
      <c r="AF231" s="229"/>
      <c r="AG231" s="263"/>
    </row>
    <row r="232" spans="1:33" s="139" customFormat="1" ht="18" customHeight="1">
      <c r="A232" s="19">
        <v>227</v>
      </c>
      <c r="B232" s="295">
        <f>'YPM PRG T-2'!B231</f>
        <v>0</v>
      </c>
      <c r="C232" s="295">
        <f>'YPM PRG T-2'!C231</f>
        <v>0</v>
      </c>
      <c r="D232" s="295">
        <f>'YPM PRG T-2'!D231</f>
        <v>0</v>
      </c>
      <c r="E232" s="296">
        <f>'YPM PRG T-2'!E231</f>
        <v>0</v>
      </c>
      <c r="F232" s="296">
        <f>'YPM PRG T-2'!F231</f>
        <v>0</v>
      </c>
      <c r="G232" s="296">
        <f>'YPM PRG T-2'!G231</f>
        <v>0</v>
      </c>
      <c r="H232" s="296">
        <f>'YPM PRG T-2'!H231</f>
        <v>0</v>
      </c>
      <c r="I232" s="296">
        <f>'YPM PRG T-2'!I231</f>
        <v>0</v>
      </c>
      <c r="J232" s="296">
        <f>'YPM PRG T-2'!J231</f>
        <v>0</v>
      </c>
      <c r="K232" s="296">
        <f>'YPM PRG T-2'!K231</f>
        <v>0</v>
      </c>
      <c r="L232" s="297">
        <f>'YPM PRG T-2'!N231</f>
        <v>0</v>
      </c>
      <c r="M232" s="277">
        <f>'YPM PRG T-2'!O231</f>
        <v>0</v>
      </c>
      <c r="N232" s="277">
        <f>'YPM PRG T-2'!P231</f>
        <v>0</v>
      </c>
      <c r="O232" s="295">
        <f>'YPM PRG T-2'!Q231</f>
        <v>0</v>
      </c>
      <c r="P232" s="296">
        <f>'YPM PRG T-2'!R231</f>
        <v>0</v>
      </c>
      <c r="Q232" s="296">
        <f>'YPM PRG T-2'!S231</f>
        <v>0</v>
      </c>
      <c r="R232" s="132" t="e">
        <f>'YPM PRG T-2'!#REF!</f>
        <v>#REF!</v>
      </c>
      <c r="S232" s="261"/>
      <c r="T232" s="262"/>
      <c r="U232" s="231"/>
      <c r="V232" s="231"/>
      <c r="W232" s="231"/>
      <c r="X232" s="231"/>
      <c r="Y232" s="229"/>
      <c r="Z232" s="229"/>
      <c r="AA232" s="231"/>
      <c r="AB232" s="231"/>
      <c r="AC232" s="231"/>
      <c r="AD232" s="231"/>
      <c r="AE232" s="231"/>
      <c r="AF232" s="229"/>
      <c r="AG232" s="263"/>
    </row>
    <row r="233" spans="1:33" s="139" customFormat="1" ht="18" customHeight="1">
      <c r="A233" s="19">
        <v>228</v>
      </c>
      <c r="B233" s="295">
        <f>'YPM PRG T-2'!B232</f>
        <v>0</v>
      </c>
      <c r="C233" s="295">
        <f>'YPM PRG T-2'!C232</f>
        <v>0</v>
      </c>
      <c r="D233" s="295">
        <f>'YPM PRG T-2'!D232</f>
        <v>0</v>
      </c>
      <c r="E233" s="296">
        <f>'YPM PRG T-2'!E232</f>
        <v>0</v>
      </c>
      <c r="F233" s="296">
        <f>'YPM PRG T-2'!F232</f>
        <v>0</v>
      </c>
      <c r="G233" s="296">
        <f>'YPM PRG T-2'!G232</f>
        <v>0</v>
      </c>
      <c r="H233" s="296">
        <f>'YPM PRG T-2'!H232</f>
        <v>0</v>
      </c>
      <c r="I233" s="296">
        <f>'YPM PRG T-2'!I232</f>
        <v>0</v>
      </c>
      <c r="J233" s="296">
        <f>'YPM PRG T-2'!J232</f>
        <v>0</v>
      </c>
      <c r="K233" s="296">
        <f>'YPM PRG T-2'!K232</f>
        <v>0</v>
      </c>
      <c r="L233" s="297">
        <f>'YPM PRG T-2'!N232</f>
        <v>0</v>
      </c>
      <c r="M233" s="277">
        <f>'YPM PRG T-2'!O232</f>
        <v>0</v>
      </c>
      <c r="N233" s="277">
        <f>'YPM PRG T-2'!P232</f>
        <v>0</v>
      </c>
      <c r="O233" s="295">
        <f>'YPM PRG T-2'!Q232</f>
        <v>0</v>
      </c>
      <c r="P233" s="296">
        <f>'YPM PRG T-2'!R232</f>
        <v>0</v>
      </c>
      <c r="Q233" s="296">
        <f>'YPM PRG T-2'!S232</f>
        <v>0</v>
      </c>
      <c r="R233" s="132" t="e">
        <f>'YPM PRG T-2'!#REF!</f>
        <v>#REF!</v>
      </c>
      <c r="S233" s="261"/>
      <c r="T233" s="262"/>
      <c r="U233" s="231"/>
      <c r="V233" s="231"/>
      <c r="W233" s="231"/>
      <c r="X233" s="231"/>
      <c r="Y233" s="229"/>
      <c r="Z233" s="229"/>
      <c r="AA233" s="231"/>
      <c r="AB233" s="231"/>
      <c r="AC233" s="231"/>
      <c r="AD233" s="231"/>
      <c r="AE233" s="231"/>
      <c r="AF233" s="229"/>
      <c r="AG233" s="263"/>
    </row>
    <row r="234" spans="1:33" s="139" customFormat="1" ht="18" customHeight="1">
      <c r="A234" s="19">
        <v>229</v>
      </c>
      <c r="B234" s="295">
        <f>'YPM PRG T-2'!B233</f>
        <v>0</v>
      </c>
      <c r="C234" s="295">
        <f>'YPM PRG T-2'!C233</f>
        <v>0</v>
      </c>
      <c r="D234" s="295">
        <f>'YPM PRG T-2'!D233</f>
        <v>0</v>
      </c>
      <c r="E234" s="296">
        <f>'YPM PRG T-2'!E233</f>
        <v>0</v>
      </c>
      <c r="F234" s="296">
        <f>'YPM PRG T-2'!F233</f>
        <v>0</v>
      </c>
      <c r="G234" s="296">
        <f>'YPM PRG T-2'!G233</f>
        <v>0</v>
      </c>
      <c r="H234" s="296">
        <f>'YPM PRG T-2'!H233</f>
        <v>0</v>
      </c>
      <c r="I234" s="296">
        <f>'YPM PRG T-2'!I233</f>
        <v>0</v>
      </c>
      <c r="J234" s="296">
        <f>'YPM PRG T-2'!J233</f>
        <v>0</v>
      </c>
      <c r="K234" s="296">
        <f>'YPM PRG T-2'!K233</f>
        <v>0</v>
      </c>
      <c r="L234" s="297">
        <f>'YPM PRG T-2'!N233</f>
        <v>0</v>
      </c>
      <c r="M234" s="277">
        <f>'YPM PRG T-2'!O233</f>
        <v>0</v>
      </c>
      <c r="N234" s="277">
        <f>'YPM PRG T-2'!P233</f>
        <v>0</v>
      </c>
      <c r="O234" s="295">
        <f>'YPM PRG T-2'!Q233</f>
        <v>0</v>
      </c>
      <c r="P234" s="296">
        <f>'YPM PRG T-2'!R233</f>
        <v>0</v>
      </c>
      <c r="Q234" s="296">
        <f>'YPM PRG T-2'!S233</f>
        <v>0</v>
      </c>
      <c r="R234" s="132" t="e">
        <f>'YPM PRG T-2'!#REF!</f>
        <v>#REF!</v>
      </c>
      <c r="S234" s="261"/>
      <c r="T234" s="262"/>
      <c r="U234" s="231"/>
      <c r="V234" s="231"/>
      <c r="W234" s="231"/>
      <c r="X234" s="231"/>
      <c r="Y234" s="229"/>
      <c r="Z234" s="229"/>
      <c r="AA234" s="231"/>
      <c r="AB234" s="231"/>
      <c r="AC234" s="231"/>
      <c r="AD234" s="231"/>
      <c r="AE234" s="231"/>
      <c r="AF234" s="229"/>
      <c r="AG234" s="263"/>
    </row>
    <row r="235" spans="1:33" s="139" customFormat="1" ht="18" customHeight="1">
      <c r="A235" s="19">
        <v>230</v>
      </c>
      <c r="B235" s="295">
        <f>'YPM PRG T-2'!B234</f>
        <v>0</v>
      </c>
      <c r="C235" s="295">
        <f>'YPM PRG T-2'!C234</f>
        <v>0</v>
      </c>
      <c r="D235" s="295">
        <f>'YPM PRG T-2'!D234</f>
        <v>0</v>
      </c>
      <c r="E235" s="296">
        <f>'YPM PRG T-2'!E234</f>
        <v>0</v>
      </c>
      <c r="F235" s="296">
        <f>'YPM PRG T-2'!F234</f>
        <v>0</v>
      </c>
      <c r="G235" s="296">
        <f>'YPM PRG T-2'!G234</f>
        <v>0</v>
      </c>
      <c r="H235" s="296">
        <f>'YPM PRG T-2'!H234</f>
        <v>0</v>
      </c>
      <c r="I235" s="296">
        <f>'YPM PRG T-2'!I234</f>
        <v>0</v>
      </c>
      <c r="J235" s="296">
        <f>'YPM PRG T-2'!J234</f>
        <v>0</v>
      </c>
      <c r="K235" s="296">
        <f>'YPM PRG T-2'!K234</f>
        <v>0</v>
      </c>
      <c r="L235" s="297">
        <f>'YPM PRG T-2'!N234</f>
        <v>0</v>
      </c>
      <c r="M235" s="277">
        <f>'YPM PRG T-2'!O234</f>
        <v>0</v>
      </c>
      <c r="N235" s="277">
        <f>'YPM PRG T-2'!P234</f>
        <v>0</v>
      </c>
      <c r="O235" s="295">
        <f>'YPM PRG T-2'!Q234</f>
        <v>0</v>
      </c>
      <c r="P235" s="296">
        <f>'YPM PRG T-2'!R234</f>
        <v>0</v>
      </c>
      <c r="Q235" s="296">
        <f>'YPM PRG T-2'!S234</f>
        <v>0</v>
      </c>
      <c r="R235" s="132" t="e">
        <f>'YPM PRG T-2'!#REF!</f>
        <v>#REF!</v>
      </c>
      <c r="S235" s="261"/>
      <c r="T235" s="262"/>
      <c r="U235" s="231"/>
      <c r="V235" s="231"/>
      <c r="W235" s="231"/>
      <c r="X235" s="231"/>
      <c r="Y235" s="229"/>
      <c r="Z235" s="229"/>
      <c r="AA235" s="231"/>
      <c r="AB235" s="231"/>
      <c r="AC235" s="231"/>
      <c r="AD235" s="231"/>
      <c r="AE235" s="231"/>
      <c r="AF235" s="229"/>
      <c r="AG235" s="263"/>
    </row>
    <row r="236" spans="1:33" s="139" customFormat="1" ht="18" customHeight="1">
      <c r="A236" s="19">
        <v>231</v>
      </c>
      <c r="B236" s="295">
        <f>'YPM PRG T-2'!B235</f>
        <v>0</v>
      </c>
      <c r="C236" s="295">
        <f>'YPM PRG T-2'!C235</f>
        <v>0</v>
      </c>
      <c r="D236" s="295">
        <f>'YPM PRG T-2'!D235</f>
        <v>0</v>
      </c>
      <c r="E236" s="296">
        <f>'YPM PRG T-2'!E235</f>
        <v>0</v>
      </c>
      <c r="F236" s="296">
        <f>'YPM PRG T-2'!F235</f>
        <v>0</v>
      </c>
      <c r="G236" s="296">
        <f>'YPM PRG T-2'!G235</f>
        <v>0</v>
      </c>
      <c r="H236" s="296">
        <f>'YPM PRG T-2'!H235</f>
        <v>0</v>
      </c>
      <c r="I236" s="296">
        <f>'YPM PRG T-2'!I235</f>
        <v>0</v>
      </c>
      <c r="J236" s="296">
        <f>'YPM PRG T-2'!J235</f>
        <v>0</v>
      </c>
      <c r="K236" s="296">
        <f>'YPM PRG T-2'!K235</f>
        <v>0</v>
      </c>
      <c r="L236" s="297">
        <f>'YPM PRG T-2'!N235</f>
        <v>0</v>
      </c>
      <c r="M236" s="277">
        <f>'YPM PRG T-2'!O235</f>
        <v>0</v>
      </c>
      <c r="N236" s="277">
        <f>'YPM PRG T-2'!P235</f>
        <v>0</v>
      </c>
      <c r="O236" s="295">
        <f>'YPM PRG T-2'!Q235</f>
        <v>0</v>
      </c>
      <c r="P236" s="296">
        <f>'YPM PRG T-2'!R235</f>
        <v>0</v>
      </c>
      <c r="Q236" s="296">
        <f>'YPM PRG T-2'!S235</f>
        <v>0</v>
      </c>
      <c r="R236" s="132" t="e">
        <f>'YPM PRG T-2'!#REF!</f>
        <v>#REF!</v>
      </c>
      <c r="S236" s="261"/>
      <c r="T236" s="262"/>
      <c r="U236" s="231"/>
      <c r="V236" s="231"/>
      <c r="W236" s="231"/>
      <c r="X236" s="231"/>
      <c r="Y236" s="229"/>
      <c r="Z236" s="229"/>
      <c r="AA236" s="231"/>
      <c r="AB236" s="231"/>
      <c r="AC236" s="231"/>
      <c r="AD236" s="231"/>
      <c r="AE236" s="231"/>
      <c r="AF236" s="229"/>
      <c r="AG236" s="263"/>
    </row>
    <row r="237" spans="1:33" s="139" customFormat="1" ht="18" customHeight="1">
      <c r="A237" s="19">
        <v>232</v>
      </c>
      <c r="B237" s="295">
        <f>'YPM PRG T-2'!B236</f>
        <v>0</v>
      </c>
      <c r="C237" s="295">
        <f>'YPM PRG T-2'!C236</f>
        <v>0</v>
      </c>
      <c r="D237" s="295">
        <f>'YPM PRG T-2'!D236</f>
        <v>0</v>
      </c>
      <c r="E237" s="296">
        <f>'YPM PRG T-2'!E236</f>
        <v>0</v>
      </c>
      <c r="F237" s="296">
        <f>'YPM PRG T-2'!F236</f>
        <v>0</v>
      </c>
      <c r="G237" s="296">
        <f>'YPM PRG T-2'!G236</f>
        <v>0</v>
      </c>
      <c r="H237" s="296">
        <f>'YPM PRG T-2'!H236</f>
        <v>0</v>
      </c>
      <c r="I237" s="296">
        <f>'YPM PRG T-2'!I236</f>
        <v>0</v>
      </c>
      <c r="J237" s="296">
        <f>'YPM PRG T-2'!J236</f>
        <v>0</v>
      </c>
      <c r="K237" s="296">
        <f>'YPM PRG T-2'!K236</f>
        <v>0</v>
      </c>
      <c r="L237" s="297">
        <f>'YPM PRG T-2'!N236</f>
        <v>0</v>
      </c>
      <c r="M237" s="277">
        <f>'YPM PRG T-2'!O236</f>
        <v>0</v>
      </c>
      <c r="N237" s="277">
        <f>'YPM PRG T-2'!P236</f>
        <v>0</v>
      </c>
      <c r="O237" s="295">
        <f>'YPM PRG T-2'!Q236</f>
        <v>0</v>
      </c>
      <c r="P237" s="296">
        <f>'YPM PRG T-2'!R236</f>
        <v>0</v>
      </c>
      <c r="Q237" s="296">
        <f>'YPM PRG T-2'!S236</f>
        <v>0</v>
      </c>
      <c r="R237" s="132" t="e">
        <f>'YPM PRG T-2'!#REF!</f>
        <v>#REF!</v>
      </c>
      <c r="S237" s="261"/>
      <c r="T237" s="262"/>
      <c r="U237" s="231"/>
      <c r="V237" s="231"/>
      <c r="W237" s="231"/>
      <c r="X237" s="231"/>
      <c r="Y237" s="229"/>
      <c r="Z237" s="229"/>
      <c r="AA237" s="231"/>
      <c r="AB237" s="231"/>
      <c r="AC237" s="231"/>
      <c r="AD237" s="231"/>
      <c r="AE237" s="231"/>
      <c r="AF237" s="229"/>
      <c r="AG237" s="263"/>
    </row>
    <row r="238" spans="1:33" s="139" customFormat="1" ht="18" customHeight="1">
      <c r="A238" s="19">
        <v>233</v>
      </c>
      <c r="B238" s="295">
        <f>'YPM PRG T-2'!B237</f>
        <v>0</v>
      </c>
      <c r="C238" s="295">
        <f>'YPM PRG T-2'!C237</f>
        <v>0</v>
      </c>
      <c r="D238" s="295">
        <f>'YPM PRG T-2'!D237</f>
        <v>0</v>
      </c>
      <c r="E238" s="296">
        <f>'YPM PRG T-2'!E237</f>
        <v>0</v>
      </c>
      <c r="F238" s="296">
        <f>'YPM PRG T-2'!F237</f>
        <v>0</v>
      </c>
      <c r="G238" s="296">
        <f>'YPM PRG T-2'!G237</f>
        <v>0</v>
      </c>
      <c r="H238" s="296">
        <f>'YPM PRG T-2'!H237</f>
        <v>0</v>
      </c>
      <c r="I238" s="296">
        <f>'YPM PRG T-2'!I237</f>
        <v>0</v>
      </c>
      <c r="J238" s="296">
        <f>'YPM PRG T-2'!J237</f>
        <v>0</v>
      </c>
      <c r="K238" s="296">
        <f>'YPM PRG T-2'!K237</f>
        <v>0</v>
      </c>
      <c r="L238" s="297">
        <f>'YPM PRG T-2'!N237</f>
        <v>0</v>
      </c>
      <c r="M238" s="277">
        <f>'YPM PRG T-2'!O237</f>
        <v>0</v>
      </c>
      <c r="N238" s="277">
        <f>'YPM PRG T-2'!P237</f>
        <v>0</v>
      </c>
      <c r="O238" s="295">
        <f>'YPM PRG T-2'!Q237</f>
        <v>0</v>
      </c>
      <c r="P238" s="296">
        <f>'YPM PRG T-2'!R237</f>
        <v>0</v>
      </c>
      <c r="Q238" s="296">
        <f>'YPM PRG T-2'!S237</f>
        <v>0</v>
      </c>
      <c r="R238" s="132" t="e">
        <f>'YPM PRG T-2'!#REF!</f>
        <v>#REF!</v>
      </c>
      <c r="S238" s="261"/>
      <c r="T238" s="262"/>
      <c r="U238" s="231"/>
      <c r="V238" s="231"/>
      <c r="W238" s="231"/>
      <c r="X238" s="231"/>
      <c r="Y238" s="229"/>
      <c r="Z238" s="229"/>
      <c r="AA238" s="231"/>
      <c r="AB238" s="231"/>
      <c r="AC238" s="231"/>
      <c r="AD238" s="231"/>
      <c r="AE238" s="231"/>
      <c r="AF238" s="229"/>
      <c r="AG238" s="263"/>
    </row>
    <row r="239" spans="1:33" s="139" customFormat="1" ht="18" customHeight="1">
      <c r="A239" s="19">
        <v>234</v>
      </c>
      <c r="B239" s="295">
        <f>'YPM PRG T-2'!B238</f>
        <v>0</v>
      </c>
      <c r="C239" s="295">
        <f>'YPM PRG T-2'!C238</f>
        <v>0</v>
      </c>
      <c r="D239" s="295">
        <f>'YPM PRG T-2'!D238</f>
        <v>0</v>
      </c>
      <c r="E239" s="296">
        <f>'YPM PRG T-2'!E238</f>
        <v>0</v>
      </c>
      <c r="F239" s="296">
        <f>'YPM PRG T-2'!F238</f>
        <v>0</v>
      </c>
      <c r="G239" s="296">
        <f>'YPM PRG T-2'!G238</f>
        <v>0</v>
      </c>
      <c r="H239" s="296">
        <f>'YPM PRG T-2'!H238</f>
        <v>0</v>
      </c>
      <c r="I239" s="296">
        <f>'YPM PRG T-2'!I238</f>
        <v>0</v>
      </c>
      <c r="J239" s="296">
        <f>'YPM PRG T-2'!J238</f>
        <v>0</v>
      </c>
      <c r="K239" s="296">
        <f>'YPM PRG T-2'!K238</f>
        <v>0</v>
      </c>
      <c r="L239" s="297">
        <f>'YPM PRG T-2'!N238</f>
        <v>0</v>
      </c>
      <c r="M239" s="277">
        <f>'YPM PRG T-2'!O238</f>
        <v>0</v>
      </c>
      <c r="N239" s="277">
        <f>'YPM PRG T-2'!P238</f>
        <v>0</v>
      </c>
      <c r="O239" s="295">
        <f>'YPM PRG T-2'!Q238</f>
        <v>0</v>
      </c>
      <c r="P239" s="296">
        <f>'YPM PRG T-2'!R238</f>
        <v>0</v>
      </c>
      <c r="Q239" s="296">
        <f>'YPM PRG T-2'!S238</f>
        <v>0</v>
      </c>
      <c r="R239" s="132" t="e">
        <f>'YPM PRG T-2'!#REF!</f>
        <v>#REF!</v>
      </c>
      <c r="S239" s="261"/>
      <c r="T239" s="262"/>
      <c r="U239" s="231"/>
      <c r="V239" s="231"/>
      <c r="W239" s="231"/>
      <c r="X239" s="231"/>
      <c r="Y239" s="229"/>
      <c r="Z239" s="229"/>
      <c r="AA239" s="231"/>
      <c r="AB239" s="231"/>
      <c r="AC239" s="231"/>
      <c r="AD239" s="231"/>
      <c r="AE239" s="231"/>
      <c r="AF239" s="229"/>
      <c r="AG239" s="263"/>
    </row>
    <row r="240" spans="1:33" s="139" customFormat="1" ht="18" customHeight="1">
      <c r="A240" s="19">
        <v>235</v>
      </c>
      <c r="B240" s="295">
        <f>'YPM PRG T-2'!B239</f>
        <v>0</v>
      </c>
      <c r="C240" s="295">
        <f>'YPM PRG T-2'!C239</f>
        <v>0</v>
      </c>
      <c r="D240" s="295">
        <f>'YPM PRG T-2'!D239</f>
        <v>0</v>
      </c>
      <c r="E240" s="296">
        <f>'YPM PRG T-2'!E239</f>
        <v>0</v>
      </c>
      <c r="F240" s="296">
        <f>'YPM PRG T-2'!F239</f>
        <v>0</v>
      </c>
      <c r="G240" s="296">
        <f>'YPM PRG T-2'!G239</f>
        <v>0</v>
      </c>
      <c r="H240" s="296">
        <f>'YPM PRG T-2'!H239</f>
        <v>0</v>
      </c>
      <c r="I240" s="296">
        <f>'YPM PRG T-2'!I239</f>
        <v>0</v>
      </c>
      <c r="J240" s="296">
        <f>'YPM PRG T-2'!J239</f>
        <v>0</v>
      </c>
      <c r="K240" s="296">
        <f>'YPM PRG T-2'!K239</f>
        <v>0</v>
      </c>
      <c r="L240" s="297">
        <f>'YPM PRG T-2'!N239</f>
        <v>0</v>
      </c>
      <c r="M240" s="277">
        <f>'YPM PRG T-2'!O239</f>
        <v>0</v>
      </c>
      <c r="N240" s="277">
        <f>'YPM PRG T-2'!P239</f>
        <v>0</v>
      </c>
      <c r="O240" s="295">
        <f>'YPM PRG T-2'!Q239</f>
        <v>0</v>
      </c>
      <c r="P240" s="296">
        <f>'YPM PRG T-2'!R239</f>
        <v>0</v>
      </c>
      <c r="Q240" s="296">
        <f>'YPM PRG T-2'!S239</f>
        <v>0</v>
      </c>
      <c r="R240" s="132" t="e">
        <f>'YPM PRG T-2'!#REF!</f>
        <v>#REF!</v>
      </c>
      <c r="S240" s="261"/>
      <c r="T240" s="262"/>
      <c r="U240" s="231"/>
      <c r="V240" s="231"/>
      <c r="W240" s="231"/>
      <c r="X240" s="231"/>
      <c r="Y240" s="229"/>
      <c r="Z240" s="229"/>
      <c r="AA240" s="231"/>
      <c r="AB240" s="231"/>
      <c r="AC240" s="231"/>
      <c r="AD240" s="231"/>
      <c r="AE240" s="231"/>
      <c r="AF240" s="229"/>
      <c r="AG240" s="263"/>
    </row>
    <row r="241" spans="1:33" s="139" customFormat="1" ht="18" customHeight="1">
      <c r="A241" s="19">
        <v>236</v>
      </c>
      <c r="B241" s="295">
        <f>'YPM PRG T-2'!B240</f>
        <v>0</v>
      </c>
      <c r="C241" s="295">
        <f>'YPM PRG T-2'!C240</f>
        <v>0</v>
      </c>
      <c r="D241" s="295">
        <f>'YPM PRG T-2'!D240</f>
        <v>0</v>
      </c>
      <c r="E241" s="296">
        <f>'YPM PRG T-2'!E240</f>
        <v>0</v>
      </c>
      <c r="F241" s="296">
        <f>'YPM PRG T-2'!F240</f>
        <v>0</v>
      </c>
      <c r="G241" s="296">
        <f>'YPM PRG T-2'!G240</f>
        <v>0</v>
      </c>
      <c r="H241" s="296">
        <f>'YPM PRG T-2'!H240</f>
        <v>0</v>
      </c>
      <c r="I241" s="296">
        <f>'YPM PRG T-2'!I240</f>
        <v>0</v>
      </c>
      <c r="J241" s="296">
        <f>'YPM PRG T-2'!J240</f>
        <v>0</v>
      </c>
      <c r="K241" s="296">
        <f>'YPM PRG T-2'!K240</f>
        <v>0</v>
      </c>
      <c r="L241" s="297">
        <f>'YPM PRG T-2'!N240</f>
        <v>0</v>
      </c>
      <c r="M241" s="277">
        <f>'YPM PRG T-2'!O240</f>
        <v>0</v>
      </c>
      <c r="N241" s="277">
        <f>'YPM PRG T-2'!P240</f>
        <v>0</v>
      </c>
      <c r="O241" s="295">
        <f>'YPM PRG T-2'!Q240</f>
        <v>0</v>
      </c>
      <c r="P241" s="296">
        <f>'YPM PRG T-2'!R240</f>
        <v>0</v>
      </c>
      <c r="Q241" s="296">
        <f>'YPM PRG T-2'!S240</f>
        <v>0</v>
      </c>
      <c r="R241" s="132" t="e">
        <f>'YPM PRG T-2'!#REF!</f>
        <v>#REF!</v>
      </c>
      <c r="S241" s="261"/>
      <c r="T241" s="262"/>
      <c r="U241" s="231"/>
      <c r="V241" s="231"/>
      <c r="W241" s="231"/>
      <c r="X241" s="231"/>
      <c r="Y241" s="229"/>
      <c r="Z241" s="229"/>
      <c r="AA241" s="231"/>
      <c r="AB241" s="231"/>
      <c r="AC241" s="231"/>
      <c r="AD241" s="231"/>
      <c r="AE241" s="231"/>
      <c r="AF241" s="229"/>
      <c r="AG241" s="263"/>
    </row>
    <row r="242" spans="1:33" s="139" customFormat="1" ht="18" customHeight="1">
      <c r="A242" s="19">
        <v>237</v>
      </c>
      <c r="B242" s="295">
        <f>'YPM PRG T-2'!B241</f>
        <v>0</v>
      </c>
      <c r="C242" s="295">
        <f>'YPM PRG T-2'!C241</f>
        <v>0</v>
      </c>
      <c r="D242" s="295">
        <f>'YPM PRG T-2'!D241</f>
        <v>0</v>
      </c>
      <c r="E242" s="296">
        <f>'YPM PRG T-2'!E241</f>
        <v>0</v>
      </c>
      <c r="F242" s="296">
        <f>'YPM PRG T-2'!F241</f>
        <v>0</v>
      </c>
      <c r="G242" s="296">
        <f>'YPM PRG T-2'!G241</f>
        <v>0</v>
      </c>
      <c r="H242" s="296">
        <f>'YPM PRG T-2'!H241</f>
        <v>0</v>
      </c>
      <c r="I242" s="296">
        <f>'YPM PRG T-2'!I241</f>
        <v>0</v>
      </c>
      <c r="J242" s="296">
        <f>'YPM PRG T-2'!J241</f>
        <v>0</v>
      </c>
      <c r="K242" s="296">
        <f>'YPM PRG T-2'!K241</f>
        <v>0</v>
      </c>
      <c r="L242" s="297">
        <f>'YPM PRG T-2'!N241</f>
        <v>0</v>
      </c>
      <c r="M242" s="277">
        <f>'YPM PRG T-2'!O241</f>
        <v>0</v>
      </c>
      <c r="N242" s="277">
        <f>'YPM PRG T-2'!P241</f>
        <v>0</v>
      </c>
      <c r="O242" s="295">
        <f>'YPM PRG T-2'!Q241</f>
        <v>0</v>
      </c>
      <c r="P242" s="296">
        <f>'YPM PRG T-2'!R241</f>
        <v>0</v>
      </c>
      <c r="Q242" s="296">
        <f>'YPM PRG T-2'!S241</f>
        <v>0</v>
      </c>
      <c r="R242" s="132" t="e">
        <f>'YPM PRG T-2'!#REF!</f>
        <v>#REF!</v>
      </c>
      <c r="S242" s="261"/>
      <c r="T242" s="262"/>
      <c r="U242" s="231"/>
      <c r="V242" s="231"/>
      <c r="W242" s="231"/>
      <c r="X242" s="231"/>
      <c r="Y242" s="229"/>
      <c r="Z242" s="229"/>
      <c r="AA242" s="231"/>
      <c r="AB242" s="231"/>
      <c r="AC242" s="231"/>
      <c r="AD242" s="231"/>
      <c r="AE242" s="231"/>
      <c r="AF242" s="229"/>
      <c r="AG242" s="263"/>
    </row>
    <row r="243" spans="1:33" s="139" customFormat="1" ht="18" customHeight="1">
      <c r="A243" s="19">
        <v>238</v>
      </c>
      <c r="B243" s="295">
        <f>'YPM PRG T-2'!B242</f>
        <v>0</v>
      </c>
      <c r="C243" s="295">
        <f>'YPM PRG T-2'!C242</f>
        <v>0</v>
      </c>
      <c r="D243" s="295">
        <f>'YPM PRG T-2'!D242</f>
        <v>0</v>
      </c>
      <c r="E243" s="296">
        <f>'YPM PRG T-2'!E242</f>
        <v>0</v>
      </c>
      <c r="F243" s="296">
        <f>'YPM PRG T-2'!F242</f>
        <v>0</v>
      </c>
      <c r="G243" s="296">
        <f>'YPM PRG T-2'!G242</f>
        <v>0</v>
      </c>
      <c r="H243" s="296">
        <f>'YPM PRG T-2'!H242</f>
        <v>0</v>
      </c>
      <c r="I243" s="296">
        <f>'YPM PRG T-2'!I242</f>
        <v>0</v>
      </c>
      <c r="J243" s="296">
        <f>'YPM PRG T-2'!J242</f>
        <v>0</v>
      </c>
      <c r="K243" s="296">
        <f>'YPM PRG T-2'!K242</f>
        <v>0</v>
      </c>
      <c r="L243" s="297">
        <f>'YPM PRG T-2'!N242</f>
        <v>0</v>
      </c>
      <c r="M243" s="277">
        <f>'YPM PRG T-2'!O242</f>
        <v>0</v>
      </c>
      <c r="N243" s="277">
        <f>'YPM PRG T-2'!P242</f>
        <v>0</v>
      </c>
      <c r="O243" s="295">
        <f>'YPM PRG T-2'!Q242</f>
        <v>0</v>
      </c>
      <c r="P243" s="296">
        <f>'YPM PRG T-2'!R242</f>
        <v>0</v>
      </c>
      <c r="Q243" s="296">
        <f>'YPM PRG T-2'!S242</f>
        <v>0</v>
      </c>
      <c r="R243" s="132" t="e">
        <f>'YPM PRG T-2'!#REF!</f>
        <v>#REF!</v>
      </c>
      <c r="S243" s="261"/>
      <c r="T243" s="262"/>
      <c r="U243" s="231"/>
      <c r="V243" s="231"/>
      <c r="W243" s="231"/>
      <c r="X243" s="231"/>
      <c r="Y243" s="229"/>
      <c r="Z243" s="229"/>
      <c r="AA243" s="231"/>
      <c r="AB243" s="231"/>
      <c r="AC243" s="231"/>
      <c r="AD243" s="231"/>
      <c r="AE243" s="231"/>
      <c r="AF243" s="229"/>
      <c r="AG243" s="263"/>
    </row>
    <row r="244" spans="1:33" s="139" customFormat="1" ht="18" customHeight="1">
      <c r="A244" s="19">
        <v>239</v>
      </c>
      <c r="B244" s="295">
        <f>'YPM PRG T-2'!B243</f>
        <v>0</v>
      </c>
      <c r="C244" s="295">
        <f>'YPM PRG T-2'!C243</f>
        <v>0</v>
      </c>
      <c r="D244" s="295">
        <f>'YPM PRG T-2'!D243</f>
        <v>0</v>
      </c>
      <c r="E244" s="296">
        <f>'YPM PRG T-2'!E243</f>
        <v>0</v>
      </c>
      <c r="F244" s="296">
        <f>'YPM PRG T-2'!F243</f>
        <v>0</v>
      </c>
      <c r="G244" s="296">
        <f>'YPM PRG T-2'!G243</f>
        <v>0</v>
      </c>
      <c r="H244" s="296">
        <f>'YPM PRG T-2'!H243</f>
        <v>0</v>
      </c>
      <c r="I244" s="296">
        <f>'YPM PRG T-2'!I243</f>
        <v>0</v>
      </c>
      <c r="J244" s="296">
        <f>'YPM PRG T-2'!J243</f>
        <v>0</v>
      </c>
      <c r="K244" s="296">
        <f>'YPM PRG T-2'!K243</f>
        <v>0</v>
      </c>
      <c r="L244" s="297">
        <f>'YPM PRG T-2'!N243</f>
        <v>0</v>
      </c>
      <c r="M244" s="277">
        <f>'YPM PRG T-2'!O243</f>
        <v>0</v>
      </c>
      <c r="N244" s="277">
        <f>'YPM PRG T-2'!P243</f>
        <v>0</v>
      </c>
      <c r="O244" s="295">
        <f>'YPM PRG T-2'!Q243</f>
        <v>0</v>
      </c>
      <c r="P244" s="296">
        <f>'YPM PRG T-2'!R243</f>
        <v>0</v>
      </c>
      <c r="Q244" s="296">
        <f>'YPM PRG T-2'!S243</f>
        <v>0</v>
      </c>
      <c r="R244" s="132" t="e">
        <f>'YPM PRG T-2'!#REF!</f>
        <v>#REF!</v>
      </c>
      <c r="S244" s="261"/>
      <c r="T244" s="262"/>
      <c r="U244" s="231"/>
      <c r="V244" s="231"/>
      <c r="W244" s="231"/>
      <c r="X244" s="231"/>
      <c r="Y244" s="229"/>
      <c r="Z244" s="229"/>
      <c r="AA244" s="231"/>
      <c r="AB244" s="231"/>
      <c r="AC244" s="231"/>
      <c r="AD244" s="231"/>
      <c r="AE244" s="231"/>
      <c r="AF244" s="229"/>
      <c r="AG244" s="263"/>
    </row>
    <row r="245" spans="1:33" s="139" customFormat="1" ht="18" customHeight="1">
      <c r="A245" s="19">
        <v>240</v>
      </c>
      <c r="B245" s="295">
        <f>'YPM PRG T-2'!B244</f>
        <v>0</v>
      </c>
      <c r="C245" s="295">
        <f>'YPM PRG T-2'!C244</f>
        <v>0</v>
      </c>
      <c r="D245" s="295">
        <f>'YPM PRG T-2'!D244</f>
        <v>0</v>
      </c>
      <c r="E245" s="296">
        <f>'YPM PRG T-2'!E244</f>
        <v>0</v>
      </c>
      <c r="F245" s="296">
        <f>'YPM PRG T-2'!F244</f>
        <v>0</v>
      </c>
      <c r="G245" s="296">
        <f>'YPM PRG T-2'!G244</f>
        <v>0</v>
      </c>
      <c r="H245" s="296">
        <f>'YPM PRG T-2'!H244</f>
        <v>0</v>
      </c>
      <c r="I245" s="296">
        <f>'YPM PRG T-2'!I244</f>
        <v>0</v>
      </c>
      <c r="J245" s="296">
        <f>'YPM PRG T-2'!J244</f>
        <v>0</v>
      </c>
      <c r="K245" s="296">
        <f>'YPM PRG T-2'!K244</f>
        <v>0</v>
      </c>
      <c r="L245" s="297">
        <f>'YPM PRG T-2'!N244</f>
        <v>0</v>
      </c>
      <c r="M245" s="277">
        <f>'YPM PRG T-2'!O244</f>
        <v>0</v>
      </c>
      <c r="N245" s="277">
        <f>'YPM PRG T-2'!P244</f>
        <v>0</v>
      </c>
      <c r="O245" s="295">
        <f>'YPM PRG T-2'!Q244</f>
        <v>0</v>
      </c>
      <c r="P245" s="296">
        <f>'YPM PRG T-2'!R244</f>
        <v>0</v>
      </c>
      <c r="Q245" s="296">
        <f>'YPM PRG T-2'!S244</f>
        <v>0</v>
      </c>
      <c r="R245" s="132" t="e">
        <f>'YPM PRG T-2'!#REF!</f>
        <v>#REF!</v>
      </c>
      <c r="S245" s="261"/>
      <c r="T245" s="262"/>
      <c r="U245" s="231"/>
      <c r="V245" s="231"/>
      <c r="W245" s="231"/>
      <c r="X245" s="231"/>
      <c r="Y245" s="229"/>
      <c r="Z245" s="229"/>
      <c r="AA245" s="231"/>
      <c r="AB245" s="231"/>
      <c r="AC245" s="231"/>
      <c r="AD245" s="231"/>
      <c r="AE245" s="231"/>
      <c r="AF245" s="229"/>
      <c r="AG245" s="263"/>
    </row>
    <row r="246" spans="1:33" s="139" customFormat="1" ht="18" customHeight="1">
      <c r="A246" s="19">
        <v>241</v>
      </c>
      <c r="B246" s="295">
        <f>'YPM PRG T-2'!B245</f>
        <v>0</v>
      </c>
      <c r="C246" s="295">
        <f>'YPM PRG T-2'!C245</f>
        <v>0</v>
      </c>
      <c r="D246" s="295">
        <f>'YPM PRG T-2'!D245</f>
        <v>0</v>
      </c>
      <c r="E246" s="296">
        <f>'YPM PRG T-2'!E245</f>
        <v>0</v>
      </c>
      <c r="F246" s="296">
        <f>'YPM PRG T-2'!F245</f>
        <v>0</v>
      </c>
      <c r="G246" s="296">
        <f>'YPM PRG T-2'!G245</f>
        <v>0</v>
      </c>
      <c r="H246" s="296">
        <f>'YPM PRG T-2'!H245</f>
        <v>0</v>
      </c>
      <c r="I246" s="296">
        <f>'YPM PRG T-2'!I245</f>
        <v>0</v>
      </c>
      <c r="J246" s="296">
        <f>'YPM PRG T-2'!J245</f>
        <v>0</v>
      </c>
      <c r="K246" s="296">
        <f>'YPM PRG T-2'!K245</f>
        <v>0</v>
      </c>
      <c r="L246" s="297">
        <f>'YPM PRG T-2'!N245</f>
        <v>0</v>
      </c>
      <c r="M246" s="277">
        <f>'YPM PRG T-2'!O245</f>
        <v>0</v>
      </c>
      <c r="N246" s="277">
        <f>'YPM PRG T-2'!P245</f>
        <v>0</v>
      </c>
      <c r="O246" s="295">
        <f>'YPM PRG T-2'!Q245</f>
        <v>0</v>
      </c>
      <c r="P246" s="296">
        <f>'YPM PRG T-2'!R245</f>
        <v>0</v>
      </c>
      <c r="Q246" s="296">
        <f>'YPM PRG T-2'!S245</f>
        <v>0</v>
      </c>
      <c r="R246" s="132" t="e">
        <f>'YPM PRG T-2'!#REF!</f>
        <v>#REF!</v>
      </c>
      <c r="S246" s="261"/>
      <c r="T246" s="262"/>
      <c r="U246" s="231"/>
      <c r="V246" s="231"/>
      <c r="W246" s="231"/>
      <c r="X246" s="231"/>
      <c r="Y246" s="229"/>
      <c r="Z246" s="229"/>
      <c r="AA246" s="231"/>
      <c r="AB246" s="231"/>
      <c r="AC246" s="231"/>
      <c r="AD246" s="231"/>
      <c r="AE246" s="231"/>
      <c r="AF246" s="229"/>
      <c r="AG246" s="263"/>
    </row>
    <row r="247" spans="1:33" s="139" customFormat="1" ht="18" customHeight="1">
      <c r="A247" s="19">
        <v>242</v>
      </c>
      <c r="B247" s="295">
        <f>'YPM PRG T-2'!B246</f>
        <v>0</v>
      </c>
      <c r="C247" s="295">
        <f>'YPM PRG T-2'!C246</f>
        <v>0</v>
      </c>
      <c r="D247" s="295">
        <f>'YPM PRG T-2'!D246</f>
        <v>0</v>
      </c>
      <c r="E247" s="296">
        <f>'YPM PRG T-2'!E246</f>
        <v>0</v>
      </c>
      <c r="F247" s="296">
        <f>'YPM PRG T-2'!F246</f>
        <v>0</v>
      </c>
      <c r="G247" s="296">
        <f>'YPM PRG T-2'!G246</f>
        <v>0</v>
      </c>
      <c r="H247" s="296">
        <f>'YPM PRG T-2'!H246</f>
        <v>0</v>
      </c>
      <c r="I247" s="296">
        <f>'YPM PRG T-2'!I246</f>
        <v>0</v>
      </c>
      <c r="J247" s="296">
        <f>'YPM PRG T-2'!J246</f>
        <v>0</v>
      </c>
      <c r="K247" s="296">
        <f>'YPM PRG T-2'!K246</f>
        <v>0</v>
      </c>
      <c r="L247" s="297">
        <f>'YPM PRG T-2'!N246</f>
        <v>0</v>
      </c>
      <c r="M247" s="277">
        <f>'YPM PRG T-2'!O246</f>
        <v>0</v>
      </c>
      <c r="N247" s="277">
        <f>'YPM PRG T-2'!P246</f>
        <v>0</v>
      </c>
      <c r="O247" s="295">
        <f>'YPM PRG T-2'!Q246</f>
        <v>0</v>
      </c>
      <c r="P247" s="296">
        <f>'YPM PRG T-2'!R246</f>
        <v>0</v>
      </c>
      <c r="Q247" s="296">
        <f>'YPM PRG T-2'!S246</f>
        <v>0</v>
      </c>
      <c r="R247" s="132" t="e">
        <f>'YPM PRG T-2'!#REF!</f>
        <v>#REF!</v>
      </c>
      <c r="S247" s="261"/>
      <c r="T247" s="262"/>
      <c r="U247" s="231"/>
      <c r="V247" s="231"/>
      <c r="W247" s="231"/>
      <c r="X247" s="231"/>
      <c r="Y247" s="229"/>
      <c r="Z247" s="229"/>
      <c r="AA247" s="231"/>
      <c r="AB247" s="231"/>
      <c r="AC247" s="231"/>
      <c r="AD247" s="231"/>
      <c r="AE247" s="231"/>
      <c r="AF247" s="229"/>
      <c r="AG247" s="263"/>
    </row>
    <row r="248" spans="1:33" s="139" customFormat="1" ht="18" customHeight="1">
      <c r="A248" s="19">
        <v>243</v>
      </c>
      <c r="B248" s="295">
        <f>'YPM PRG T-2'!B247</f>
        <v>0</v>
      </c>
      <c r="C248" s="295">
        <f>'YPM PRG T-2'!C247</f>
        <v>0</v>
      </c>
      <c r="D248" s="295">
        <f>'YPM PRG T-2'!D247</f>
        <v>0</v>
      </c>
      <c r="E248" s="296">
        <f>'YPM PRG T-2'!E247</f>
        <v>0</v>
      </c>
      <c r="F248" s="296">
        <f>'YPM PRG T-2'!F247</f>
        <v>0</v>
      </c>
      <c r="G248" s="296">
        <f>'YPM PRG T-2'!G247</f>
        <v>0</v>
      </c>
      <c r="H248" s="296">
        <f>'YPM PRG T-2'!H247</f>
        <v>0</v>
      </c>
      <c r="I248" s="296">
        <f>'YPM PRG T-2'!I247</f>
        <v>0</v>
      </c>
      <c r="J248" s="296">
        <f>'YPM PRG T-2'!J247</f>
        <v>0</v>
      </c>
      <c r="K248" s="296">
        <f>'YPM PRG T-2'!K247</f>
        <v>0</v>
      </c>
      <c r="L248" s="297">
        <f>'YPM PRG T-2'!N247</f>
        <v>0</v>
      </c>
      <c r="M248" s="277">
        <f>'YPM PRG T-2'!O247</f>
        <v>0</v>
      </c>
      <c r="N248" s="277">
        <f>'YPM PRG T-2'!P247</f>
        <v>0</v>
      </c>
      <c r="O248" s="295">
        <f>'YPM PRG T-2'!Q247</f>
        <v>0</v>
      </c>
      <c r="P248" s="296">
        <f>'YPM PRG T-2'!R247</f>
        <v>0</v>
      </c>
      <c r="Q248" s="296">
        <f>'YPM PRG T-2'!S247</f>
        <v>0</v>
      </c>
      <c r="R248" s="132" t="e">
        <f>'YPM PRG T-2'!#REF!</f>
        <v>#REF!</v>
      </c>
      <c r="S248" s="261"/>
      <c r="T248" s="262"/>
      <c r="U248" s="231"/>
      <c r="V248" s="231"/>
      <c r="W248" s="231"/>
      <c r="X248" s="231"/>
      <c r="Y248" s="229"/>
      <c r="Z248" s="229"/>
      <c r="AA248" s="231"/>
      <c r="AB248" s="231"/>
      <c r="AC248" s="231"/>
      <c r="AD248" s="231"/>
      <c r="AE248" s="231"/>
      <c r="AF248" s="229"/>
      <c r="AG248" s="263"/>
    </row>
    <row r="249" spans="1:33" s="139" customFormat="1" ht="18" customHeight="1">
      <c r="A249" s="19">
        <v>244</v>
      </c>
      <c r="B249" s="295">
        <f>'YPM PRG T-2'!B248</f>
        <v>0</v>
      </c>
      <c r="C249" s="295">
        <f>'YPM PRG T-2'!C248</f>
        <v>0</v>
      </c>
      <c r="D249" s="295">
        <f>'YPM PRG T-2'!D248</f>
        <v>0</v>
      </c>
      <c r="E249" s="296">
        <f>'YPM PRG T-2'!E248</f>
        <v>0</v>
      </c>
      <c r="F249" s="296">
        <f>'YPM PRG T-2'!F248</f>
        <v>0</v>
      </c>
      <c r="G249" s="296">
        <f>'YPM PRG T-2'!G248</f>
        <v>0</v>
      </c>
      <c r="H249" s="296">
        <f>'YPM PRG T-2'!H248</f>
        <v>0</v>
      </c>
      <c r="I249" s="296">
        <f>'YPM PRG T-2'!I248</f>
        <v>0</v>
      </c>
      <c r="J249" s="296">
        <f>'YPM PRG T-2'!J248</f>
        <v>0</v>
      </c>
      <c r="K249" s="296">
        <f>'YPM PRG T-2'!K248</f>
        <v>0</v>
      </c>
      <c r="L249" s="297">
        <f>'YPM PRG T-2'!N248</f>
        <v>0</v>
      </c>
      <c r="M249" s="277">
        <f>'YPM PRG T-2'!O248</f>
        <v>0</v>
      </c>
      <c r="N249" s="277">
        <f>'YPM PRG T-2'!P248</f>
        <v>0</v>
      </c>
      <c r="O249" s="295">
        <f>'YPM PRG T-2'!Q248</f>
        <v>0</v>
      </c>
      <c r="P249" s="296">
        <f>'YPM PRG T-2'!R248</f>
        <v>0</v>
      </c>
      <c r="Q249" s="296">
        <f>'YPM PRG T-2'!S248</f>
        <v>0</v>
      </c>
      <c r="R249" s="132" t="e">
        <f>'YPM PRG T-2'!#REF!</f>
        <v>#REF!</v>
      </c>
      <c r="S249" s="261"/>
      <c r="T249" s="262"/>
      <c r="U249" s="231"/>
      <c r="V249" s="231"/>
      <c r="W249" s="231"/>
      <c r="X249" s="231"/>
      <c r="Y249" s="229"/>
      <c r="Z249" s="229"/>
      <c r="AA249" s="231"/>
      <c r="AB249" s="231"/>
      <c r="AC249" s="231"/>
      <c r="AD249" s="231"/>
      <c r="AE249" s="231"/>
      <c r="AF249" s="229"/>
      <c r="AG249" s="263"/>
    </row>
    <row r="250" spans="1:33" s="139" customFormat="1" ht="18" customHeight="1">
      <c r="A250" s="19">
        <v>245</v>
      </c>
      <c r="B250" s="295">
        <f>'YPM PRG T-2'!B249</f>
        <v>0</v>
      </c>
      <c r="C250" s="295">
        <f>'YPM PRG T-2'!C249</f>
        <v>0</v>
      </c>
      <c r="D250" s="295">
        <f>'YPM PRG T-2'!D249</f>
        <v>0</v>
      </c>
      <c r="E250" s="296">
        <f>'YPM PRG T-2'!E249</f>
        <v>0</v>
      </c>
      <c r="F250" s="296">
        <f>'YPM PRG T-2'!F249</f>
        <v>0</v>
      </c>
      <c r="G250" s="296">
        <f>'YPM PRG T-2'!G249</f>
        <v>0</v>
      </c>
      <c r="H250" s="296">
        <f>'YPM PRG T-2'!H249</f>
        <v>0</v>
      </c>
      <c r="I250" s="296">
        <f>'YPM PRG T-2'!I249</f>
        <v>0</v>
      </c>
      <c r="J250" s="296">
        <f>'YPM PRG T-2'!J249</f>
        <v>0</v>
      </c>
      <c r="K250" s="296">
        <f>'YPM PRG T-2'!K249</f>
        <v>0</v>
      </c>
      <c r="L250" s="297">
        <f>'YPM PRG T-2'!N249</f>
        <v>0</v>
      </c>
      <c r="M250" s="277">
        <f>'YPM PRG T-2'!O249</f>
        <v>0</v>
      </c>
      <c r="N250" s="277">
        <f>'YPM PRG T-2'!P249</f>
        <v>0</v>
      </c>
      <c r="O250" s="295">
        <f>'YPM PRG T-2'!Q249</f>
        <v>0</v>
      </c>
      <c r="P250" s="296">
        <f>'YPM PRG T-2'!R249</f>
        <v>0</v>
      </c>
      <c r="Q250" s="296">
        <f>'YPM PRG T-2'!S249</f>
        <v>0</v>
      </c>
      <c r="R250" s="132" t="e">
        <f>'YPM PRG T-2'!#REF!</f>
        <v>#REF!</v>
      </c>
      <c r="S250" s="261"/>
      <c r="T250" s="262"/>
      <c r="U250" s="231"/>
      <c r="V250" s="231"/>
      <c r="W250" s="231"/>
      <c r="X250" s="231"/>
      <c r="Y250" s="229"/>
      <c r="Z250" s="229"/>
      <c r="AA250" s="231"/>
      <c r="AB250" s="231"/>
      <c r="AC250" s="231"/>
      <c r="AD250" s="231"/>
      <c r="AE250" s="231"/>
      <c r="AF250" s="229"/>
      <c r="AG250" s="263"/>
    </row>
    <row r="251" spans="1:33" s="139" customFormat="1" ht="18" customHeight="1">
      <c r="A251" s="19">
        <v>246</v>
      </c>
      <c r="B251" s="295">
        <f>'YPM PRG T-2'!B250</f>
        <v>0</v>
      </c>
      <c r="C251" s="295">
        <f>'YPM PRG T-2'!C250</f>
        <v>0</v>
      </c>
      <c r="D251" s="295">
        <f>'YPM PRG T-2'!D250</f>
        <v>0</v>
      </c>
      <c r="E251" s="296">
        <f>'YPM PRG T-2'!E250</f>
        <v>0</v>
      </c>
      <c r="F251" s="296">
        <f>'YPM PRG T-2'!F250</f>
        <v>0</v>
      </c>
      <c r="G251" s="296">
        <f>'YPM PRG T-2'!G250</f>
        <v>0</v>
      </c>
      <c r="H251" s="296">
        <f>'YPM PRG T-2'!H250</f>
        <v>0</v>
      </c>
      <c r="I251" s="296">
        <f>'YPM PRG T-2'!I250</f>
        <v>0</v>
      </c>
      <c r="J251" s="296">
        <f>'YPM PRG T-2'!J250</f>
        <v>0</v>
      </c>
      <c r="K251" s="296">
        <f>'YPM PRG T-2'!K250</f>
        <v>0</v>
      </c>
      <c r="L251" s="297">
        <f>'YPM PRG T-2'!N250</f>
        <v>0</v>
      </c>
      <c r="M251" s="277">
        <f>'YPM PRG T-2'!O250</f>
        <v>0</v>
      </c>
      <c r="N251" s="277">
        <f>'YPM PRG T-2'!P250</f>
        <v>0</v>
      </c>
      <c r="O251" s="295">
        <f>'YPM PRG T-2'!Q250</f>
        <v>0</v>
      </c>
      <c r="P251" s="296">
        <f>'YPM PRG T-2'!R250</f>
        <v>0</v>
      </c>
      <c r="Q251" s="296">
        <f>'YPM PRG T-2'!S250</f>
        <v>0</v>
      </c>
      <c r="R251" s="132" t="e">
        <f>'YPM PRG T-2'!#REF!</f>
        <v>#REF!</v>
      </c>
      <c r="S251" s="261"/>
      <c r="T251" s="262"/>
      <c r="U251" s="231"/>
      <c r="V251" s="231"/>
      <c r="W251" s="231"/>
      <c r="X251" s="231"/>
      <c r="Y251" s="229"/>
      <c r="Z251" s="229"/>
      <c r="AA251" s="231"/>
      <c r="AB251" s="231"/>
      <c r="AC251" s="231"/>
      <c r="AD251" s="231"/>
      <c r="AE251" s="231"/>
      <c r="AF251" s="229"/>
      <c r="AG251" s="263"/>
    </row>
    <row r="252" spans="1:33" s="139" customFormat="1" ht="18" customHeight="1">
      <c r="A252" s="19">
        <v>247</v>
      </c>
      <c r="B252" s="295">
        <f>'YPM PRG T-2'!B251</f>
        <v>0</v>
      </c>
      <c r="C252" s="295">
        <f>'YPM PRG T-2'!C251</f>
        <v>0</v>
      </c>
      <c r="D252" s="295">
        <f>'YPM PRG T-2'!D251</f>
        <v>0</v>
      </c>
      <c r="E252" s="296">
        <f>'YPM PRG T-2'!E251</f>
        <v>0</v>
      </c>
      <c r="F252" s="296">
        <f>'YPM PRG T-2'!F251</f>
        <v>0</v>
      </c>
      <c r="G252" s="296">
        <f>'YPM PRG T-2'!G251</f>
        <v>0</v>
      </c>
      <c r="H252" s="296">
        <f>'YPM PRG T-2'!H251</f>
        <v>0</v>
      </c>
      <c r="I252" s="296">
        <f>'YPM PRG T-2'!I251</f>
        <v>0</v>
      </c>
      <c r="J252" s="296">
        <f>'YPM PRG T-2'!J251</f>
        <v>0</v>
      </c>
      <c r="K252" s="296">
        <f>'YPM PRG T-2'!K251</f>
        <v>0</v>
      </c>
      <c r="L252" s="297">
        <f>'YPM PRG T-2'!N251</f>
        <v>0</v>
      </c>
      <c r="M252" s="277">
        <f>'YPM PRG T-2'!O251</f>
        <v>0</v>
      </c>
      <c r="N252" s="277">
        <f>'YPM PRG T-2'!P251</f>
        <v>0</v>
      </c>
      <c r="O252" s="295">
        <f>'YPM PRG T-2'!Q251</f>
        <v>0</v>
      </c>
      <c r="P252" s="296">
        <f>'YPM PRG T-2'!R251</f>
        <v>0</v>
      </c>
      <c r="Q252" s="296">
        <f>'YPM PRG T-2'!S251</f>
        <v>0</v>
      </c>
      <c r="R252" s="132" t="e">
        <f>'YPM PRG T-2'!#REF!</f>
        <v>#REF!</v>
      </c>
      <c r="S252" s="261"/>
      <c r="T252" s="262"/>
      <c r="U252" s="231"/>
      <c r="V252" s="231"/>
      <c r="W252" s="231"/>
      <c r="X252" s="231"/>
      <c r="Y252" s="229"/>
      <c r="Z252" s="229"/>
      <c r="AA252" s="231"/>
      <c r="AB252" s="231"/>
      <c r="AC252" s="231"/>
      <c r="AD252" s="231"/>
      <c r="AE252" s="231"/>
      <c r="AF252" s="229"/>
      <c r="AG252" s="263"/>
    </row>
    <row r="253" spans="1:33" s="139" customFormat="1" ht="18" customHeight="1">
      <c r="A253" s="19">
        <v>248</v>
      </c>
      <c r="B253" s="295">
        <f>'YPM PRG T-2'!B252</f>
        <v>0</v>
      </c>
      <c r="C253" s="295">
        <f>'YPM PRG T-2'!C252</f>
        <v>0</v>
      </c>
      <c r="D253" s="295">
        <f>'YPM PRG T-2'!D252</f>
        <v>0</v>
      </c>
      <c r="E253" s="296">
        <f>'YPM PRG T-2'!E252</f>
        <v>0</v>
      </c>
      <c r="F253" s="296">
        <f>'YPM PRG T-2'!F252</f>
        <v>0</v>
      </c>
      <c r="G253" s="296">
        <f>'YPM PRG T-2'!G252</f>
        <v>0</v>
      </c>
      <c r="H253" s="296">
        <f>'YPM PRG T-2'!H252</f>
        <v>0</v>
      </c>
      <c r="I253" s="296">
        <f>'YPM PRG T-2'!I252</f>
        <v>0</v>
      </c>
      <c r="J253" s="296">
        <f>'YPM PRG T-2'!J252</f>
        <v>0</v>
      </c>
      <c r="K253" s="296">
        <f>'YPM PRG T-2'!K252</f>
        <v>0</v>
      </c>
      <c r="L253" s="297">
        <f>'YPM PRG T-2'!N252</f>
        <v>0</v>
      </c>
      <c r="M253" s="277">
        <f>'YPM PRG T-2'!O252</f>
        <v>0</v>
      </c>
      <c r="N253" s="277">
        <f>'YPM PRG T-2'!P252</f>
        <v>0</v>
      </c>
      <c r="O253" s="295">
        <f>'YPM PRG T-2'!Q252</f>
        <v>0</v>
      </c>
      <c r="P253" s="296">
        <f>'YPM PRG T-2'!R252</f>
        <v>0</v>
      </c>
      <c r="Q253" s="296">
        <f>'YPM PRG T-2'!S252</f>
        <v>0</v>
      </c>
      <c r="R253" s="132" t="e">
        <f>'YPM PRG T-2'!#REF!</f>
        <v>#REF!</v>
      </c>
      <c r="S253" s="261"/>
      <c r="T253" s="262"/>
      <c r="U253" s="231"/>
      <c r="V253" s="231"/>
      <c r="W253" s="231"/>
      <c r="X253" s="231"/>
      <c r="Y253" s="229"/>
      <c r="Z253" s="229"/>
      <c r="AA253" s="231"/>
      <c r="AB253" s="231"/>
      <c r="AC253" s="231"/>
      <c r="AD253" s="231"/>
      <c r="AE253" s="231"/>
      <c r="AF253" s="229"/>
      <c r="AG253" s="263"/>
    </row>
    <row r="254" spans="1:33" s="139" customFormat="1" ht="18" customHeight="1">
      <c r="A254" s="19">
        <v>249</v>
      </c>
      <c r="B254" s="295">
        <f>'YPM PRG T-2'!B253</f>
        <v>0</v>
      </c>
      <c r="C254" s="295">
        <f>'YPM PRG T-2'!C253</f>
        <v>0</v>
      </c>
      <c r="D254" s="295">
        <f>'YPM PRG T-2'!D253</f>
        <v>0</v>
      </c>
      <c r="E254" s="296">
        <f>'YPM PRG T-2'!E253</f>
        <v>0</v>
      </c>
      <c r="F254" s="296">
        <f>'YPM PRG T-2'!F253</f>
        <v>0</v>
      </c>
      <c r="G254" s="296">
        <f>'YPM PRG T-2'!G253</f>
        <v>0</v>
      </c>
      <c r="H254" s="296">
        <f>'YPM PRG T-2'!H253</f>
        <v>0</v>
      </c>
      <c r="I254" s="296">
        <f>'YPM PRG T-2'!I253</f>
        <v>0</v>
      </c>
      <c r="J254" s="296">
        <f>'YPM PRG T-2'!J253</f>
        <v>0</v>
      </c>
      <c r="K254" s="296">
        <f>'YPM PRG T-2'!K253</f>
        <v>0</v>
      </c>
      <c r="L254" s="297">
        <f>'YPM PRG T-2'!N253</f>
        <v>0</v>
      </c>
      <c r="M254" s="277">
        <f>'YPM PRG T-2'!O253</f>
        <v>0</v>
      </c>
      <c r="N254" s="277">
        <f>'YPM PRG T-2'!P253</f>
        <v>0</v>
      </c>
      <c r="O254" s="295">
        <f>'YPM PRG T-2'!Q253</f>
        <v>0</v>
      </c>
      <c r="P254" s="296">
        <f>'YPM PRG T-2'!R253</f>
        <v>0</v>
      </c>
      <c r="Q254" s="296">
        <f>'YPM PRG T-2'!S253</f>
        <v>0</v>
      </c>
      <c r="R254" s="132" t="e">
        <f>'YPM PRG T-2'!#REF!</f>
        <v>#REF!</v>
      </c>
      <c r="S254" s="261"/>
      <c r="T254" s="262"/>
      <c r="U254" s="231"/>
      <c r="V254" s="231"/>
      <c r="W254" s="231"/>
      <c r="X254" s="231"/>
      <c r="Y254" s="229"/>
      <c r="Z254" s="229"/>
      <c r="AA254" s="231"/>
      <c r="AB254" s="231"/>
      <c r="AC254" s="231"/>
      <c r="AD254" s="231"/>
      <c r="AE254" s="231"/>
      <c r="AF254" s="229"/>
      <c r="AG254" s="263"/>
    </row>
    <row r="255" spans="1:33" s="139" customFormat="1" ht="18" customHeight="1">
      <c r="A255" s="19">
        <v>250</v>
      </c>
      <c r="B255" s="295">
        <f>'YPM PRG T-2'!B254</f>
        <v>0</v>
      </c>
      <c r="C255" s="295">
        <f>'YPM PRG T-2'!C254</f>
        <v>0</v>
      </c>
      <c r="D255" s="295">
        <f>'YPM PRG T-2'!D254</f>
        <v>0</v>
      </c>
      <c r="E255" s="296">
        <f>'YPM PRG T-2'!E254</f>
        <v>0</v>
      </c>
      <c r="F255" s="296">
        <f>'YPM PRG T-2'!F254</f>
        <v>0</v>
      </c>
      <c r="G255" s="296">
        <f>'YPM PRG T-2'!G254</f>
        <v>0</v>
      </c>
      <c r="H255" s="296">
        <f>'YPM PRG T-2'!H254</f>
        <v>0</v>
      </c>
      <c r="I255" s="296">
        <f>'YPM PRG T-2'!I254</f>
        <v>0</v>
      </c>
      <c r="J255" s="296">
        <f>'YPM PRG T-2'!J254</f>
        <v>0</v>
      </c>
      <c r="K255" s="296">
        <f>'YPM PRG T-2'!K254</f>
        <v>0</v>
      </c>
      <c r="L255" s="297">
        <f>'YPM PRG T-2'!N254</f>
        <v>0</v>
      </c>
      <c r="M255" s="277">
        <f>'YPM PRG T-2'!O254</f>
        <v>0</v>
      </c>
      <c r="N255" s="277">
        <f>'YPM PRG T-2'!P254</f>
        <v>0</v>
      </c>
      <c r="O255" s="295">
        <f>'YPM PRG T-2'!Q254</f>
        <v>0</v>
      </c>
      <c r="P255" s="296">
        <f>'YPM PRG T-2'!R254</f>
        <v>0</v>
      </c>
      <c r="Q255" s="296">
        <f>'YPM PRG T-2'!S254</f>
        <v>0</v>
      </c>
      <c r="R255" s="132" t="e">
        <f>'YPM PRG T-2'!#REF!</f>
        <v>#REF!</v>
      </c>
      <c r="S255" s="261"/>
      <c r="T255" s="262"/>
      <c r="U255" s="231"/>
      <c r="V255" s="231"/>
      <c r="W255" s="231"/>
      <c r="X255" s="231"/>
      <c r="Y255" s="229"/>
      <c r="Z255" s="229"/>
      <c r="AA255" s="231"/>
      <c r="AB255" s="231"/>
      <c r="AC255" s="231"/>
      <c r="AD255" s="231"/>
      <c r="AE255" s="231"/>
      <c r="AF255" s="229"/>
      <c r="AG255" s="263"/>
    </row>
    <row r="256" spans="1:33" s="139" customFormat="1" ht="18" customHeight="1">
      <c r="A256" s="19">
        <v>251</v>
      </c>
      <c r="B256" s="295">
        <f>'YPM PRG T-2'!B255</f>
        <v>0</v>
      </c>
      <c r="C256" s="295">
        <f>'YPM PRG T-2'!C255</f>
        <v>0</v>
      </c>
      <c r="D256" s="295">
        <f>'YPM PRG T-2'!D255</f>
        <v>0</v>
      </c>
      <c r="E256" s="296">
        <f>'YPM PRG T-2'!E255</f>
        <v>0</v>
      </c>
      <c r="F256" s="296">
        <f>'YPM PRG T-2'!F255</f>
        <v>0</v>
      </c>
      <c r="G256" s="296">
        <f>'YPM PRG T-2'!G255</f>
        <v>0</v>
      </c>
      <c r="H256" s="296">
        <f>'YPM PRG T-2'!H255</f>
        <v>0</v>
      </c>
      <c r="I256" s="296">
        <f>'YPM PRG T-2'!I255</f>
        <v>0</v>
      </c>
      <c r="J256" s="296">
        <f>'YPM PRG T-2'!J255</f>
        <v>0</v>
      </c>
      <c r="K256" s="296">
        <f>'YPM PRG T-2'!K255</f>
        <v>0</v>
      </c>
      <c r="L256" s="297">
        <f>'YPM PRG T-2'!N255</f>
        <v>0</v>
      </c>
      <c r="M256" s="277">
        <f>'YPM PRG T-2'!O255</f>
        <v>0</v>
      </c>
      <c r="N256" s="277">
        <f>'YPM PRG T-2'!P255</f>
        <v>0</v>
      </c>
      <c r="O256" s="295">
        <f>'YPM PRG T-2'!Q255</f>
        <v>0</v>
      </c>
      <c r="P256" s="296">
        <f>'YPM PRG T-2'!R255</f>
        <v>0</v>
      </c>
      <c r="Q256" s="296">
        <f>'YPM PRG T-2'!S255</f>
        <v>0</v>
      </c>
      <c r="R256" s="132" t="e">
        <f>'YPM PRG T-2'!#REF!</f>
        <v>#REF!</v>
      </c>
      <c r="S256" s="261"/>
      <c r="T256" s="262"/>
      <c r="U256" s="231"/>
      <c r="V256" s="231"/>
      <c r="W256" s="231"/>
      <c r="X256" s="231"/>
      <c r="Y256" s="229"/>
      <c r="Z256" s="229"/>
      <c r="AA256" s="231"/>
      <c r="AB256" s="231"/>
      <c r="AC256" s="231"/>
      <c r="AD256" s="231"/>
      <c r="AE256" s="231"/>
      <c r="AF256" s="229"/>
      <c r="AG256" s="263"/>
    </row>
    <row r="257" spans="1:33" s="139" customFormat="1" ht="18" customHeight="1">
      <c r="A257" s="19">
        <v>252</v>
      </c>
      <c r="B257" s="295">
        <f>'YPM PRG T-2'!B256</f>
        <v>0</v>
      </c>
      <c r="C257" s="295">
        <f>'YPM PRG T-2'!C256</f>
        <v>0</v>
      </c>
      <c r="D257" s="295">
        <f>'YPM PRG T-2'!D256</f>
        <v>0</v>
      </c>
      <c r="E257" s="296">
        <f>'YPM PRG T-2'!E256</f>
        <v>0</v>
      </c>
      <c r="F257" s="296">
        <f>'YPM PRG T-2'!F256</f>
        <v>0</v>
      </c>
      <c r="G257" s="296">
        <f>'YPM PRG T-2'!G256</f>
        <v>0</v>
      </c>
      <c r="H257" s="296">
        <f>'YPM PRG T-2'!H256</f>
        <v>0</v>
      </c>
      <c r="I257" s="296">
        <f>'YPM PRG T-2'!I256</f>
        <v>0</v>
      </c>
      <c r="J257" s="296">
        <f>'YPM PRG T-2'!J256</f>
        <v>0</v>
      </c>
      <c r="K257" s="296">
        <f>'YPM PRG T-2'!K256</f>
        <v>0</v>
      </c>
      <c r="L257" s="297">
        <f>'YPM PRG T-2'!N256</f>
        <v>0</v>
      </c>
      <c r="M257" s="277">
        <f>'YPM PRG T-2'!O256</f>
        <v>0</v>
      </c>
      <c r="N257" s="277">
        <f>'YPM PRG T-2'!P256</f>
        <v>0</v>
      </c>
      <c r="O257" s="295">
        <f>'YPM PRG T-2'!Q256</f>
        <v>0</v>
      </c>
      <c r="P257" s="296">
        <f>'YPM PRG T-2'!R256</f>
        <v>0</v>
      </c>
      <c r="Q257" s="296">
        <f>'YPM PRG T-2'!S256</f>
        <v>0</v>
      </c>
      <c r="R257" s="132" t="e">
        <f>'YPM PRG T-2'!#REF!</f>
        <v>#REF!</v>
      </c>
      <c r="S257" s="261"/>
      <c r="T257" s="262"/>
      <c r="U257" s="231"/>
      <c r="V257" s="231"/>
      <c r="W257" s="231"/>
      <c r="X257" s="231"/>
      <c r="Y257" s="229"/>
      <c r="Z257" s="229"/>
      <c r="AA257" s="231"/>
      <c r="AB257" s="231"/>
      <c r="AC257" s="231"/>
      <c r="AD257" s="231"/>
      <c r="AE257" s="231"/>
      <c r="AF257" s="229"/>
      <c r="AG257" s="263"/>
    </row>
    <row r="258" spans="1:33" s="139" customFormat="1" ht="18" customHeight="1">
      <c r="A258" s="19">
        <v>253</v>
      </c>
      <c r="B258" s="295">
        <f>'YPM PRG T-2'!B257</f>
        <v>0</v>
      </c>
      <c r="C258" s="295">
        <f>'YPM PRG T-2'!C257</f>
        <v>0</v>
      </c>
      <c r="D258" s="295">
        <f>'YPM PRG T-2'!D257</f>
        <v>0</v>
      </c>
      <c r="E258" s="296">
        <f>'YPM PRG T-2'!E257</f>
        <v>0</v>
      </c>
      <c r="F258" s="296">
        <f>'YPM PRG T-2'!F257</f>
        <v>0</v>
      </c>
      <c r="G258" s="296">
        <f>'YPM PRG T-2'!G257</f>
        <v>0</v>
      </c>
      <c r="H258" s="296">
        <f>'YPM PRG T-2'!H257</f>
        <v>0</v>
      </c>
      <c r="I258" s="296">
        <f>'YPM PRG T-2'!I257</f>
        <v>0</v>
      </c>
      <c r="J258" s="296">
        <f>'YPM PRG T-2'!J257</f>
        <v>0</v>
      </c>
      <c r="K258" s="296">
        <f>'YPM PRG T-2'!K257</f>
        <v>0</v>
      </c>
      <c r="L258" s="297">
        <f>'YPM PRG T-2'!N257</f>
        <v>0</v>
      </c>
      <c r="M258" s="277">
        <f>'YPM PRG T-2'!O257</f>
        <v>0</v>
      </c>
      <c r="N258" s="277">
        <f>'YPM PRG T-2'!P257</f>
        <v>0</v>
      </c>
      <c r="O258" s="295">
        <f>'YPM PRG T-2'!Q257</f>
        <v>0</v>
      </c>
      <c r="P258" s="296">
        <f>'YPM PRG T-2'!R257</f>
        <v>0</v>
      </c>
      <c r="Q258" s="296">
        <f>'YPM PRG T-2'!S257</f>
        <v>0</v>
      </c>
      <c r="R258" s="132" t="e">
        <f>'YPM PRG T-2'!#REF!</f>
        <v>#REF!</v>
      </c>
      <c r="S258" s="261"/>
      <c r="T258" s="262"/>
      <c r="U258" s="231"/>
      <c r="V258" s="231"/>
      <c r="W258" s="231"/>
      <c r="X258" s="231"/>
      <c r="Y258" s="229"/>
      <c r="Z258" s="229"/>
      <c r="AA258" s="231"/>
      <c r="AB258" s="231"/>
      <c r="AC258" s="231"/>
      <c r="AD258" s="231"/>
      <c r="AE258" s="231"/>
      <c r="AF258" s="229"/>
      <c r="AG258" s="263"/>
    </row>
    <row r="259" spans="1:33" s="139" customFormat="1" ht="18" customHeight="1">
      <c r="A259" s="19">
        <v>254</v>
      </c>
      <c r="B259" s="295">
        <f>'YPM PRG T-2'!B258</f>
        <v>0</v>
      </c>
      <c r="C259" s="295">
        <f>'YPM PRG T-2'!C258</f>
        <v>0</v>
      </c>
      <c r="D259" s="295">
        <f>'YPM PRG T-2'!D258</f>
        <v>0</v>
      </c>
      <c r="E259" s="296">
        <f>'YPM PRG T-2'!E258</f>
        <v>0</v>
      </c>
      <c r="F259" s="296">
        <f>'YPM PRG T-2'!F258</f>
        <v>0</v>
      </c>
      <c r="G259" s="296">
        <f>'YPM PRG T-2'!G258</f>
        <v>0</v>
      </c>
      <c r="H259" s="296">
        <f>'YPM PRG T-2'!H258</f>
        <v>0</v>
      </c>
      <c r="I259" s="296">
        <f>'YPM PRG T-2'!I258</f>
        <v>0</v>
      </c>
      <c r="J259" s="296">
        <f>'YPM PRG T-2'!J258</f>
        <v>0</v>
      </c>
      <c r="K259" s="296">
        <f>'YPM PRG T-2'!K258</f>
        <v>0</v>
      </c>
      <c r="L259" s="297">
        <f>'YPM PRG T-2'!N258</f>
        <v>0</v>
      </c>
      <c r="M259" s="277">
        <f>'YPM PRG T-2'!O258</f>
        <v>0</v>
      </c>
      <c r="N259" s="277">
        <f>'YPM PRG T-2'!P258</f>
        <v>0</v>
      </c>
      <c r="O259" s="295">
        <f>'YPM PRG T-2'!Q258</f>
        <v>0</v>
      </c>
      <c r="P259" s="296">
        <f>'YPM PRG T-2'!R258</f>
        <v>0</v>
      </c>
      <c r="Q259" s="296">
        <f>'YPM PRG T-2'!S258</f>
        <v>0</v>
      </c>
      <c r="R259" s="132" t="e">
        <f>'YPM PRG T-2'!#REF!</f>
        <v>#REF!</v>
      </c>
      <c r="S259" s="261"/>
      <c r="T259" s="262"/>
      <c r="U259" s="231"/>
      <c r="V259" s="231"/>
      <c r="W259" s="231"/>
      <c r="X259" s="231"/>
      <c r="Y259" s="229"/>
      <c r="Z259" s="229"/>
      <c r="AA259" s="231"/>
      <c r="AB259" s="231"/>
      <c r="AC259" s="231"/>
      <c r="AD259" s="231"/>
      <c r="AE259" s="231"/>
      <c r="AF259" s="229"/>
      <c r="AG259" s="263"/>
    </row>
    <row r="260" spans="1:33" s="139" customFormat="1" ht="18" customHeight="1">
      <c r="A260" s="19">
        <v>255</v>
      </c>
      <c r="B260" s="295">
        <f>'YPM PRG T-2'!B259</f>
        <v>0</v>
      </c>
      <c r="C260" s="295">
        <f>'YPM PRG T-2'!C259</f>
        <v>0</v>
      </c>
      <c r="D260" s="295">
        <f>'YPM PRG T-2'!D259</f>
        <v>0</v>
      </c>
      <c r="E260" s="296">
        <f>'YPM PRG T-2'!E259</f>
        <v>0</v>
      </c>
      <c r="F260" s="296">
        <f>'YPM PRG T-2'!F259</f>
        <v>0</v>
      </c>
      <c r="G260" s="296">
        <f>'YPM PRG T-2'!G259</f>
        <v>0</v>
      </c>
      <c r="H260" s="296">
        <f>'YPM PRG T-2'!H259</f>
        <v>0</v>
      </c>
      <c r="I260" s="296">
        <f>'YPM PRG T-2'!I259</f>
        <v>0</v>
      </c>
      <c r="J260" s="296">
        <f>'YPM PRG T-2'!J259</f>
        <v>0</v>
      </c>
      <c r="K260" s="296">
        <f>'YPM PRG T-2'!K259</f>
        <v>0</v>
      </c>
      <c r="L260" s="297">
        <f>'YPM PRG T-2'!N259</f>
        <v>0</v>
      </c>
      <c r="M260" s="277">
        <f>'YPM PRG T-2'!O259</f>
        <v>0</v>
      </c>
      <c r="N260" s="277">
        <f>'YPM PRG T-2'!P259</f>
        <v>0</v>
      </c>
      <c r="O260" s="295">
        <f>'YPM PRG T-2'!Q259</f>
        <v>0</v>
      </c>
      <c r="P260" s="296">
        <f>'YPM PRG T-2'!R259</f>
        <v>0</v>
      </c>
      <c r="Q260" s="296">
        <f>'YPM PRG T-2'!S259</f>
        <v>0</v>
      </c>
      <c r="R260" s="132" t="e">
        <f>'YPM PRG T-2'!#REF!</f>
        <v>#REF!</v>
      </c>
      <c r="S260" s="261"/>
      <c r="T260" s="262"/>
      <c r="U260" s="231"/>
      <c r="V260" s="231"/>
      <c r="W260" s="231"/>
      <c r="X260" s="231"/>
      <c r="Y260" s="229"/>
      <c r="Z260" s="229"/>
      <c r="AA260" s="231"/>
      <c r="AB260" s="231"/>
      <c r="AC260" s="231"/>
      <c r="AD260" s="231"/>
      <c r="AE260" s="231"/>
      <c r="AF260" s="229"/>
      <c r="AG260" s="263"/>
    </row>
    <row r="261" spans="1:33" s="139" customFormat="1" ht="18" customHeight="1">
      <c r="A261" s="19">
        <v>256</v>
      </c>
      <c r="B261" s="295">
        <f>'YPM PRG T-2'!B260</f>
        <v>0</v>
      </c>
      <c r="C261" s="295">
        <f>'YPM PRG T-2'!C260</f>
        <v>0</v>
      </c>
      <c r="D261" s="295">
        <f>'YPM PRG T-2'!D260</f>
        <v>0</v>
      </c>
      <c r="E261" s="296">
        <f>'YPM PRG T-2'!E260</f>
        <v>0</v>
      </c>
      <c r="F261" s="296">
        <f>'YPM PRG T-2'!F260</f>
        <v>0</v>
      </c>
      <c r="G261" s="296">
        <f>'YPM PRG T-2'!G260</f>
        <v>0</v>
      </c>
      <c r="H261" s="296">
        <f>'YPM PRG T-2'!H260</f>
        <v>0</v>
      </c>
      <c r="I261" s="296">
        <f>'YPM PRG T-2'!I260</f>
        <v>0</v>
      </c>
      <c r="J261" s="296">
        <f>'YPM PRG T-2'!J260</f>
        <v>0</v>
      </c>
      <c r="K261" s="296">
        <f>'YPM PRG T-2'!K260</f>
        <v>0</v>
      </c>
      <c r="L261" s="297">
        <f>'YPM PRG T-2'!N260</f>
        <v>0</v>
      </c>
      <c r="M261" s="277">
        <f>'YPM PRG T-2'!O260</f>
        <v>0</v>
      </c>
      <c r="N261" s="277">
        <f>'YPM PRG T-2'!P260</f>
        <v>0</v>
      </c>
      <c r="O261" s="295">
        <f>'YPM PRG T-2'!Q260</f>
        <v>0</v>
      </c>
      <c r="P261" s="296">
        <f>'YPM PRG T-2'!R260</f>
        <v>0</v>
      </c>
      <c r="Q261" s="296">
        <f>'YPM PRG T-2'!S260</f>
        <v>0</v>
      </c>
      <c r="R261" s="132" t="e">
        <f>'YPM PRG T-2'!#REF!</f>
        <v>#REF!</v>
      </c>
      <c r="S261" s="261"/>
      <c r="T261" s="262"/>
      <c r="U261" s="231"/>
      <c r="V261" s="231"/>
      <c r="W261" s="231"/>
      <c r="X261" s="231"/>
      <c r="Y261" s="229"/>
      <c r="Z261" s="229"/>
      <c r="AA261" s="231"/>
      <c r="AB261" s="231"/>
      <c r="AC261" s="231"/>
      <c r="AD261" s="231"/>
      <c r="AE261" s="231"/>
      <c r="AF261" s="229"/>
      <c r="AG261" s="263"/>
    </row>
    <row r="262" spans="1:33" s="139" customFormat="1" ht="18" customHeight="1">
      <c r="A262" s="19">
        <v>257</v>
      </c>
      <c r="B262" s="295">
        <f>'YPM PRG T-2'!B261</f>
        <v>0</v>
      </c>
      <c r="C262" s="295">
        <f>'YPM PRG T-2'!C261</f>
        <v>0</v>
      </c>
      <c r="D262" s="295">
        <f>'YPM PRG T-2'!D261</f>
        <v>0</v>
      </c>
      <c r="E262" s="296">
        <f>'YPM PRG T-2'!E261</f>
        <v>0</v>
      </c>
      <c r="F262" s="296">
        <f>'YPM PRG T-2'!F261</f>
        <v>0</v>
      </c>
      <c r="G262" s="296">
        <f>'YPM PRG T-2'!G261</f>
        <v>0</v>
      </c>
      <c r="H262" s="296">
        <f>'YPM PRG T-2'!H261</f>
        <v>0</v>
      </c>
      <c r="I262" s="296">
        <f>'YPM PRG T-2'!I261</f>
        <v>0</v>
      </c>
      <c r="J262" s="296">
        <f>'YPM PRG T-2'!J261</f>
        <v>0</v>
      </c>
      <c r="K262" s="296">
        <f>'YPM PRG T-2'!K261</f>
        <v>0</v>
      </c>
      <c r="L262" s="297">
        <f>'YPM PRG T-2'!N261</f>
        <v>0</v>
      </c>
      <c r="M262" s="277">
        <f>'YPM PRG T-2'!O261</f>
        <v>0</v>
      </c>
      <c r="N262" s="277">
        <f>'YPM PRG T-2'!P261</f>
        <v>0</v>
      </c>
      <c r="O262" s="295">
        <f>'YPM PRG T-2'!Q261</f>
        <v>0</v>
      </c>
      <c r="P262" s="296">
        <f>'YPM PRG T-2'!R261</f>
        <v>0</v>
      </c>
      <c r="Q262" s="296">
        <f>'YPM PRG T-2'!S261</f>
        <v>0</v>
      </c>
      <c r="R262" s="132" t="e">
        <f>'YPM PRG T-2'!#REF!</f>
        <v>#REF!</v>
      </c>
      <c r="S262" s="261"/>
      <c r="T262" s="262"/>
      <c r="U262" s="231"/>
      <c r="V262" s="231"/>
      <c r="W262" s="231"/>
      <c r="X262" s="231"/>
      <c r="Y262" s="229"/>
      <c r="Z262" s="229"/>
      <c r="AA262" s="231"/>
      <c r="AB262" s="231"/>
      <c r="AC262" s="231"/>
      <c r="AD262" s="231"/>
      <c r="AE262" s="231"/>
      <c r="AF262" s="229"/>
      <c r="AG262" s="263"/>
    </row>
    <row r="263" spans="1:33" s="139" customFormat="1" ht="18" customHeight="1">
      <c r="A263" s="19">
        <v>258</v>
      </c>
      <c r="B263" s="295">
        <f>'YPM PRG T-2'!B262</f>
        <v>0</v>
      </c>
      <c r="C263" s="295">
        <f>'YPM PRG T-2'!C262</f>
        <v>0</v>
      </c>
      <c r="D263" s="295">
        <f>'YPM PRG T-2'!D262</f>
        <v>0</v>
      </c>
      <c r="E263" s="296">
        <f>'YPM PRG T-2'!E262</f>
        <v>0</v>
      </c>
      <c r="F263" s="296">
        <f>'YPM PRG T-2'!F262</f>
        <v>0</v>
      </c>
      <c r="G263" s="296">
        <f>'YPM PRG T-2'!G262</f>
        <v>0</v>
      </c>
      <c r="H263" s="296">
        <f>'YPM PRG T-2'!H262</f>
        <v>0</v>
      </c>
      <c r="I263" s="296">
        <f>'YPM PRG T-2'!I262</f>
        <v>0</v>
      </c>
      <c r="J263" s="296">
        <f>'YPM PRG T-2'!J262</f>
        <v>0</v>
      </c>
      <c r="K263" s="296">
        <f>'YPM PRG T-2'!K262</f>
        <v>0</v>
      </c>
      <c r="L263" s="297">
        <f>'YPM PRG T-2'!N262</f>
        <v>0</v>
      </c>
      <c r="M263" s="277">
        <f>'YPM PRG T-2'!O262</f>
        <v>0</v>
      </c>
      <c r="N263" s="277">
        <f>'YPM PRG T-2'!P262</f>
        <v>0</v>
      </c>
      <c r="O263" s="295">
        <f>'YPM PRG T-2'!Q262</f>
        <v>0</v>
      </c>
      <c r="P263" s="296">
        <f>'YPM PRG T-2'!R262</f>
        <v>0</v>
      </c>
      <c r="Q263" s="296">
        <f>'YPM PRG T-2'!S262</f>
        <v>0</v>
      </c>
      <c r="R263" s="132" t="e">
        <f>'YPM PRG T-2'!#REF!</f>
        <v>#REF!</v>
      </c>
      <c r="S263" s="261"/>
      <c r="T263" s="262"/>
      <c r="U263" s="231"/>
      <c r="V263" s="231"/>
      <c r="W263" s="231"/>
      <c r="X263" s="231"/>
      <c r="Y263" s="229"/>
      <c r="Z263" s="229"/>
      <c r="AA263" s="231"/>
      <c r="AB263" s="231"/>
      <c r="AC263" s="231"/>
      <c r="AD263" s="231"/>
      <c r="AE263" s="231"/>
      <c r="AF263" s="229"/>
      <c r="AG263" s="263"/>
    </row>
    <row r="264" spans="1:33" s="139" customFormat="1" ht="18" customHeight="1">
      <c r="A264" s="19">
        <v>259</v>
      </c>
      <c r="B264" s="295">
        <f>'YPM PRG T-2'!B263</f>
        <v>0</v>
      </c>
      <c r="C264" s="295">
        <f>'YPM PRG T-2'!C263</f>
        <v>0</v>
      </c>
      <c r="D264" s="295">
        <f>'YPM PRG T-2'!D263</f>
        <v>0</v>
      </c>
      <c r="E264" s="296">
        <f>'YPM PRG T-2'!E263</f>
        <v>0</v>
      </c>
      <c r="F264" s="296">
        <f>'YPM PRG T-2'!F263</f>
        <v>0</v>
      </c>
      <c r="G264" s="296">
        <f>'YPM PRG T-2'!G263</f>
        <v>0</v>
      </c>
      <c r="H264" s="296">
        <f>'YPM PRG T-2'!H263</f>
        <v>0</v>
      </c>
      <c r="I264" s="296">
        <f>'YPM PRG T-2'!I263</f>
        <v>0</v>
      </c>
      <c r="J264" s="296">
        <f>'YPM PRG T-2'!J263</f>
        <v>0</v>
      </c>
      <c r="K264" s="296">
        <f>'YPM PRG T-2'!K263</f>
        <v>0</v>
      </c>
      <c r="L264" s="297">
        <f>'YPM PRG T-2'!N263</f>
        <v>0</v>
      </c>
      <c r="M264" s="277">
        <f>'YPM PRG T-2'!O263</f>
        <v>0</v>
      </c>
      <c r="N264" s="277">
        <f>'YPM PRG T-2'!P263</f>
        <v>0</v>
      </c>
      <c r="O264" s="295">
        <f>'YPM PRG T-2'!Q263</f>
        <v>0</v>
      </c>
      <c r="P264" s="296">
        <f>'YPM PRG T-2'!R263</f>
        <v>0</v>
      </c>
      <c r="Q264" s="296">
        <f>'YPM PRG T-2'!S263</f>
        <v>0</v>
      </c>
      <c r="R264" s="132" t="e">
        <f>'YPM PRG T-2'!#REF!</f>
        <v>#REF!</v>
      </c>
      <c r="S264" s="261"/>
      <c r="T264" s="262"/>
      <c r="U264" s="231"/>
      <c r="V264" s="231"/>
      <c r="W264" s="231"/>
      <c r="X264" s="231"/>
      <c r="Y264" s="229"/>
      <c r="Z264" s="229"/>
      <c r="AA264" s="231"/>
      <c r="AB264" s="231"/>
      <c r="AC264" s="231"/>
      <c r="AD264" s="231"/>
      <c r="AE264" s="231"/>
      <c r="AF264" s="229"/>
      <c r="AG264" s="263"/>
    </row>
    <row r="265" spans="1:33" s="139" customFormat="1" ht="18" customHeight="1">
      <c r="A265" s="19">
        <v>260</v>
      </c>
      <c r="B265" s="295">
        <f>'YPM PRG T-2'!B264</f>
        <v>0</v>
      </c>
      <c r="C265" s="295">
        <f>'YPM PRG T-2'!C264</f>
        <v>0</v>
      </c>
      <c r="D265" s="295">
        <f>'YPM PRG T-2'!D264</f>
        <v>0</v>
      </c>
      <c r="E265" s="296">
        <f>'YPM PRG T-2'!E264</f>
        <v>0</v>
      </c>
      <c r="F265" s="296">
        <f>'YPM PRG T-2'!F264</f>
        <v>0</v>
      </c>
      <c r="G265" s="296">
        <f>'YPM PRG T-2'!G264</f>
        <v>0</v>
      </c>
      <c r="H265" s="296">
        <f>'YPM PRG T-2'!H264</f>
        <v>0</v>
      </c>
      <c r="I265" s="296">
        <f>'YPM PRG T-2'!I264</f>
        <v>0</v>
      </c>
      <c r="J265" s="296">
        <f>'YPM PRG T-2'!J264</f>
        <v>0</v>
      </c>
      <c r="K265" s="296">
        <f>'YPM PRG T-2'!K264</f>
        <v>0</v>
      </c>
      <c r="L265" s="297">
        <f>'YPM PRG T-2'!N264</f>
        <v>0</v>
      </c>
      <c r="M265" s="277">
        <f>'YPM PRG T-2'!O264</f>
        <v>0</v>
      </c>
      <c r="N265" s="277">
        <f>'YPM PRG T-2'!P264</f>
        <v>0</v>
      </c>
      <c r="O265" s="295">
        <f>'YPM PRG T-2'!Q264</f>
        <v>0</v>
      </c>
      <c r="P265" s="296">
        <f>'YPM PRG T-2'!R264</f>
        <v>0</v>
      </c>
      <c r="Q265" s="296">
        <f>'YPM PRG T-2'!S264</f>
        <v>0</v>
      </c>
      <c r="R265" s="132" t="e">
        <f>'YPM PRG T-2'!#REF!</f>
        <v>#REF!</v>
      </c>
      <c r="S265" s="261"/>
      <c r="T265" s="262"/>
      <c r="U265" s="231"/>
      <c r="V265" s="231"/>
      <c r="W265" s="231"/>
      <c r="X265" s="231"/>
      <c r="Y265" s="229"/>
      <c r="Z265" s="229"/>
      <c r="AA265" s="231"/>
      <c r="AB265" s="231"/>
      <c r="AC265" s="231"/>
      <c r="AD265" s="231"/>
      <c r="AE265" s="231"/>
      <c r="AF265" s="229"/>
      <c r="AG265" s="263"/>
    </row>
    <row r="266" spans="1:33" s="139" customFormat="1" ht="18" customHeight="1">
      <c r="A266" s="19">
        <v>261</v>
      </c>
      <c r="B266" s="295">
        <f>'YPM PRG T-2'!B265</f>
        <v>0</v>
      </c>
      <c r="C266" s="295">
        <f>'YPM PRG T-2'!C265</f>
        <v>0</v>
      </c>
      <c r="D266" s="295">
        <f>'YPM PRG T-2'!D265</f>
        <v>0</v>
      </c>
      <c r="E266" s="296">
        <f>'YPM PRG T-2'!E265</f>
        <v>0</v>
      </c>
      <c r="F266" s="296">
        <f>'YPM PRG T-2'!F265</f>
        <v>0</v>
      </c>
      <c r="G266" s="296">
        <f>'YPM PRG T-2'!G265</f>
        <v>0</v>
      </c>
      <c r="H266" s="296">
        <f>'YPM PRG T-2'!H265</f>
        <v>0</v>
      </c>
      <c r="I266" s="296">
        <f>'YPM PRG T-2'!I265</f>
        <v>0</v>
      </c>
      <c r="J266" s="296">
        <f>'YPM PRG T-2'!J265</f>
        <v>0</v>
      </c>
      <c r="K266" s="296">
        <f>'YPM PRG T-2'!K265</f>
        <v>0</v>
      </c>
      <c r="L266" s="297">
        <f>'YPM PRG T-2'!N265</f>
        <v>0</v>
      </c>
      <c r="M266" s="277">
        <f>'YPM PRG T-2'!O265</f>
        <v>0</v>
      </c>
      <c r="N266" s="277">
        <f>'YPM PRG T-2'!P265</f>
        <v>0</v>
      </c>
      <c r="O266" s="295">
        <f>'YPM PRG T-2'!Q265</f>
        <v>0</v>
      </c>
      <c r="P266" s="296">
        <f>'YPM PRG T-2'!R265</f>
        <v>0</v>
      </c>
      <c r="Q266" s="296">
        <f>'YPM PRG T-2'!S265</f>
        <v>0</v>
      </c>
      <c r="R266" s="132" t="e">
        <f>'YPM PRG T-2'!#REF!</f>
        <v>#REF!</v>
      </c>
      <c r="S266" s="261"/>
      <c r="T266" s="262"/>
      <c r="U266" s="231"/>
      <c r="V266" s="231"/>
      <c r="W266" s="231"/>
      <c r="X266" s="231"/>
      <c r="Y266" s="229"/>
      <c r="Z266" s="229"/>
      <c r="AA266" s="231"/>
      <c r="AB266" s="231"/>
      <c r="AC266" s="231"/>
      <c r="AD266" s="231"/>
      <c r="AE266" s="231"/>
      <c r="AF266" s="229"/>
      <c r="AG266" s="263"/>
    </row>
    <row r="267" spans="1:33" s="139" customFormat="1" ht="18" customHeight="1">
      <c r="A267" s="19">
        <v>262</v>
      </c>
      <c r="B267" s="295">
        <f>'YPM PRG T-2'!B266</f>
        <v>0</v>
      </c>
      <c r="C267" s="295">
        <f>'YPM PRG T-2'!C266</f>
        <v>0</v>
      </c>
      <c r="D267" s="295">
        <f>'YPM PRG T-2'!D266</f>
        <v>0</v>
      </c>
      <c r="E267" s="296">
        <f>'YPM PRG T-2'!E266</f>
        <v>0</v>
      </c>
      <c r="F267" s="296">
        <f>'YPM PRG T-2'!F266</f>
        <v>0</v>
      </c>
      <c r="G267" s="296">
        <f>'YPM PRG T-2'!G266</f>
        <v>0</v>
      </c>
      <c r="H267" s="296">
        <f>'YPM PRG T-2'!H266</f>
        <v>0</v>
      </c>
      <c r="I267" s="296">
        <f>'YPM PRG T-2'!I266</f>
        <v>0</v>
      </c>
      <c r="J267" s="296">
        <f>'YPM PRG T-2'!J266</f>
        <v>0</v>
      </c>
      <c r="K267" s="296">
        <f>'YPM PRG T-2'!K266</f>
        <v>0</v>
      </c>
      <c r="L267" s="297">
        <f>'YPM PRG T-2'!N266</f>
        <v>0</v>
      </c>
      <c r="M267" s="277">
        <f>'YPM PRG T-2'!O266</f>
        <v>0</v>
      </c>
      <c r="N267" s="277">
        <f>'YPM PRG T-2'!P266</f>
        <v>0</v>
      </c>
      <c r="O267" s="295">
        <f>'YPM PRG T-2'!Q266</f>
        <v>0</v>
      </c>
      <c r="P267" s="296">
        <f>'YPM PRG T-2'!R266</f>
        <v>0</v>
      </c>
      <c r="Q267" s="296">
        <f>'YPM PRG T-2'!S266</f>
        <v>0</v>
      </c>
      <c r="R267" s="132" t="e">
        <f>'YPM PRG T-2'!#REF!</f>
        <v>#REF!</v>
      </c>
      <c r="S267" s="261"/>
      <c r="T267" s="262"/>
      <c r="U267" s="231"/>
      <c r="V267" s="231"/>
      <c r="W267" s="231"/>
      <c r="X267" s="231"/>
      <c r="Y267" s="229"/>
      <c r="Z267" s="229"/>
      <c r="AA267" s="231"/>
      <c r="AB267" s="231"/>
      <c r="AC267" s="231"/>
      <c r="AD267" s="231"/>
      <c r="AE267" s="231"/>
      <c r="AF267" s="229"/>
      <c r="AG267" s="263"/>
    </row>
    <row r="268" spans="1:33" s="139" customFormat="1" ht="18" customHeight="1">
      <c r="A268" s="19">
        <v>263</v>
      </c>
      <c r="B268" s="295">
        <f>'YPM PRG T-2'!B267</f>
        <v>0</v>
      </c>
      <c r="C268" s="295">
        <f>'YPM PRG T-2'!C267</f>
        <v>0</v>
      </c>
      <c r="D268" s="295">
        <f>'YPM PRG T-2'!D267</f>
        <v>0</v>
      </c>
      <c r="E268" s="296">
        <f>'YPM PRG T-2'!E267</f>
        <v>0</v>
      </c>
      <c r="F268" s="296">
        <f>'YPM PRG T-2'!F267</f>
        <v>0</v>
      </c>
      <c r="G268" s="296">
        <f>'YPM PRG T-2'!G267</f>
        <v>0</v>
      </c>
      <c r="H268" s="296">
        <f>'YPM PRG T-2'!H267</f>
        <v>0</v>
      </c>
      <c r="I268" s="296">
        <f>'YPM PRG T-2'!I267</f>
        <v>0</v>
      </c>
      <c r="J268" s="296">
        <f>'YPM PRG T-2'!J267</f>
        <v>0</v>
      </c>
      <c r="K268" s="296">
        <f>'YPM PRG T-2'!K267</f>
        <v>0</v>
      </c>
      <c r="L268" s="297">
        <f>'YPM PRG T-2'!N267</f>
        <v>0</v>
      </c>
      <c r="M268" s="277">
        <f>'YPM PRG T-2'!O267</f>
        <v>0</v>
      </c>
      <c r="N268" s="277">
        <f>'YPM PRG T-2'!P267</f>
        <v>0</v>
      </c>
      <c r="O268" s="295">
        <f>'YPM PRG T-2'!Q267</f>
        <v>0</v>
      </c>
      <c r="P268" s="296">
        <f>'YPM PRG T-2'!R267</f>
        <v>0</v>
      </c>
      <c r="Q268" s="296">
        <f>'YPM PRG T-2'!S267</f>
        <v>0</v>
      </c>
      <c r="R268" s="132" t="e">
        <f>'YPM PRG T-2'!#REF!</f>
        <v>#REF!</v>
      </c>
      <c r="S268" s="261"/>
      <c r="T268" s="262"/>
      <c r="U268" s="231"/>
      <c r="V268" s="231"/>
      <c r="W268" s="231"/>
      <c r="X268" s="231"/>
      <c r="Y268" s="229"/>
      <c r="Z268" s="229"/>
      <c r="AA268" s="231"/>
      <c r="AB268" s="231"/>
      <c r="AC268" s="231"/>
      <c r="AD268" s="231"/>
      <c r="AE268" s="231"/>
      <c r="AF268" s="229"/>
      <c r="AG268" s="263"/>
    </row>
    <row r="269" spans="1:33" s="139" customFormat="1" ht="18" customHeight="1">
      <c r="A269" s="19">
        <v>264</v>
      </c>
      <c r="B269" s="295">
        <f>'YPM PRG T-2'!B268</f>
        <v>0</v>
      </c>
      <c r="C269" s="295">
        <f>'YPM PRG T-2'!C268</f>
        <v>0</v>
      </c>
      <c r="D269" s="295">
        <f>'YPM PRG T-2'!D268</f>
        <v>0</v>
      </c>
      <c r="E269" s="296">
        <f>'YPM PRG T-2'!E268</f>
        <v>0</v>
      </c>
      <c r="F269" s="296">
        <f>'YPM PRG T-2'!F268</f>
        <v>0</v>
      </c>
      <c r="G269" s="296">
        <f>'YPM PRG T-2'!G268</f>
        <v>0</v>
      </c>
      <c r="H269" s="296">
        <f>'YPM PRG T-2'!H268</f>
        <v>0</v>
      </c>
      <c r="I269" s="296">
        <f>'YPM PRG T-2'!I268</f>
        <v>0</v>
      </c>
      <c r="J269" s="296">
        <f>'YPM PRG T-2'!J268</f>
        <v>0</v>
      </c>
      <c r="K269" s="296">
        <f>'YPM PRG T-2'!K268</f>
        <v>0</v>
      </c>
      <c r="L269" s="297">
        <f>'YPM PRG T-2'!N268</f>
        <v>0</v>
      </c>
      <c r="M269" s="277">
        <f>'YPM PRG T-2'!O268</f>
        <v>0</v>
      </c>
      <c r="N269" s="277">
        <f>'YPM PRG T-2'!P268</f>
        <v>0</v>
      </c>
      <c r="O269" s="295">
        <f>'YPM PRG T-2'!Q268</f>
        <v>0</v>
      </c>
      <c r="P269" s="296">
        <f>'YPM PRG T-2'!R268</f>
        <v>0</v>
      </c>
      <c r="Q269" s="296">
        <f>'YPM PRG T-2'!S268</f>
        <v>0</v>
      </c>
      <c r="R269" s="132" t="e">
        <f>'YPM PRG T-2'!#REF!</f>
        <v>#REF!</v>
      </c>
      <c r="S269" s="261"/>
      <c r="T269" s="262"/>
      <c r="U269" s="231"/>
      <c r="V269" s="231"/>
      <c r="W269" s="231"/>
      <c r="X269" s="231"/>
      <c r="Y269" s="229"/>
      <c r="Z269" s="229"/>
      <c r="AA269" s="231"/>
      <c r="AB269" s="231"/>
      <c r="AC269" s="231"/>
      <c r="AD269" s="231"/>
      <c r="AE269" s="231"/>
      <c r="AF269" s="229"/>
      <c r="AG269" s="263"/>
    </row>
    <row r="270" spans="1:33" s="139" customFormat="1" ht="18" customHeight="1">
      <c r="A270" s="19">
        <v>265</v>
      </c>
      <c r="B270" s="295">
        <f>'YPM PRG T-2'!B269</f>
        <v>0</v>
      </c>
      <c r="C270" s="295">
        <f>'YPM PRG T-2'!C269</f>
        <v>0</v>
      </c>
      <c r="D270" s="295">
        <f>'YPM PRG T-2'!D269</f>
        <v>0</v>
      </c>
      <c r="E270" s="296">
        <f>'YPM PRG T-2'!E269</f>
        <v>0</v>
      </c>
      <c r="F270" s="296">
        <f>'YPM PRG T-2'!F269</f>
        <v>0</v>
      </c>
      <c r="G270" s="296">
        <f>'YPM PRG T-2'!G269</f>
        <v>0</v>
      </c>
      <c r="H270" s="296">
        <f>'YPM PRG T-2'!H269</f>
        <v>0</v>
      </c>
      <c r="I270" s="296">
        <f>'YPM PRG T-2'!I269</f>
        <v>0</v>
      </c>
      <c r="J270" s="296">
        <f>'YPM PRG T-2'!J269</f>
        <v>0</v>
      </c>
      <c r="K270" s="296">
        <f>'YPM PRG T-2'!K269</f>
        <v>0</v>
      </c>
      <c r="L270" s="297">
        <f>'YPM PRG T-2'!N269</f>
        <v>0</v>
      </c>
      <c r="M270" s="277">
        <f>'YPM PRG T-2'!O269</f>
        <v>0</v>
      </c>
      <c r="N270" s="277">
        <f>'YPM PRG T-2'!P269</f>
        <v>0</v>
      </c>
      <c r="O270" s="295">
        <f>'YPM PRG T-2'!Q269</f>
        <v>0</v>
      </c>
      <c r="P270" s="296">
        <f>'YPM PRG T-2'!R269</f>
        <v>0</v>
      </c>
      <c r="Q270" s="296">
        <f>'YPM PRG T-2'!S269</f>
        <v>0</v>
      </c>
      <c r="R270" s="132" t="e">
        <f>'YPM PRG T-2'!#REF!</f>
        <v>#REF!</v>
      </c>
      <c r="S270" s="261"/>
      <c r="T270" s="262"/>
      <c r="U270" s="231"/>
      <c r="V270" s="231"/>
      <c r="W270" s="231"/>
      <c r="X270" s="231"/>
      <c r="Y270" s="229"/>
      <c r="Z270" s="229"/>
      <c r="AA270" s="231"/>
      <c r="AB270" s="231"/>
      <c r="AC270" s="231"/>
      <c r="AD270" s="231"/>
      <c r="AE270" s="231"/>
      <c r="AF270" s="229"/>
      <c r="AG270" s="263"/>
    </row>
    <row r="271" spans="1:33" s="139" customFormat="1" ht="18" customHeight="1">
      <c r="A271" s="19">
        <v>266</v>
      </c>
      <c r="B271" s="295">
        <f>'YPM PRG T-2'!B270</f>
        <v>0</v>
      </c>
      <c r="C271" s="295">
        <f>'YPM PRG T-2'!C270</f>
        <v>0</v>
      </c>
      <c r="D271" s="295">
        <f>'YPM PRG T-2'!D270</f>
        <v>0</v>
      </c>
      <c r="E271" s="296">
        <f>'YPM PRG T-2'!E270</f>
        <v>0</v>
      </c>
      <c r="F271" s="296">
        <f>'YPM PRG T-2'!F270</f>
        <v>0</v>
      </c>
      <c r="G271" s="296">
        <f>'YPM PRG T-2'!G270</f>
        <v>0</v>
      </c>
      <c r="H271" s="296">
        <f>'YPM PRG T-2'!H270</f>
        <v>0</v>
      </c>
      <c r="I271" s="296">
        <f>'YPM PRG T-2'!I270</f>
        <v>0</v>
      </c>
      <c r="J271" s="296">
        <f>'YPM PRG T-2'!J270</f>
        <v>0</v>
      </c>
      <c r="K271" s="296">
        <f>'YPM PRG T-2'!K270</f>
        <v>0</v>
      </c>
      <c r="L271" s="297">
        <f>'YPM PRG T-2'!N270</f>
        <v>0</v>
      </c>
      <c r="M271" s="277">
        <f>'YPM PRG T-2'!O270</f>
        <v>0</v>
      </c>
      <c r="N271" s="277">
        <f>'YPM PRG T-2'!P270</f>
        <v>0</v>
      </c>
      <c r="O271" s="295">
        <f>'YPM PRG T-2'!Q270</f>
        <v>0</v>
      </c>
      <c r="P271" s="296">
        <f>'YPM PRG T-2'!R270</f>
        <v>0</v>
      </c>
      <c r="Q271" s="296">
        <f>'YPM PRG T-2'!S270</f>
        <v>0</v>
      </c>
      <c r="R271" s="132" t="e">
        <f>'YPM PRG T-2'!#REF!</f>
        <v>#REF!</v>
      </c>
      <c r="S271" s="261"/>
      <c r="T271" s="262"/>
      <c r="U271" s="231"/>
      <c r="V271" s="231"/>
      <c r="W271" s="231"/>
      <c r="X271" s="231"/>
      <c r="Y271" s="229"/>
      <c r="Z271" s="229"/>
      <c r="AA271" s="231"/>
      <c r="AB271" s="231"/>
      <c r="AC271" s="231"/>
      <c r="AD271" s="231"/>
      <c r="AE271" s="231"/>
      <c r="AF271" s="229"/>
      <c r="AG271" s="263"/>
    </row>
    <row r="272" spans="1:33" s="139" customFormat="1" ht="18" customHeight="1">
      <c r="A272" s="19">
        <v>267</v>
      </c>
      <c r="B272" s="295">
        <f>'YPM PRG T-2'!B271</f>
        <v>0</v>
      </c>
      <c r="C272" s="295">
        <f>'YPM PRG T-2'!C271</f>
        <v>0</v>
      </c>
      <c r="D272" s="295">
        <f>'YPM PRG T-2'!D271</f>
        <v>0</v>
      </c>
      <c r="E272" s="296">
        <f>'YPM PRG T-2'!E271</f>
        <v>0</v>
      </c>
      <c r="F272" s="296">
        <f>'YPM PRG T-2'!F271</f>
        <v>0</v>
      </c>
      <c r="G272" s="296">
        <f>'YPM PRG T-2'!G271</f>
        <v>0</v>
      </c>
      <c r="H272" s="296">
        <f>'YPM PRG T-2'!H271</f>
        <v>0</v>
      </c>
      <c r="I272" s="296">
        <f>'YPM PRG T-2'!I271</f>
        <v>0</v>
      </c>
      <c r="J272" s="296">
        <f>'YPM PRG T-2'!J271</f>
        <v>0</v>
      </c>
      <c r="K272" s="296">
        <f>'YPM PRG T-2'!K271</f>
        <v>0</v>
      </c>
      <c r="L272" s="297">
        <f>'YPM PRG T-2'!N271</f>
        <v>0</v>
      </c>
      <c r="M272" s="277">
        <f>'YPM PRG T-2'!O271</f>
        <v>0</v>
      </c>
      <c r="N272" s="277">
        <f>'YPM PRG T-2'!P271</f>
        <v>0</v>
      </c>
      <c r="O272" s="295">
        <f>'YPM PRG T-2'!Q271</f>
        <v>0</v>
      </c>
      <c r="P272" s="296">
        <f>'YPM PRG T-2'!R271</f>
        <v>0</v>
      </c>
      <c r="Q272" s="296">
        <f>'YPM PRG T-2'!S271</f>
        <v>0</v>
      </c>
      <c r="R272" s="132" t="e">
        <f>'YPM PRG T-2'!#REF!</f>
        <v>#REF!</v>
      </c>
      <c r="S272" s="261"/>
      <c r="T272" s="262"/>
      <c r="U272" s="231"/>
      <c r="V272" s="231"/>
      <c r="W272" s="231"/>
      <c r="X272" s="231"/>
      <c r="Y272" s="229"/>
      <c r="Z272" s="229"/>
      <c r="AA272" s="231"/>
      <c r="AB272" s="231"/>
      <c r="AC272" s="231"/>
      <c r="AD272" s="231"/>
      <c r="AE272" s="231"/>
      <c r="AF272" s="229"/>
      <c r="AG272" s="263"/>
    </row>
    <row r="273" spans="1:33" s="139" customFormat="1" ht="18" customHeight="1">
      <c r="A273" s="19">
        <v>268</v>
      </c>
      <c r="B273" s="295">
        <f>'YPM PRG T-2'!B272</f>
        <v>0</v>
      </c>
      <c r="C273" s="295">
        <f>'YPM PRG T-2'!C272</f>
        <v>0</v>
      </c>
      <c r="D273" s="295">
        <f>'YPM PRG T-2'!D272</f>
        <v>0</v>
      </c>
      <c r="E273" s="296">
        <f>'YPM PRG T-2'!E272</f>
        <v>0</v>
      </c>
      <c r="F273" s="296">
        <f>'YPM PRG T-2'!F272</f>
        <v>0</v>
      </c>
      <c r="G273" s="296">
        <f>'YPM PRG T-2'!G272</f>
        <v>0</v>
      </c>
      <c r="H273" s="296">
        <f>'YPM PRG T-2'!H272</f>
        <v>0</v>
      </c>
      <c r="I273" s="296">
        <f>'YPM PRG T-2'!I272</f>
        <v>0</v>
      </c>
      <c r="J273" s="296">
        <f>'YPM PRG T-2'!J272</f>
        <v>0</v>
      </c>
      <c r="K273" s="296">
        <f>'YPM PRG T-2'!K272</f>
        <v>0</v>
      </c>
      <c r="L273" s="297">
        <f>'YPM PRG T-2'!N272</f>
        <v>0</v>
      </c>
      <c r="M273" s="277">
        <f>'YPM PRG T-2'!O272</f>
        <v>0</v>
      </c>
      <c r="N273" s="277">
        <f>'YPM PRG T-2'!P272</f>
        <v>0</v>
      </c>
      <c r="O273" s="295">
        <f>'YPM PRG T-2'!Q272</f>
        <v>0</v>
      </c>
      <c r="P273" s="296">
        <f>'YPM PRG T-2'!R272</f>
        <v>0</v>
      </c>
      <c r="Q273" s="296">
        <f>'YPM PRG T-2'!S272</f>
        <v>0</v>
      </c>
      <c r="R273" s="132" t="e">
        <f>'YPM PRG T-2'!#REF!</f>
        <v>#REF!</v>
      </c>
      <c r="S273" s="261"/>
      <c r="T273" s="262"/>
      <c r="U273" s="231"/>
      <c r="V273" s="231"/>
      <c r="W273" s="231"/>
      <c r="X273" s="231"/>
      <c r="Y273" s="229"/>
      <c r="Z273" s="229"/>
      <c r="AA273" s="231"/>
      <c r="AB273" s="231"/>
      <c r="AC273" s="231"/>
      <c r="AD273" s="231"/>
      <c r="AE273" s="231"/>
      <c r="AF273" s="229"/>
      <c r="AG273" s="263"/>
    </row>
    <row r="274" spans="1:33" s="139" customFormat="1" ht="18" customHeight="1">
      <c r="A274" s="19">
        <v>269</v>
      </c>
      <c r="B274" s="295">
        <f>'YPM PRG T-2'!B273</f>
        <v>0</v>
      </c>
      <c r="C274" s="295">
        <f>'YPM PRG T-2'!C273</f>
        <v>0</v>
      </c>
      <c r="D274" s="295">
        <f>'YPM PRG T-2'!D273</f>
        <v>0</v>
      </c>
      <c r="E274" s="296">
        <f>'YPM PRG T-2'!E273</f>
        <v>0</v>
      </c>
      <c r="F274" s="296">
        <f>'YPM PRG T-2'!F273</f>
        <v>0</v>
      </c>
      <c r="G274" s="296">
        <f>'YPM PRG T-2'!G273</f>
        <v>0</v>
      </c>
      <c r="H274" s="296">
        <f>'YPM PRG T-2'!H273</f>
        <v>0</v>
      </c>
      <c r="I274" s="296">
        <f>'YPM PRG T-2'!I273</f>
        <v>0</v>
      </c>
      <c r="J274" s="296">
        <f>'YPM PRG T-2'!J273</f>
        <v>0</v>
      </c>
      <c r="K274" s="296">
        <f>'YPM PRG T-2'!K273</f>
        <v>0</v>
      </c>
      <c r="L274" s="297">
        <f>'YPM PRG T-2'!N273</f>
        <v>0</v>
      </c>
      <c r="M274" s="277">
        <f>'YPM PRG T-2'!O273</f>
        <v>0</v>
      </c>
      <c r="N274" s="277">
        <f>'YPM PRG T-2'!P273</f>
        <v>0</v>
      </c>
      <c r="O274" s="295">
        <f>'YPM PRG T-2'!Q273</f>
        <v>0</v>
      </c>
      <c r="P274" s="296">
        <f>'YPM PRG T-2'!R273</f>
        <v>0</v>
      </c>
      <c r="Q274" s="296">
        <f>'YPM PRG T-2'!S273</f>
        <v>0</v>
      </c>
      <c r="R274" s="132" t="e">
        <f>'YPM PRG T-2'!#REF!</f>
        <v>#REF!</v>
      </c>
      <c r="S274" s="261"/>
      <c r="T274" s="262"/>
      <c r="U274" s="231"/>
      <c r="V274" s="231"/>
      <c r="W274" s="231"/>
      <c r="X274" s="231"/>
      <c r="Y274" s="229"/>
      <c r="Z274" s="229"/>
      <c r="AA274" s="231"/>
      <c r="AB274" s="231"/>
      <c r="AC274" s="231"/>
      <c r="AD274" s="231"/>
      <c r="AE274" s="231"/>
      <c r="AF274" s="229"/>
      <c r="AG274" s="263"/>
    </row>
    <row r="275" spans="1:33" s="139" customFormat="1" ht="18" customHeight="1">
      <c r="A275" s="19">
        <v>270</v>
      </c>
      <c r="B275" s="295">
        <f>'YPM PRG T-2'!B274</f>
        <v>0</v>
      </c>
      <c r="C275" s="295">
        <f>'YPM PRG T-2'!C274</f>
        <v>0</v>
      </c>
      <c r="D275" s="295">
        <f>'YPM PRG T-2'!D274</f>
        <v>0</v>
      </c>
      <c r="E275" s="296">
        <f>'YPM PRG T-2'!E274</f>
        <v>0</v>
      </c>
      <c r="F275" s="296">
        <f>'YPM PRG T-2'!F274</f>
        <v>0</v>
      </c>
      <c r="G275" s="296">
        <f>'YPM PRG T-2'!G274</f>
        <v>0</v>
      </c>
      <c r="H275" s="296">
        <f>'YPM PRG T-2'!H274</f>
        <v>0</v>
      </c>
      <c r="I275" s="296">
        <f>'YPM PRG T-2'!I274</f>
        <v>0</v>
      </c>
      <c r="J275" s="296">
        <f>'YPM PRG T-2'!J274</f>
        <v>0</v>
      </c>
      <c r="K275" s="296">
        <f>'YPM PRG T-2'!K274</f>
        <v>0</v>
      </c>
      <c r="L275" s="297">
        <f>'YPM PRG T-2'!N274</f>
        <v>0</v>
      </c>
      <c r="M275" s="277">
        <f>'YPM PRG T-2'!O274</f>
        <v>0</v>
      </c>
      <c r="N275" s="277">
        <f>'YPM PRG T-2'!P274</f>
        <v>0</v>
      </c>
      <c r="O275" s="295">
        <f>'YPM PRG T-2'!Q274</f>
        <v>0</v>
      </c>
      <c r="P275" s="296">
        <f>'YPM PRG T-2'!R274</f>
        <v>0</v>
      </c>
      <c r="Q275" s="296">
        <f>'YPM PRG T-2'!S274</f>
        <v>0</v>
      </c>
      <c r="R275" s="132" t="e">
        <f>'YPM PRG T-2'!#REF!</f>
        <v>#REF!</v>
      </c>
      <c r="S275" s="261"/>
      <c r="T275" s="262"/>
      <c r="U275" s="231"/>
      <c r="V275" s="231"/>
      <c r="W275" s="231"/>
      <c r="X275" s="231"/>
      <c r="Y275" s="229"/>
      <c r="Z275" s="229"/>
      <c r="AA275" s="231"/>
      <c r="AB275" s="231"/>
      <c r="AC275" s="231"/>
      <c r="AD275" s="231"/>
      <c r="AE275" s="231"/>
      <c r="AF275" s="229"/>
      <c r="AG275" s="263"/>
    </row>
    <row r="276" spans="1:33" s="139" customFormat="1" ht="18" customHeight="1">
      <c r="A276" s="19">
        <v>271</v>
      </c>
      <c r="B276" s="295">
        <f>'YPM PRG T-2'!B275</f>
        <v>0</v>
      </c>
      <c r="C276" s="295">
        <f>'YPM PRG T-2'!C275</f>
        <v>0</v>
      </c>
      <c r="D276" s="295">
        <f>'YPM PRG T-2'!D275</f>
        <v>0</v>
      </c>
      <c r="E276" s="296">
        <f>'YPM PRG T-2'!E275</f>
        <v>0</v>
      </c>
      <c r="F276" s="296">
        <f>'YPM PRG T-2'!F275</f>
        <v>0</v>
      </c>
      <c r="G276" s="296">
        <f>'YPM PRG T-2'!G275</f>
        <v>0</v>
      </c>
      <c r="H276" s="296">
        <f>'YPM PRG T-2'!H275</f>
        <v>0</v>
      </c>
      <c r="I276" s="296">
        <f>'YPM PRG T-2'!I275</f>
        <v>0</v>
      </c>
      <c r="J276" s="296">
        <f>'YPM PRG T-2'!J275</f>
        <v>0</v>
      </c>
      <c r="K276" s="296">
        <f>'YPM PRG T-2'!K275</f>
        <v>0</v>
      </c>
      <c r="L276" s="297">
        <f>'YPM PRG T-2'!N275</f>
        <v>0</v>
      </c>
      <c r="M276" s="277">
        <f>'YPM PRG T-2'!O275</f>
        <v>0</v>
      </c>
      <c r="N276" s="277">
        <f>'YPM PRG T-2'!P275</f>
        <v>0</v>
      </c>
      <c r="O276" s="295">
        <f>'YPM PRG T-2'!Q275</f>
        <v>0</v>
      </c>
      <c r="P276" s="296">
        <f>'YPM PRG T-2'!R275</f>
        <v>0</v>
      </c>
      <c r="Q276" s="296">
        <f>'YPM PRG T-2'!S275</f>
        <v>0</v>
      </c>
      <c r="R276" s="132" t="e">
        <f>'YPM PRG T-2'!#REF!</f>
        <v>#REF!</v>
      </c>
      <c r="S276" s="261"/>
      <c r="T276" s="262"/>
      <c r="U276" s="231"/>
      <c r="V276" s="231"/>
      <c r="W276" s="231"/>
      <c r="X276" s="231"/>
      <c r="Y276" s="229"/>
      <c r="Z276" s="229"/>
      <c r="AA276" s="231"/>
      <c r="AB276" s="231"/>
      <c r="AC276" s="231"/>
      <c r="AD276" s="231"/>
      <c r="AE276" s="231"/>
      <c r="AF276" s="229"/>
      <c r="AG276" s="263"/>
    </row>
    <row r="277" spans="1:33" s="139" customFormat="1" ht="18" customHeight="1">
      <c r="A277" s="19">
        <v>272</v>
      </c>
      <c r="B277" s="295">
        <f>'YPM PRG T-2'!B276</f>
        <v>0</v>
      </c>
      <c r="C277" s="295">
        <f>'YPM PRG T-2'!C276</f>
        <v>0</v>
      </c>
      <c r="D277" s="295">
        <f>'YPM PRG T-2'!D276</f>
        <v>0</v>
      </c>
      <c r="E277" s="296">
        <f>'YPM PRG T-2'!E276</f>
        <v>0</v>
      </c>
      <c r="F277" s="296">
        <f>'YPM PRG T-2'!F276</f>
        <v>0</v>
      </c>
      <c r="G277" s="296">
        <f>'YPM PRG T-2'!G276</f>
        <v>0</v>
      </c>
      <c r="H277" s="296">
        <f>'YPM PRG T-2'!H276</f>
        <v>0</v>
      </c>
      <c r="I277" s="296">
        <f>'YPM PRG T-2'!I276</f>
        <v>0</v>
      </c>
      <c r="J277" s="296">
        <f>'YPM PRG T-2'!J276</f>
        <v>0</v>
      </c>
      <c r="K277" s="296">
        <f>'YPM PRG T-2'!K276</f>
        <v>0</v>
      </c>
      <c r="L277" s="297">
        <f>'YPM PRG T-2'!N276</f>
        <v>0</v>
      </c>
      <c r="M277" s="277">
        <f>'YPM PRG T-2'!O276</f>
        <v>0</v>
      </c>
      <c r="N277" s="277">
        <f>'YPM PRG T-2'!P276</f>
        <v>0</v>
      </c>
      <c r="O277" s="295">
        <f>'YPM PRG T-2'!Q276</f>
        <v>0</v>
      </c>
      <c r="P277" s="296">
        <f>'YPM PRG T-2'!R276</f>
        <v>0</v>
      </c>
      <c r="Q277" s="296">
        <f>'YPM PRG T-2'!S276</f>
        <v>0</v>
      </c>
      <c r="R277" s="132" t="e">
        <f>'YPM PRG T-2'!#REF!</f>
        <v>#REF!</v>
      </c>
      <c r="S277" s="261"/>
      <c r="T277" s="262"/>
      <c r="U277" s="231"/>
      <c r="V277" s="231"/>
      <c r="W277" s="231"/>
      <c r="X277" s="231"/>
      <c r="Y277" s="229"/>
      <c r="Z277" s="229"/>
      <c r="AA277" s="231"/>
      <c r="AB277" s="231"/>
      <c r="AC277" s="231"/>
      <c r="AD277" s="231"/>
      <c r="AE277" s="231"/>
      <c r="AF277" s="229"/>
      <c r="AG277" s="263"/>
    </row>
    <row r="278" spans="1:33" s="139" customFormat="1" ht="18" customHeight="1">
      <c r="A278" s="19">
        <v>273</v>
      </c>
      <c r="B278" s="295">
        <f>'YPM PRG T-2'!B277</f>
        <v>0</v>
      </c>
      <c r="C278" s="295">
        <f>'YPM PRG T-2'!C277</f>
        <v>0</v>
      </c>
      <c r="D278" s="295">
        <f>'YPM PRG T-2'!D277</f>
        <v>0</v>
      </c>
      <c r="E278" s="296">
        <f>'YPM PRG T-2'!E277</f>
        <v>0</v>
      </c>
      <c r="F278" s="296">
        <f>'YPM PRG T-2'!F277</f>
        <v>0</v>
      </c>
      <c r="G278" s="296">
        <f>'YPM PRG T-2'!G277</f>
        <v>0</v>
      </c>
      <c r="H278" s="296">
        <f>'YPM PRG T-2'!H277</f>
        <v>0</v>
      </c>
      <c r="I278" s="296">
        <f>'YPM PRG T-2'!I277</f>
        <v>0</v>
      </c>
      <c r="J278" s="296">
        <f>'YPM PRG T-2'!J277</f>
        <v>0</v>
      </c>
      <c r="K278" s="296">
        <f>'YPM PRG T-2'!K277</f>
        <v>0</v>
      </c>
      <c r="L278" s="297">
        <f>'YPM PRG T-2'!N277</f>
        <v>0</v>
      </c>
      <c r="M278" s="277">
        <f>'YPM PRG T-2'!O277</f>
        <v>0</v>
      </c>
      <c r="N278" s="277">
        <f>'YPM PRG T-2'!P277</f>
        <v>0</v>
      </c>
      <c r="O278" s="295">
        <f>'YPM PRG T-2'!Q277</f>
        <v>0</v>
      </c>
      <c r="P278" s="296">
        <f>'YPM PRG T-2'!R277</f>
        <v>0</v>
      </c>
      <c r="Q278" s="296">
        <f>'YPM PRG T-2'!S277</f>
        <v>0</v>
      </c>
      <c r="R278" s="132" t="e">
        <f>'YPM PRG T-2'!#REF!</f>
        <v>#REF!</v>
      </c>
      <c r="S278" s="261"/>
      <c r="T278" s="262"/>
      <c r="U278" s="231"/>
      <c r="V278" s="231"/>
      <c r="W278" s="231"/>
      <c r="X278" s="231"/>
      <c r="Y278" s="229"/>
      <c r="Z278" s="229"/>
      <c r="AA278" s="231"/>
      <c r="AB278" s="231"/>
      <c r="AC278" s="231"/>
      <c r="AD278" s="231"/>
      <c r="AE278" s="231"/>
      <c r="AF278" s="229"/>
      <c r="AG278" s="263"/>
    </row>
    <row r="279" spans="1:33" s="139" customFormat="1" ht="18" customHeight="1">
      <c r="A279" s="19">
        <v>274</v>
      </c>
      <c r="B279" s="295">
        <f>'YPM PRG T-2'!B278</f>
        <v>0</v>
      </c>
      <c r="C279" s="295">
        <f>'YPM PRG T-2'!C278</f>
        <v>0</v>
      </c>
      <c r="D279" s="295">
        <f>'YPM PRG T-2'!D278</f>
        <v>0</v>
      </c>
      <c r="E279" s="296">
        <f>'YPM PRG T-2'!E278</f>
        <v>0</v>
      </c>
      <c r="F279" s="296">
        <f>'YPM PRG T-2'!F278</f>
        <v>0</v>
      </c>
      <c r="G279" s="296">
        <f>'YPM PRG T-2'!G278</f>
        <v>0</v>
      </c>
      <c r="H279" s="296">
        <f>'YPM PRG T-2'!H278</f>
        <v>0</v>
      </c>
      <c r="I279" s="296">
        <f>'YPM PRG T-2'!I278</f>
        <v>0</v>
      </c>
      <c r="J279" s="296">
        <f>'YPM PRG T-2'!J278</f>
        <v>0</v>
      </c>
      <c r="K279" s="296">
        <f>'YPM PRG T-2'!K278</f>
        <v>0</v>
      </c>
      <c r="L279" s="297">
        <f>'YPM PRG T-2'!N278</f>
        <v>0</v>
      </c>
      <c r="M279" s="277">
        <f>'YPM PRG T-2'!O278</f>
        <v>0</v>
      </c>
      <c r="N279" s="277">
        <f>'YPM PRG T-2'!P278</f>
        <v>0</v>
      </c>
      <c r="O279" s="295">
        <f>'YPM PRG T-2'!Q278</f>
        <v>0</v>
      </c>
      <c r="P279" s="296">
        <f>'YPM PRG T-2'!R278</f>
        <v>0</v>
      </c>
      <c r="Q279" s="296">
        <f>'YPM PRG T-2'!S278</f>
        <v>0</v>
      </c>
      <c r="R279" s="132" t="e">
        <f>'YPM PRG T-2'!#REF!</f>
        <v>#REF!</v>
      </c>
      <c r="S279" s="261"/>
      <c r="T279" s="262"/>
      <c r="U279" s="231"/>
      <c r="V279" s="231"/>
      <c r="W279" s="231"/>
      <c r="X279" s="231"/>
      <c r="Y279" s="229"/>
      <c r="Z279" s="229"/>
      <c r="AA279" s="231"/>
      <c r="AB279" s="231"/>
      <c r="AC279" s="231"/>
      <c r="AD279" s="231"/>
      <c r="AE279" s="231"/>
      <c r="AF279" s="229"/>
      <c r="AG279" s="263"/>
    </row>
    <row r="280" spans="1:33" s="139" customFormat="1" ht="18" customHeight="1">
      <c r="A280" s="19">
        <v>275</v>
      </c>
      <c r="B280" s="295">
        <f>'YPM PRG T-2'!B279</f>
        <v>0</v>
      </c>
      <c r="C280" s="295">
        <f>'YPM PRG T-2'!C279</f>
        <v>0</v>
      </c>
      <c r="D280" s="295">
        <f>'YPM PRG T-2'!D279</f>
        <v>0</v>
      </c>
      <c r="E280" s="296">
        <f>'YPM PRG T-2'!E279</f>
        <v>0</v>
      </c>
      <c r="F280" s="296">
        <f>'YPM PRG T-2'!F279</f>
        <v>0</v>
      </c>
      <c r="G280" s="296">
        <f>'YPM PRG T-2'!G279</f>
        <v>0</v>
      </c>
      <c r="H280" s="296">
        <f>'YPM PRG T-2'!H279</f>
        <v>0</v>
      </c>
      <c r="I280" s="296">
        <f>'YPM PRG T-2'!I279</f>
        <v>0</v>
      </c>
      <c r="J280" s="296">
        <f>'YPM PRG T-2'!J279</f>
        <v>0</v>
      </c>
      <c r="K280" s="296">
        <f>'YPM PRG T-2'!K279</f>
        <v>0</v>
      </c>
      <c r="L280" s="297">
        <f>'YPM PRG T-2'!N279</f>
        <v>0</v>
      </c>
      <c r="M280" s="277">
        <f>'YPM PRG T-2'!O279</f>
        <v>0</v>
      </c>
      <c r="N280" s="277">
        <f>'YPM PRG T-2'!P279</f>
        <v>0</v>
      </c>
      <c r="O280" s="295">
        <f>'YPM PRG T-2'!Q279</f>
        <v>0</v>
      </c>
      <c r="P280" s="296">
        <f>'YPM PRG T-2'!R279</f>
        <v>0</v>
      </c>
      <c r="Q280" s="296">
        <f>'YPM PRG T-2'!S279</f>
        <v>0</v>
      </c>
      <c r="R280" s="132" t="e">
        <f>'YPM PRG T-2'!#REF!</f>
        <v>#REF!</v>
      </c>
      <c r="S280" s="261"/>
      <c r="T280" s="262"/>
      <c r="U280" s="231"/>
      <c r="V280" s="231"/>
      <c r="W280" s="231"/>
      <c r="X280" s="231"/>
      <c r="Y280" s="229"/>
      <c r="Z280" s="229"/>
      <c r="AA280" s="231"/>
      <c r="AB280" s="231"/>
      <c r="AC280" s="231"/>
      <c r="AD280" s="231"/>
      <c r="AE280" s="231"/>
      <c r="AF280" s="229"/>
      <c r="AG280" s="263"/>
    </row>
    <row r="281" spans="1:33" s="139" customFormat="1" ht="18" customHeight="1">
      <c r="A281" s="19">
        <v>276</v>
      </c>
      <c r="B281" s="295">
        <f>'YPM PRG T-2'!B280</f>
        <v>0</v>
      </c>
      <c r="C281" s="295">
        <f>'YPM PRG T-2'!C280</f>
        <v>0</v>
      </c>
      <c r="D281" s="295">
        <f>'YPM PRG T-2'!D280</f>
        <v>0</v>
      </c>
      <c r="E281" s="296">
        <f>'YPM PRG T-2'!E280</f>
        <v>0</v>
      </c>
      <c r="F281" s="296">
        <f>'YPM PRG T-2'!F280</f>
        <v>0</v>
      </c>
      <c r="G281" s="296">
        <f>'YPM PRG T-2'!G280</f>
        <v>0</v>
      </c>
      <c r="H281" s="296">
        <f>'YPM PRG T-2'!H280</f>
        <v>0</v>
      </c>
      <c r="I281" s="296">
        <f>'YPM PRG T-2'!I280</f>
        <v>0</v>
      </c>
      <c r="J281" s="296">
        <f>'YPM PRG T-2'!J280</f>
        <v>0</v>
      </c>
      <c r="K281" s="296">
        <f>'YPM PRG T-2'!K280</f>
        <v>0</v>
      </c>
      <c r="L281" s="297">
        <f>'YPM PRG T-2'!N280</f>
        <v>0</v>
      </c>
      <c r="M281" s="277">
        <f>'YPM PRG T-2'!O280</f>
        <v>0</v>
      </c>
      <c r="N281" s="277">
        <f>'YPM PRG T-2'!P280</f>
        <v>0</v>
      </c>
      <c r="O281" s="295">
        <f>'YPM PRG T-2'!Q280</f>
        <v>0</v>
      </c>
      <c r="P281" s="296">
        <f>'YPM PRG T-2'!R280</f>
        <v>0</v>
      </c>
      <c r="Q281" s="296">
        <f>'YPM PRG T-2'!S280</f>
        <v>0</v>
      </c>
      <c r="R281" s="132" t="e">
        <f>'YPM PRG T-2'!#REF!</f>
        <v>#REF!</v>
      </c>
      <c r="S281" s="261"/>
      <c r="T281" s="262"/>
      <c r="U281" s="231"/>
      <c r="V281" s="231"/>
      <c r="W281" s="231"/>
      <c r="X281" s="231"/>
      <c r="Y281" s="229"/>
      <c r="Z281" s="229"/>
      <c r="AA281" s="231"/>
      <c r="AB281" s="231"/>
      <c r="AC281" s="231"/>
      <c r="AD281" s="231"/>
      <c r="AE281" s="231"/>
      <c r="AF281" s="229"/>
      <c r="AG281" s="263"/>
    </row>
    <row r="282" spans="1:33" s="139" customFormat="1" ht="18" customHeight="1">
      <c r="A282" s="19">
        <v>277</v>
      </c>
      <c r="B282" s="295">
        <f>'YPM PRG T-2'!B281</f>
        <v>0</v>
      </c>
      <c r="C282" s="295">
        <f>'YPM PRG T-2'!C281</f>
        <v>0</v>
      </c>
      <c r="D282" s="295">
        <f>'YPM PRG T-2'!D281</f>
        <v>0</v>
      </c>
      <c r="E282" s="296">
        <f>'YPM PRG T-2'!E281</f>
        <v>0</v>
      </c>
      <c r="F282" s="296">
        <f>'YPM PRG T-2'!F281</f>
        <v>0</v>
      </c>
      <c r="G282" s="296">
        <f>'YPM PRG T-2'!G281</f>
        <v>0</v>
      </c>
      <c r="H282" s="296">
        <f>'YPM PRG T-2'!H281</f>
        <v>0</v>
      </c>
      <c r="I282" s="296">
        <f>'YPM PRG T-2'!I281</f>
        <v>0</v>
      </c>
      <c r="J282" s="296">
        <f>'YPM PRG T-2'!J281</f>
        <v>0</v>
      </c>
      <c r="K282" s="296">
        <f>'YPM PRG T-2'!K281</f>
        <v>0</v>
      </c>
      <c r="L282" s="297">
        <f>'YPM PRG T-2'!N281</f>
        <v>0</v>
      </c>
      <c r="M282" s="277">
        <f>'YPM PRG T-2'!O281</f>
        <v>0</v>
      </c>
      <c r="N282" s="277">
        <f>'YPM PRG T-2'!P281</f>
        <v>0</v>
      </c>
      <c r="O282" s="295">
        <f>'YPM PRG T-2'!Q281</f>
        <v>0</v>
      </c>
      <c r="P282" s="296">
        <f>'YPM PRG T-2'!R281</f>
        <v>0</v>
      </c>
      <c r="Q282" s="296">
        <f>'YPM PRG T-2'!S281</f>
        <v>0</v>
      </c>
      <c r="R282" s="132" t="e">
        <f>'YPM PRG T-2'!#REF!</f>
        <v>#REF!</v>
      </c>
      <c r="S282" s="261"/>
      <c r="T282" s="262"/>
      <c r="U282" s="231"/>
      <c r="V282" s="231"/>
      <c r="W282" s="231"/>
      <c r="X282" s="231"/>
      <c r="Y282" s="229"/>
      <c r="Z282" s="229"/>
      <c r="AA282" s="231"/>
      <c r="AB282" s="231"/>
      <c r="AC282" s="231"/>
      <c r="AD282" s="231"/>
      <c r="AE282" s="231"/>
      <c r="AF282" s="229"/>
      <c r="AG282" s="263"/>
    </row>
    <row r="283" spans="1:33" s="139" customFormat="1" ht="18" customHeight="1">
      <c r="A283" s="19">
        <v>278</v>
      </c>
      <c r="B283" s="295">
        <f>'YPM PRG T-2'!B282</f>
        <v>0</v>
      </c>
      <c r="C283" s="295">
        <f>'YPM PRG T-2'!C282</f>
        <v>0</v>
      </c>
      <c r="D283" s="295">
        <f>'YPM PRG T-2'!D282</f>
        <v>0</v>
      </c>
      <c r="E283" s="296">
        <f>'YPM PRG T-2'!E282</f>
        <v>0</v>
      </c>
      <c r="F283" s="296">
        <f>'YPM PRG T-2'!F282</f>
        <v>0</v>
      </c>
      <c r="G283" s="296">
        <f>'YPM PRG T-2'!G282</f>
        <v>0</v>
      </c>
      <c r="H283" s="296">
        <f>'YPM PRG T-2'!H282</f>
        <v>0</v>
      </c>
      <c r="I283" s="296">
        <f>'YPM PRG T-2'!I282</f>
        <v>0</v>
      </c>
      <c r="J283" s="296">
        <f>'YPM PRG T-2'!J282</f>
        <v>0</v>
      </c>
      <c r="K283" s="296">
        <f>'YPM PRG T-2'!K282</f>
        <v>0</v>
      </c>
      <c r="L283" s="297">
        <f>'YPM PRG T-2'!N282</f>
        <v>0</v>
      </c>
      <c r="M283" s="277">
        <f>'YPM PRG T-2'!O282</f>
        <v>0</v>
      </c>
      <c r="N283" s="277">
        <f>'YPM PRG T-2'!P282</f>
        <v>0</v>
      </c>
      <c r="O283" s="295">
        <f>'YPM PRG T-2'!Q282</f>
        <v>0</v>
      </c>
      <c r="P283" s="296">
        <f>'YPM PRG T-2'!R282</f>
        <v>0</v>
      </c>
      <c r="Q283" s="296">
        <f>'YPM PRG T-2'!S282</f>
        <v>0</v>
      </c>
      <c r="R283" s="132" t="e">
        <f>'YPM PRG T-2'!#REF!</f>
        <v>#REF!</v>
      </c>
      <c r="S283" s="261"/>
      <c r="T283" s="262"/>
      <c r="U283" s="231"/>
      <c r="V283" s="231"/>
      <c r="W283" s="231"/>
      <c r="X283" s="231"/>
      <c r="Y283" s="229"/>
      <c r="Z283" s="229"/>
      <c r="AA283" s="231"/>
      <c r="AB283" s="231"/>
      <c r="AC283" s="231"/>
      <c r="AD283" s="231"/>
      <c r="AE283" s="231"/>
      <c r="AF283" s="229"/>
      <c r="AG283" s="263"/>
    </row>
    <row r="284" spans="1:33" s="139" customFormat="1" ht="18" customHeight="1">
      <c r="A284" s="19">
        <v>279</v>
      </c>
      <c r="B284" s="295">
        <f>'YPM PRG T-2'!B283</f>
        <v>0</v>
      </c>
      <c r="C284" s="295">
        <f>'YPM PRG T-2'!C283</f>
        <v>0</v>
      </c>
      <c r="D284" s="295">
        <f>'YPM PRG T-2'!D283</f>
        <v>0</v>
      </c>
      <c r="E284" s="296">
        <f>'YPM PRG T-2'!E283</f>
        <v>0</v>
      </c>
      <c r="F284" s="296">
        <f>'YPM PRG T-2'!F283</f>
        <v>0</v>
      </c>
      <c r="G284" s="296">
        <f>'YPM PRG T-2'!G283</f>
        <v>0</v>
      </c>
      <c r="H284" s="296">
        <f>'YPM PRG T-2'!H283</f>
        <v>0</v>
      </c>
      <c r="I284" s="296">
        <f>'YPM PRG T-2'!I283</f>
        <v>0</v>
      </c>
      <c r="J284" s="296">
        <f>'YPM PRG T-2'!J283</f>
        <v>0</v>
      </c>
      <c r="K284" s="296">
        <f>'YPM PRG T-2'!K283</f>
        <v>0</v>
      </c>
      <c r="L284" s="297">
        <f>'YPM PRG T-2'!N283</f>
        <v>0</v>
      </c>
      <c r="M284" s="277">
        <f>'YPM PRG T-2'!O283</f>
        <v>0</v>
      </c>
      <c r="N284" s="277">
        <f>'YPM PRG T-2'!P283</f>
        <v>0</v>
      </c>
      <c r="O284" s="295">
        <f>'YPM PRG T-2'!Q283</f>
        <v>0</v>
      </c>
      <c r="P284" s="296">
        <f>'YPM PRG T-2'!R283</f>
        <v>0</v>
      </c>
      <c r="Q284" s="296">
        <f>'YPM PRG T-2'!S283</f>
        <v>0</v>
      </c>
      <c r="R284" s="132" t="e">
        <f>'YPM PRG T-2'!#REF!</f>
        <v>#REF!</v>
      </c>
      <c r="S284" s="261"/>
      <c r="T284" s="262"/>
      <c r="U284" s="231"/>
      <c r="V284" s="231"/>
      <c r="W284" s="231"/>
      <c r="X284" s="231"/>
      <c r="Y284" s="229"/>
      <c r="Z284" s="229"/>
      <c r="AA284" s="231"/>
      <c r="AB284" s="231"/>
      <c r="AC284" s="231"/>
      <c r="AD284" s="231"/>
      <c r="AE284" s="231"/>
      <c r="AF284" s="229"/>
      <c r="AG284" s="263"/>
    </row>
    <row r="285" spans="1:33" s="139" customFormat="1" ht="18" customHeight="1">
      <c r="A285" s="19">
        <v>280</v>
      </c>
      <c r="B285" s="295">
        <f>'YPM PRG T-2'!B284</f>
        <v>0</v>
      </c>
      <c r="C285" s="295">
        <f>'YPM PRG T-2'!C284</f>
        <v>0</v>
      </c>
      <c r="D285" s="295">
        <f>'YPM PRG T-2'!D284</f>
        <v>0</v>
      </c>
      <c r="E285" s="296">
        <f>'YPM PRG T-2'!E284</f>
        <v>0</v>
      </c>
      <c r="F285" s="296">
        <f>'YPM PRG T-2'!F284</f>
        <v>0</v>
      </c>
      <c r="G285" s="296">
        <f>'YPM PRG T-2'!G284</f>
        <v>0</v>
      </c>
      <c r="H285" s="296">
        <f>'YPM PRG T-2'!H284</f>
        <v>0</v>
      </c>
      <c r="I285" s="296">
        <f>'YPM PRG T-2'!I284</f>
        <v>0</v>
      </c>
      <c r="J285" s="296">
        <f>'YPM PRG T-2'!J284</f>
        <v>0</v>
      </c>
      <c r="K285" s="296">
        <f>'YPM PRG T-2'!K284</f>
        <v>0</v>
      </c>
      <c r="L285" s="297">
        <f>'YPM PRG T-2'!N284</f>
        <v>0</v>
      </c>
      <c r="M285" s="277">
        <f>'YPM PRG T-2'!O284</f>
        <v>0</v>
      </c>
      <c r="N285" s="277">
        <f>'YPM PRG T-2'!P284</f>
        <v>0</v>
      </c>
      <c r="O285" s="295">
        <f>'YPM PRG T-2'!Q284</f>
        <v>0</v>
      </c>
      <c r="P285" s="296">
        <f>'YPM PRG T-2'!R284</f>
        <v>0</v>
      </c>
      <c r="Q285" s="296">
        <f>'YPM PRG T-2'!S284</f>
        <v>0</v>
      </c>
      <c r="R285" s="132" t="e">
        <f>'YPM PRG T-2'!#REF!</f>
        <v>#REF!</v>
      </c>
      <c r="S285" s="261"/>
      <c r="T285" s="262"/>
      <c r="U285" s="231"/>
      <c r="V285" s="231"/>
      <c r="W285" s="231"/>
      <c r="X285" s="231"/>
      <c r="Y285" s="229"/>
      <c r="Z285" s="229"/>
      <c r="AA285" s="231"/>
      <c r="AB285" s="231"/>
      <c r="AC285" s="231"/>
      <c r="AD285" s="231"/>
      <c r="AE285" s="231"/>
      <c r="AF285" s="229"/>
      <c r="AG285" s="263"/>
    </row>
    <row r="286" spans="1:33" s="139" customFormat="1" ht="18" customHeight="1">
      <c r="A286" s="19">
        <v>281</v>
      </c>
      <c r="B286" s="295">
        <f>'YPM PRG T-2'!B285</f>
        <v>0</v>
      </c>
      <c r="C286" s="295">
        <f>'YPM PRG T-2'!C285</f>
        <v>0</v>
      </c>
      <c r="D286" s="295">
        <f>'YPM PRG T-2'!D285</f>
        <v>0</v>
      </c>
      <c r="E286" s="296">
        <f>'YPM PRG T-2'!E285</f>
        <v>0</v>
      </c>
      <c r="F286" s="296">
        <f>'YPM PRG T-2'!F285</f>
        <v>0</v>
      </c>
      <c r="G286" s="296">
        <f>'YPM PRG T-2'!G285</f>
        <v>0</v>
      </c>
      <c r="H286" s="296">
        <f>'YPM PRG T-2'!H285</f>
        <v>0</v>
      </c>
      <c r="I286" s="296">
        <f>'YPM PRG T-2'!I285</f>
        <v>0</v>
      </c>
      <c r="J286" s="296">
        <f>'YPM PRG T-2'!J285</f>
        <v>0</v>
      </c>
      <c r="K286" s="296">
        <f>'YPM PRG T-2'!K285</f>
        <v>0</v>
      </c>
      <c r="L286" s="297">
        <f>'YPM PRG T-2'!N285</f>
        <v>0</v>
      </c>
      <c r="M286" s="277">
        <f>'YPM PRG T-2'!O285</f>
        <v>0</v>
      </c>
      <c r="N286" s="277">
        <f>'YPM PRG T-2'!P285</f>
        <v>0</v>
      </c>
      <c r="O286" s="295">
        <f>'YPM PRG T-2'!Q285</f>
        <v>0</v>
      </c>
      <c r="P286" s="296">
        <f>'YPM PRG T-2'!R285</f>
        <v>0</v>
      </c>
      <c r="Q286" s="296">
        <f>'YPM PRG T-2'!S285</f>
        <v>0</v>
      </c>
      <c r="R286" s="132" t="e">
        <f>'YPM PRG T-2'!#REF!</f>
        <v>#REF!</v>
      </c>
      <c r="S286" s="261"/>
      <c r="T286" s="262"/>
      <c r="U286" s="231"/>
      <c r="V286" s="231"/>
      <c r="W286" s="231"/>
      <c r="X286" s="231"/>
      <c r="Y286" s="229"/>
      <c r="Z286" s="229"/>
      <c r="AA286" s="231"/>
      <c r="AB286" s="231"/>
      <c r="AC286" s="231"/>
      <c r="AD286" s="231"/>
      <c r="AE286" s="231"/>
      <c r="AF286" s="229"/>
      <c r="AG286" s="263"/>
    </row>
    <row r="287" spans="1:33" s="139" customFormat="1" ht="18" customHeight="1">
      <c r="A287" s="19">
        <v>282</v>
      </c>
      <c r="B287" s="295">
        <f>'YPM PRG T-2'!B286</f>
        <v>0</v>
      </c>
      <c r="C287" s="295">
        <f>'YPM PRG T-2'!C286</f>
        <v>0</v>
      </c>
      <c r="D287" s="295">
        <f>'YPM PRG T-2'!D286</f>
        <v>0</v>
      </c>
      <c r="E287" s="296">
        <f>'YPM PRG T-2'!E286</f>
        <v>0</v>
      </c>
      <c r="F287" s="296">
        <f>'YPM PRG T-2'!F286</f>
        <v>0</v>
      </c>
      <c r="G287" s="296">
        <f>'YPM PRG T-2'!G286</f>
        <v>0</v>
      </c>
      <c r="H287" s="296">
        <f>'YPM PRG T-2'!H286</f>
        <v>0</v>
      </c>
      <c r="I287" s="296">
        <f>'YPM PRG T-2'!I286</f>
        <v>0</v>
      </c>
      <c r="J287" s="296">
        <f>'YPM PRG T-2'!J286</f>
        <v>0</v>
      </c>
      <c r="K287" s="296">
        <f>'YPM PRG T-2'!K286</f>
        <v>0</v>
      </c>
      <c r="L287" s="297">
        <f>'YPM PRG T-2'!N286</f>
        <v>0</v>
      </c>
      <c r="M287" s="277">
        <f>'YPM PRG T-2'!O286</f>
        <v>0</v>
      </c>
      <c r="N287" s="277">
        <f>'YPM PRG T-2'!P286</f>
        <v>0</v>
      </c>
      <c r="O287" s="295">
        <f>'YPM PRG T-2'!Q286</f>
        <v>0</v>
      </c>
      <c r="P287" s="296">
        <f>'YPM PRG T-2'!R286</f>
        <v>0</v>
      </c>
      <c r="Q287" s="296">
        <f>'YPM PRG T-2'!S286</f>
        <v>0</v>
      </c>
      <c r="R287" s="132" t="e">
        <f>'YPM PRG T-2'!#REF!</f>
        <v>#REF!</v>
      </c>
      <c r="S287" s="261"/>
      <c r="T287" s="262"/>
      <c r="U287" s="231"/>
      <c r="V287" s="231"/>
      <c r="W287" s="231"/>
      <c r="X287" s="231"/>
      <c r="Y287" s="229"/>
      <c r="Z287" s="229"/>
      <c r="AA287" s="231"/>
      <c r="AB287" s="231"/>
      <c r="AC287" s="231"/>
      <c r="AD287" s="231"/>
      <c r="AE287" s="231"/>
      <c r="AF287" s="229"/>
      <c r="AG287" s="263"/>
    </row>
    <row r="288" spans="1:33" s="139" customFormat="1" ht="18" customHeight="1">
      <c r="A288" s="19">
        <v>283</v>
      </c>
      <c r="B288" s="295">
        <f>'YPM PRG T-2'!B287</f>
        <v>0</v>
      </c>
      <c r="C288" s="295">
        <f>'YPM PRG T-2'!C287</f>
        <v>0</v>
      </c>
      <c r="D288" s="295">
        <f>'YPM PRG T-2'!D287</f>
        <v>0</v>
      </c>
      <c r="E288" s="296">
        <f>'YPM PRG T-2'!E287</f>
        <v>0</v>
      </c>
      <c r="F288" s="296">
        <f>'YPM PRG T-2'!F287</f>
        <v>0</v>
      </c>
      <c r="G288" s="296">
        <f>'YPM PRG T-2'!G287</f>
        <v>0</v>
      </c>
      <c r="H288" s="296">
        <f>'YPM PRG T-2'!H287</f>
        <v>0</v>
      </c>
      <c r="I288" s="296">
        <f>'YPM PRG T-2'!I287</f>
        <v>0</v>
      </c>
      <c r="J288" s="296">
        <f>'YPM PRG T-2'!J287</f>
        <v>0</v>
      </c>
      <c r="K288" s="296">
        <f>'YPM PRG T-2'!K287</f>
        <v>0</v>
      </c>
      <c r="L288" s="297">
        <f>'YPM PRG T-2'!N287</f>
        <v>0</v>
      </c>
      <c r="M288" s="277">
        <f>'YPM PRG T-2'!O287</f>
        <v>0</v>
      </c>
      <c r="N288" s="277">
        <f>'YPM PRG T-2'!P287</f>
        <v>0</v>
      </c>
      <c r="O288" s="295">
        <f>'YPM PRG T-2'!Q287</f>
        <v>0</v>
      </c>
      <c r="P288" s="296">
        <f>'YPM PRG T-2'!R287</f>
        <v>0</v>
      </c>
      <c r="Q288" s="296">
        <f>'YPM PRG T-2'!S287</f>
        <v>0</v>
      </c>
      <c r="R288" s="132" t="e">
        <f>'YPM PRG T-2'!#REF!</f>
        <v>#REF!</v>
      </c>
      <c r="S288" s="261"/>
      <c r="T288" s="262"/>
      <c r="U288" s="231"/>
      <c r="V288" s="231"/>
      <c r="W288" s="231"/>
      <c r="X288" s="231"/>
      <c r="Y288" s="229"/>
      <c r="Z288" s="229"/>
      <c r="AA288" s="231"/>
      <c r="AB288" s="231"/>
      <c r="AC288" s="231"/>
      <c r="AD288" s="231"/>
      <c r="AE288" s="231"/>
      <c r="AF288" s="229"/>
      <c r="AG288" s="263"/>
    </row>
    <row r="289" spans="1:33" s="139" customFormat="1" ht="18" customHeight="1">
      <c r="A289" s="19">
        <v>284</v>
      </c>
      <c r="B289" s="295">
        <f>'YPM PRG T-2'!B288</f>
        <v>0</v>
      </c>
      <c r="C289" s="295">
        <f>'YPM PRG T-2'!C288</f>
        <v>0</v>
      </c>
      <c r="D289" s="295">
        <f>'YPM PRG T-2'!D288</f>
        <v>0</v>
      </c>
      <c r="E289" s="296">
        <f>'YPM PRG T-2'!E288</f>
        <v>0</v>
      </c>
      <c r="F289" s="296">
        <f>'YPM PRG T-2'!F288</f>
        <v>0</v>
      </c>
      <c r="G289" s="296">
        <f>'YPM PRG T-2'!G288</f>
        <v>0</v>
      </c>
      <c r="H289" s="296">
        <f>'YPM PRG T-2'!H288</f>
        <v>0</v>
      </c>
      <c r="I289" s="296">
        <f>'YPM PRG T-2'!I288</f>
        <v>0</v>
      </c>
      <c r="J289" s="296">
        <f>'YPM PRG T-2'!J288</f>
        <v>0</v>
      </c>
      <c r="K289" s="296">
        <f>'YPM PRG T-2'!K288</f>
        <v>0</v>
      </c>
      <c r="L289" s="297">
        <f>'YPM PRG T-2'!N288</f>
        <v>0</v>
      </c>
      <c r="M289" s="277">
        <f>'YPM PRG T-2'!O288</f>
        <v>0</v>
      </c>
      <c r="N289" s="277">
        <f>'YPM PRG T-2'!P288</f>
        <v>0</v>
      </c>
      <c r="O289" s="295">
        <f>'YPM PRG T-2'!Q288</f>
        <v>0</v>
      </c>
      <c r="P289" s="296">
        <f>'YPM PRG T-2'!R288</f>
        <v>0</v>
      </c>
      <c r="Q289" s="296">
        <f>'YPM PRG T-2'!S288</f>
        <v>0</v>
      </c>
      <c r="R289" s="132" t="e">
        <f>'YPM PRG T-2'!#REF!</f>
        <v>#REF!</v>
      </c>
      <c r="S289" s="261"/>
      <c r="T289" s="262"/>
      <c r="U289" s="231"/>
      <c r="V289" s="231"/>
      <c r="W289" s="231"/>
      <c r="X289" s="231"/>
      <c r="Y289" s="229"/>
      <c r="Z289" s="229"/>
      <c r="AA289" s="231"/>
      <c r="AB289" s="231"/>
      <c r="AC289" s="231"/>
      <c r="AD289" s="231"/>
      <c r="AE289" s="231"/>
      <c r="AF289" s="229"/>
      <c r="AG289" s="263"/>
    </row>
    <row r="290" spans="1:33" s="139" customFormat="1" ht="18" customHeight="1">
      <c r="A290" s="19">
        <v>285</v>
      </c>
      <c r="B290" s="295">
        <f>'YPM PRG T-2'!B289</f>
        <v>0</v>
      </c>
      <c r="C290" s="295">
        <f>'YPM PRG T-2'!C289</f>
        <v>0</v>
      </c>
      <c r="D290" s="295">
        <f>'YPM PRG T-2'!D289</f>
        <v>0</v>
      </c>
      <c r="E290" s="296">
        <f>'YPM PRG T-2'!E289</f>
        <v>0</v>
      </c>
      <c r="F290" s="296">
        <f>'YPM PRG T-2'!F289</f>
        <v>0</v>
      </c>
      <c r="G290" s="296">
        <f>'YPM PRG T-2'!G289</f>
        <v>0</v>
      </c>
      <c r="H290" s="296">
        <f>'YPM PRG T-2'!H289</f>
        <v>0</v>
      </c>
      <c r="I290" s="296">
        <f>'YPM PRG T-2'!I289</f>
        <v>0</v>
      </c>
      <c r="J290" s="296">
        <f>'YPM PRG T-2'!J289</f>
        <v>0</v>
      </c>
      <c r="K290" s="296">
        <f>'YPM PRG T-2'!K289</f>
        <v>0</v>
      </c>
      <c r="L290" s="297">
        <f>'YPM PRG T-2'!N289</f>
        <v>0</v>
      </c>
      <c r="M290" s="277">
        <f>'YPM PRG T-2'!O289</f>
        <v>0</v>
      </c>
      <c r="N290" s="277">
        <f>'YPM PRG T-2'!P289</f>
        <v>0</v>
      </c>
      <c r="O290" s="295">
        <f>'YPM PRG T-2'!Q289</f>
        <v>0</v>
      </c>
      <c r="P290" s="296">
        <f>'YPM PRG T-2'!R289</f>
        <v>0</v>
      </c>
      <c r="Q290" s="296">
        <f>'YPM PRG T-2'!S289</f>
        <v>0</v>
      </c>
      <c r="R290" s="132" t="e">
        <f>'YPM PRG T-2'!#REF!</f>
        <v>#REF!</v>
      </c>
      <c r="S290" s="261"/>
      <c r="T290" s="262"/>
      <c r="U290" s="231"/>
      <c r="V290" s="231"/>
      <c r="W290" s="231"/>
      <c r="X290" s="231"/>
      <c r="Y290" s="229"/>
      <c r="Z290" s="229"/>
      <c r="AA290" s="231"/>
      <c r="AB290" s="231"/>
      <c r="AC290" s="231"/>
      <c r="AD290" s="231"/>
      <c r="AE290" s="231"/>
      <c r="AF290" s="229"/>
      <c r="AG290" s="263"/>
    </row>
    <row r="291" spans="1:33" s="139" customFormat="1" ht="18" customHeight="1">
      <c r="A291" s="19">
        <v>286</v>
      </c>
      <c r="B291" s="295">
        <f>'YPM PRG T-2'!B290</f>
        <v>0</v>
      </c>
      <c r="C291" s="295">
        <f>'YPM PRG T-2'!C290</f>
        <v>0</v>
      </c>
      <c r="D291" s="295">
        <f>'YPM PRG T-2'!D290</f>
        <v>0</v>
      </c>
      <c r="E291" s="296">
        <f>'YPM PRG T-2'!E290</f>
        <v>0</v>
      </c>
      <c r="F291" s="296">
        <f>'YPM PRG T-2'!F290</f>
        <v>0</v>
      </c>
      <c r="G291" s="296">
        <f>'YPM PRG T-2'!G290</f>
        <v>0</v>
      </c>
      <c r="H291" s="296">
        <f>'YPM PRG T-2'!H290</f>
        <v>0</v>
      </c>
      <c r="I291" s="296">
        <f>'YPM PRG T-2'!I290</f>
        <v>0</v>
      </c>
      <c r="J291" s="296">
        <f>'YPM PRG T-2'!J290</f>
        <v>0</v>
      </c>
      <c r="K291" s="296">
        <f>'YPM PRG T-2'!K290</f>
        <v>0</v>
      </c>
      <c r="L291" s="297">
        <f>'YPM PRG T-2'!N290</f>
        <v>0</v>
      </c>
      <c r="M291" s="277">
        <f>'YPM PRG T-2'!O290</f>
        <v>0</v>
      </c>
      <c r="N291" s="277">
        <f>'YPM PRG T-2'!P290</f>
        <v>0</v>
      </c>
      <c r="O291" s="295">
        <f>'YPM PRG T-2'!Q290</f>
        <v>0</v>
      </c>
      <c r="P291" s="296">
        <f>'YPM PRG T-2'!R290</f>
        <v>0</v>
      </c>
      <c r="Q291" s="296">
        <f>'YPM PRG T-2'!S290</f>
        <v>0</v>
      </c>
      <c r="R291" s="132" t="e">
        <f>'YPM PRG T-2'!#REF!</f>
        <v>#REF!</v>
      </c>
      <c r="S291" s="261"/>
      <c r="T291" s="262"/>
      <c r="U291" s="231"/>
      <c r="V291" s="231"/>
      <c r="W291" s="231"/>
      <c r="X291" s="231"/>
      <c r="Y291" s="229"/>
      <c r="Z291" s="229"/>
      <c r="AA291" s="231"/>
      <c r="AB291" s="231"/>
      <c r="AC291" s="231"/>
      <c r="AD291" s="231"/>
      <c r="AE291" s="231"/>
      <c r="AF291" s="229"/>
      <c r="AG291" s="263"/>
    </row>
    <row r="292" spans="1:33" s="139" customFormat="1" ht="18" customHeight="1">
      <c r="A292" s="19">
        <v>287</v>
      </c>
      <c r="B292" s="295">
        <f>'YPM PRG T-2'!B291</f>
        <v>0</v>
      </c>
      <c r="C292" s="295">
        <f>'YPM PRG T-2'!C291</f>
        <v>0</v>
      </c>
      <c r="D292" s="295">
        <f>'YPM PRG T-2'!D291</f>
        <v>0</v>
      </c>
      <c r="E292" s="296">
        <f>'YPM PRG T-2'!E291</f>
        <v>0</v>
      </c>
      <c r="F292" s="296">
        <f>'YPM PRG T-2'!F291</f>
        <v>0</v>
      </c>
      <c r="G292" s="296">
        <f>'YPM PRG T-2'!G291</f>
        <v>0</v>
      </c>
      <c r="H292" s="296">
        <f>'YPM PRG T-2'!H291</f>
        <v>0</v>
      </c>
      <c r="I292" s="296">
        <f>'YPM PRG T-2'!I291</f>
        <v>0</v>
      </c>
      <c r="J292" s="296">
        <f>'YPM PRG T-2'!J291</f>
        <v>0</v>
      </c>
      <c r="K292" s="296">
        <f>'YPM PRG T-2'!K291</f>
        <v>0</v>
      </c>
      <c r="L292" s="297">
        <f>'YPM PRG T-2'!N291</f>
        <v>0</v>
      </c>
      <c r="M292" s="277">
        <f>'YPM PRG T-2'!O291</f>
        <v>0</v>
      </c>
      <c r="N292" s="277">
        <f>'YPM PRG T-2'!P291</f>
        <v>0</v>
      </c>
      <c r="O292" s="295">
        <f>'YPM PRG T-2'!Q291</f>
        <v>0</v>
      </c>
      <c r="P292" s="296">
        <f>'YPM PRG T-2'!R291</f>
        <v>0</v>
      </c>
      <c r="Q292" s="296">
        <f>'YPM PRG T-2'!S291</f>
        <v>0</v>
      </c>
      <c r="R292" s="132" t="e">
        <f>'YPM PRG T-2'!#REF!</f>
        <v>#REF!</v>
      </c>
      <c r="S292" s="261"/>
      <c r="T292" s="262"/>
      <c r="U292" s="231"/>
      <c r="V292" s="231"/>
      <c r="W292" s="231"/>
      <c r="X292" s="231"/>
      <c r="Y292" s="229"/>
      <c r="Z292" s="229"/>
      <c r="AA292" s="231"/>
      <c r="AB292" s="231"/>
      <c r="AC292" s="231"/>
      <c r="AD292" s="231"/>
      <c r="AE292" s="231"/>
      <c r="AF292" s="229"/>
      <c r="AG292" s="263"/>
    </row>
    <row r="293" spans="1:33" s="139" customFormat="1" ht="18" customHeight="1">
      <c r="A293" s="19">
        <v>288</v>
      </c>
      <c r="B293" s="295">
        <f>'YPM PRG T-2'!B292</f>
        <v>0</v>
      </c>
      <c r="C293" s="295">
        <f>'YPM PRG T-2'!C292</f>
        <v>0</v>
      </c>
      <c r="D293" s="295">
        <f>'YPM PRG T-2'!D292</f>
        <v>0</v>
      </c>
      <c r="E293" s="296">
        <f>'YPM PRG T-2'!E292</f>
        <v>0</v>
      </c>
      <c r="F293" s="296">
        <f>'YPM PRG T-2'!F292</f>
        <v>0</v>
      </c>
      <c r="G293" s="296">
        <f>'YPM PRG T-2'!G292</f>
        <v>0</v>
      </c>
      <c r="H293" s="296">
        <f>'YPM PRG T-2'!H292</f>
        <v>0</v>
      </c>
      <c r="I293" s="296">
        <f>'YPM PRG T-2'!I292</f>
        <v>0</v>
      </c>
      <c r="J293" s="296">
        <f>'YPM PRG T-2'!J292</f>
        <v>0</v>
      </c>
      <c r="K293" s="296">
        <f>'YPM PRG T-2'!K292</f>
        <v>0</v>
      </c>
      <c r="L293" s="297">
        <f>'YPM PRG T-2'!N292</f>
        <v>0</v>
      </c>
      <c r="M293" s="277">
        <f>'YPM PRG T-2'!O292</f>
        <v>0</v>
      </c>
      <c r="N293" s="277">
        <f>'YPM PRG T-2'!P292</f>
        <v>0</v>
      </c>
      <c r="O293" s="295">
        <f>'YPM PRG T-2'!Q292</f>
        <v>0</v>
      </c>
      <c r="P293" s="296">
        <f>'YPM PRG T-2'!R292</f>
        <v>0</v>
      </c>
      <c r="Q293" s="296">
        <f>'YPM PRG T-2'!S292</f>
        <v>0</v>
      </c>
      <c r="R293" s="132" t="e">
        <f>'YPM PRG T-2'!#REF!</f>
        <v>#REF!</v>
      </c>
      <c r="S293" s="261"/>
      <c r="T293" s="262"/>
      <c r="U293" s="231"/>
      <c r="V293" s="231"/>
      <c r="W293" s="231"/>
      <c r="X293" s="231"/>
      <c r="Y293" s="229"/>
      <c r="Z293" s="229"/>
      <c r="AA293" s="231"/>
      <c r="AB293" s="231"/>
      <c r="AC293" s="231"/>
      <c r="AD293" s="231"/>
      <c r="AE293" s="231"/>
      <c r="AF293" s="229"/>
      <c r="AG293" s="263"/>
    </row>
    <row r="294" spans="1:33" s="139" customFormat="1" ht="18" customHeight="1">
      <c r="A294" s="19">
        <v>289</v>
      </c>
      <c r="B294" s="295">
        <f>'YPM PRG T-2'!B293</f>
        <v>0</v>
      </c>
      <c r="C294" s="295">
        <f>'YPM PRG T-2'!C293</f>
        <v>0</v>
      </c>
      <c r="D294" s="295">
        <f>'YPM PRG T-2'!D293</f>
        <v>0</v>
      </c>
      <c r="E294" s="296">
        <f>'YPM PRG T-2'!E293</f>
        <v>0</v>
      </c>
      <c r="F294" s="296">
        <f>'YPM PRG T-2'!F293</f>
        <v>0</v>
      </c>
      <c r="G294" s="296">
        <f>'YPM PRG T-2'!G293</f>
        <v>0</v>
      </c>
      <c r="H294" s="296">
        <f>'YPM PRG T-2'!H293</f>
        <v>0</v>
      </c>
      <c r="I294" s="296">
        <f>'YPM PRG T-2'!I293</f>
        <v>0</v>
      </c>
      <c r="J294" s="296">
        <f>'YPM PRG T-2'!J293</f>
        <v>0</v>
      </c>
      <c r="K294" s="296">
        <f>'YPM PRG T-2'!K293</f>
        <v>0</v>
      </c>
      <c r="L294" s="297">
        <f>'YPM PRG T-2'!N293</f>
        <v>0</v>
      </c>
      <c r="M294" s="277">
        <f>'YPM PRG T-2'!O293</f>
        <v>0</v>
      </c>
      <c r="N294" s="277">
        <f>'YPM PRG T-2'!P293</f>
        <v>0</v>
      </c>
      <c r="O294" s="295">
        <f>'YPM PRG T-2'!Q293</f>
        <v>0</v>
      </c>
      <c r="P294" s="296">
        <f>'YPM PRG T-2'!R293</f>
        <v>0</v>
      </c>
      <c r="Q294" s="296">
        <f>'YPM PRG T-2'!S293</f>
        <v>0</v>
      </c>
      <c r="R294" s="132" t="e">
        <f>'YPM PRG T-2'!#REF!</f>
        <v>#REF!</v>
      </c>
      <c r="S294" s="261"/>
      <c r="T294" s="262"/>
      <c r="U294" s="231"/>
      <c r="V294" s="231"/>
      <c r="W294" s="231"/>
      <c r="X294" s="231"/>
      <c r="Y294" s="229"/>
      <c r="Z294" s="229"/>
      <c r="AA294" s="231"/>
      <c r="AB294" s="231"/>
      <c r="AC294" s="231"/>
      <c r="AD294" s="231"/>
      <c r="AE294" s="231"/>
      <c r="AF294" s="229"/>
      <c r="AG294" s="263"/>
    </row>
    <row r="295" spans="1:33" s="139" customFormat="1" ht="18" customHeight="1">
      <c r="A295" s="19">
        <v>290</v>
      </c>
      <c r="B295" s="295">
        <f>'YPM PRG T-2'!B294</f>
        <v>0</v>
      </c>
      <c r="C295" s="295">
        <f>'YPM PRG T-2'!C294</f>
        <v>0</v>
      </c>
      <c r="D295" s="295">
        <f>'YPM PRG T-2'!D294</f>
        <v>0</v>
      </c>
      <c r="E295" s="296">
        <f>'YPM PRG T-2'!E294</f>
        <v>0</v>
      </c>
      <c r="F295" s="296">
        <f>'YPM PRG T-2'!F294</f>
        <v>0</v>
      </c>
      <c r="G295" s="296">
        <f>'YPM PRG T-2'!G294</f>
        <v>0</v>
      </c>
      <c r="H295" s="296">
        <f>'YPM PRG T-2'!H294</f>
        <v>0</v>
      </c>
      <c r="I295" s="296">
        <f>'YPM PRG T-2'!I294</f>
        <v>0</v>
      </c>
      <c r="J295" s="296">
        <f>'YPM PRG T-2'!J294</f>
        <v>0</v>
      </c>
      <c r="K295" s="296">
        <f>'YPM PRG T-2'!K294</f>
        <v>0</v>
      </c>
      <c r="L295" s="297">
        <f>'YPM PRG T-2'!N294</f>
        <v>0</v>
      </c>
      <c r="M295" s="277">
        <f>'YPM PRG T-2'!O294</f>
        <v>0</v>
      </c>
      <c r="N295" s="277">
        <f>'YPM PRG T-2'!P294</f>
        <v>0</v>
      </c>
      <c r="O295" s="295">
        <f>'YPM PRG T-2'!Q294</f>
        <v>0</v>
      </c>
      <c r="P295" s="296">
        <f>'YPM PRG T-2'!R294</f>
        <v>0</v>
      </c>
      <c r="Q295" s="296">
        <f>'YPM PRG T-2'!S294</f>
        <v>0</v>
      </c>
      <c r="R295" s="132" t="e">
        <f>'YPM PRG T-2'!#REF!</f>
        <v>#REF!</v>
      </c>
      <c r="S295" s="261"/>
      <c r="T295" s="262"/>
      <c r="U295" s="231"/>
      <c r="V295" s="231"/>
      <c r="W295" s="231"/>
      <c r="X295" s="231"/>
      <c r="Y295" s="229"/>
      <c r="Z295" s="229"/>
      <c r="AA295" s="231"/>
      <c r="AB295" s="231"/>
      <c r="AC295" s="231"/>
      <c r="AD295" s="231"/>
      <c r="AE295" s="231"/>
      <c r="AF295" s="229"/>
      <c r="AG295" s="263"/>
    </row>
    <row r="296" spans="1:33" s="139" customFormat="1" ht="18" customHeight="1">
      <c r="A296" s="19">
        <v>291</v>
      </c>
      <c r="B296" s="295">
        <f>'YPM PRG T-2'!B295</f>
        <v>0</v>
      </c>
      <c r="C296" s="295">
        <f>'YPM PRG T-2'!C295</f>
        <v>0</v>
      </c>
      <c r="D296" s="295">
        <f>'YPM PRG T-2'!D295</f>
        <v>0</v>
      </c>
      <c r="E296" s="296">
        <f>'YPM PRG T-2'!E295</f>
        <v>0</v>
      </c>
      <c r="F296" s="296">
        <f>'YPM PRG T-2'!F295</f>
        <v>0</v>
      </c>
      <c r="G296" s="296">
        <f>'YPM PRG T-2'!G295</f>
        <v>0</v>
      </c>
      <c r="H296" s="296">
        <f>'YPM PRG T-2'!H295</f>
        <v>0</v>
      </c>
      <c r="I296" s="296">
        <f>'YPM PRG T-2'!I295</f>
        <v>0</v>
      </c>
      <c r="J296" s="296">
        <f>'YPM PRG T-2'!J295</f>
        <v>0</v>
      </c>
      <c r="K296" s="296">
        <f>'YPM PRG T-2'!K295</f>
        <v>0</v>
      </c>
      <c r="L296" s="297">
        <f>'YPM PRG T-2'!N295</f>
        <v>0</v>
      </c>
      <c r="M296" s="277">
        <f>'YPM PRG T-2'!O295</f>
        <v>0</v>
      </c>
      <c r="N296" s="277">
        <f>'YPM PRG T-2'!P295</f>
        <v>0</v>
      </c>
      <c r="O296" s="295">
        <f>'YPM PRG T-2'!Q295</f>
        <v>0</v>
      </c>
      <c r="P296" s="296">
        <f>'YPM PRG T-2'!R295</f>
        <v>0</v>
      </c>
      <c r="Q296" s="296">
        <f>'YPM PRG T-2'!S295</f>
        <v>0</v>
      </c>
      <c r="R296" s="132" t="e">
        <f>'YPM PRG T-2'!#REF!</f>
        <v>#REF!</v>
      </c>
      <c r="S296" s="261"/>
      <c r="T296" s="262"/>
      <c r="U296" s="231"/>
      <c r="V296" s="231"/>
      <c r="W296" s="231"/>
      <c r="X296" s="231"/>
      <c r="Y296" s="229"/>
      <c r="Z296" s="229"/>
      <c r="AA296" s="231"/>
      <c r="AB296" s="231"/>
      <c r="AC296" s="231"/>
      <c r="AD296" s="231"/>
      <c r="AE296" s="231"/>
      <c r="AF296" s="229"/>
      <c r="AG296" s="263"/>
    </row>
    <row r="297" spans="1:33" s="139" customFormat="1" ht="18" customHeight="1">
      <c r="A297" s="19">
        <v>292</v>
      </c>
      <c r="B297" s="295">
        <f>'YPM PRG T-2'!B296</f>
        <v>0</v>
      </c>
      <c r="C297" s="295">
        <f>'YPM PRG T-2'!C296</f>
        <v>0</v>
      </c>
      <c r="D297" s="295">
        <f>'YPM PRG T-2'!D296</f>
        <v>0</v>
      </c>
      <c r="E297" s="296">
        <f>'YPM PRG T-2'!E296</f>
        <v>0</v>
      </c>
      <c r="F297" s="296">
        <f>'YPM PRG T-2'!F296</f>
        <v>0</v>
      </c>
      <c r="G297" s="296">
        <f>'YPM PRG T-2'!G296</f>
        <v>0</v>
      </c>
      <c r="H297" s="296">
        <f>'YPM PRG T-2'!H296</f>
        <v>0</v>
      </c>
      <c r="I297" s="296">
        <f>'YPM PRG T-2'!I296</f>
        <v>0</v>
      </c>
      <c r="J297" s="296">
        <f>'YPM PRG T-2'!J296</f>
        <v>0</v>
      </c>
      <c r="K297" s="296">
        <f>'YPM PRG T-2'!K296</f>
        <v>0</v>
      </c>
      <c r="L297" s="297">
        <f>'YPM PRG T-2'!N296</f>
        <v>0</v>
      </c>
      <c r="M297" s="277">
        <f>'YPM PRG T-2'!O296</f>
        <v>0</v>
      </c>
      <c r="N297" s="277">
        <f>'YPM PRG T-2'!P296</f>
        <v>0</v>
      </c>
      <c r="O297" s="295">
        <f>'YPM PRG T-2'!Q296</f>
        <v>0</v>
      </c>
      <c r="P297" s="296">
        <f>'YPM PRG T-2'!R296</f>
        <v>0</v>
      </c>
      <c r="Q297" s="296">
        <f>'YPM PRG T-2'!S296</f>
        <v>0</v>
      </c>
      <c r="R297" s="132" t="e">
        <f>'YPM PRG T-2'!#REF!</f>
        <v>#REF!</v>
      </c>
      <c r="S297" s="261"/>
      <c r="T297" s="262"/>
      <c r="U297" s="231"/>
      <c r="V297" s="231"/>
      <c r="W297" s="231"/>
      <c r="X297" s="231"/>
      <c r="Y297" s="229"/>
      <c r="Z297" s="229"/>
      <c r="AA297" s="231"/>
      <c r="AB297" s="231"/>
      <c r="AC297" s="231"/>
      <c r="AD297" s="231"/>
      <c r="AE297" s="231"/>
      <c r="AF297" s="229"/>
      <c r="AG297" s="263"/>
    </row>
    <row r="298" spans="1:33" s="139" customFormat="1" ht="18" customHeight="1">
      <c r="A298" s="19">
        <v>293</v>
      </c>
      <c r="B298" s="295">
        <f>'YPM PRG T-2'!B297</f>
        <v>0</v>
      </c>
      <c r="C298" s="295">
        <f>'YPM PRG T-2'!C297</f>
        <v>0</v>
      </c>
      <c r="D298" s="295">
        <f>'YPM PRG T-2'!D297</f>
        <v>0</v>
      </c>
      <c r="E298" s="296">
        <f>'YPM PRG T-2'!E297</f>
        <v>0</v>
      </c>
      <c r="F298" s="296">
        <f>'YPM PRG T-2'!F297</f>
        <v>0</v>
      </c>
      <c r="G298" s="296">
        <f>'YPM PRG T-2'!G297</f>
        <v>0</v>
      </c>
      <c r="H298" s="296">
        <f>'YPM PRG T-2'!H297</f>
        <v>0</v>
      </c>
      <c r="I298" s="296">
        <f>'YPM PRG T-2'!I297</f>
        <v>0</v>
      </c>
      <c r="J298" s="296">
        <f>'YPM PRG T-2'!J297</f>
        <v>0</v>
      </c>
      <c r="K298" s="296">
        <f>'YPM PRG T-2'!K297</f>
        <v>0</v>
      </c>
      <c r="L298" s="297">
        <f>'YPM PRG T-2'!N297</f>
        <v>0</v>
      </c>
      <c r="M298" s="277">
        <f>'YPM PRG T-2'!O297</f>
        <v>0</v>
      </c>
      <c r="N298" s="277">
        <f>'YPM PRG T-2'!P297</f>
        <v>0</v>
      </c>
      <c r="O298" s="295">
        <f>'YPM PRG T-2'!Q297</f>
        <v>0</v>
      </c>
      <c r="P298" s="296">
        <f>'YPM PRG T-2'!R297</f>
        <v>0</v>
      </c>
      <c r="Q298" s="296">
        <f>'YPM PRG T-2'!S297</f>
        <v>0</v>
      </c>
      <c r="R298" s="132" t="e">
        <f>'YPM PRG T-2'!#REF!</f>
        <v>#REF!</v>
      </c>
      <c r="S298" s="261"/>
      <c r="T298" s="262"/>
      <c r="U298" s="231"/>
      <c r="V298" s="231"/>
      <c r="W298" s="231"/>
      <c r="X298" s="231"/>
      <c r="Y298" s="229"/>
      <c r="Z298" s="229"/>
      <c r="AA298" s="231"/>
      <c r="AB298" s="231"/>
      <c r="AC298" s="231"/>
      <c r="AD298" s="231"/>
      <c r="AE298" s="231"/>
      <c r="AF298" s="229"/>
      <c r="AG298" s="263"/>
    </row>
    <row r="299" spans="1:33" s="139" customFormat="1" ht="18" customHeight="1">
      <c r="A299" s="19">
        <v>294</v>
      </c>
      <c r="B299" s="295">
        <f>'YPM PRG T-2'!B298</f>
        <v>0</v>
      </c>
      <c r="C299" s="295">
        <f>'YPM PRG T-2'!C298</f>
        <v>0</v>
      </c>
      <c r="D299" s="295">
        <f>'YPM PRG T-2'!D298</f>
        <v>0</v>
      </c>
      <c r="E299" s="296">
        <f>'YPM PRG T-2'!E298</f>
        <v>0</v>
      </c>
      <c r="F299" s="296">
        <f>'YPM PRG T-2'!F298</f>
        <v>0</v>
      </c>
      <c r="G299" s="296">
        <f>'YPM PRG T-2'!G298</f>
        <v>0</v>
      </c>
      <c r="H299" s="296">
        <f>'YPM PRG T-2'!H298</f>
        <v>0</v>
      </c>
      <c r="I299" s="296">
        <f>'YPM PRG T-2'!I298</f>
        <v>0</v>
      </c>
      <c r="J299" s="296">
        <f>'YPM PRG T-2'!J298</f>
        <v>0</v>
      </c>
      <c r="K299" s="296">
        <f>'YPM PRG T-2'!K298</f>
        <v>0</v>
      </c>
      <c r="L299" s="297">
        <f>'YPM PRG T-2'!N298</f>
        <v>0</v>
      </c>
      <c r="M299" s="277">
        <f>'YPM PRG T-2'!O298</f>
        <v>0</v>
      </c>
      <c r="N299" s="277">
        <f>'YPM PRG T-2'!P298</f>
        <v>0</v>
      </c>
      <c r="O299" s="295">
        <f>'YPM PRG T-2'!Q298</f>
        <v>0</v>
      </c>
      <c r="P299" s="296">
        <f>'YPM PRG T-2'!R298</f>
        <v>0</v>
      </c>
      <c r="Q299" s="296">
        <f>'YPM PRG T-2'!S298</f>
        <v>0</v>
      </c>
      <c r="R299" s="132" t="e">
        <f>'YPM PRG T-2'!#REF!</f>
        <v>#REF!</v>
      </c>
      <c r="S299" s="261"/>
      <c r="T299" s="262"/>
      <c r="U299" s="231"/>
      <c r="V299" s="231"/>
      <c r="W299" s="231"/>
      <c r="X299" s="231"/>
      <c r="Y299" s="229"/>
      <c r="Z299" s="229"/>
      <c r="AA299" s="231"/>
      <c r="AB299" s="231"/>
      <c r="AC299" s="231"/>
      <c r="AD299" s="231"/>
      <c r="AE299" s="231"/>
      <c r="AF299" s="229"/>
      <c r="AG299" s="263"/>
    </row>
    <row r="300" spans="1:33" s="139" customFormat="1" ht="18" customHeight="1">
      <c r="A300" s="19">
        <v>295</v>
      </c>
      <c r="B300" s="295">
        <f>'YPM PRG T-2'!B299</f>
        <v>0</v>
      </c>
      <c r="C300" s="295">
        <f>'YPM PRG T-2'!C299</f>
        <v>0</v>
      </c>
      <c r="D300" s="295">
        <f>'YPM PRG T-2'!D299</f>
        <v>0</v>
      </c>
      <c r="E300" s="296">
        <f>'YPM PRG T-2'!E299</f>
        <v>0</v>
      </c>
      <c r="F300" s="296">
        <f>'YPM PRG T-2'!F299</f>
        <v>0</v>
      </c>
      <c r="G300" s="296">
        <f>'YPM PRG T-2'!G299</f>
        <v>0</v>
      </c>
      <c r="H300" s="296">
        <f>'YPM PRG T-2'!H299</f>
        <v>0</v>
      </c>
      <c r="I300" s="296">
        <f>'YPM PRG T-2'!I299</f>
        <v>0</v>
      </c>
      <c r="J300" s="296">
        <f>'YPM PRG T-2'!J299</f>
        <v>0</v>
      </c>
      <c r="K300" s="296">
        <f>'YPM PRG T-2'!K299</f>
        <v>0</v>
      </c>
      <c r="L300" s="297">
        <f>'YPM PRG T-2'!N299</f>
        <v>0</v>
      </c>
      <c r="M300" s="277">
        <f>'YPM PRG T-2'!O299</f>
        <v>0</v>
      </c>
      <c r="N300" s="277">
        <f>'YPM PRG T-2'!P299</f>
        <v>0</v>
      </c>
      <c r="O300" s="295">
        <f>'YPM PRG T-2'!Q299</f>
        <v>0</v>
      </c>
      <c r="P300" s="296">
        <f>'YPM PRG T-2'!R299</f>
        <v>0</v>
      </c>
      <c r="Q300" s="296">
        <f>'YPM PRG T-2'!S299</f>
        <v>0</v>
      </c>
      <c r="R300" s="132" t="e">
        <f>'YPM PRG T-2'!#REF!</f>
        <v>#REF!</v>
      </c>
      <c r="S300" s="261"/>
      <c r="T300" s="262"/>
      <c r="U300" s="231"/>
      <c r="V300" s="231"/>
      <c r="W300" s="231"/>
      <c r="X300" s="231"/>
      <c r="Y300" s="229"/>
      <c r="Z300" s="229"/>
      <c r="AA300" s="231"/>
      <c r="AB300" s="231"/>
      <c r="AC300" s="231"/>
      <c r="AD300" s="231"/>
      <c r="AE300" s="231"/>
      <c r="AF300" s="229"/>
      <c r="AG300" s="263"/>
    </row>
    <row r="301" spans="1:33" s="139" customFormat="1" ht="18" customHeight="1">
      <c r="A301" s="19">
        <v>296</v>
      </c>
      <c r="B301" s="295">
        <f>'YPM PRG T-2'!B300</f>
        <v>0</v>
      </c>
      <c r="C301" s="295">
        <f>'YPM PRG T-2'!C300</f>
        <v>0</v>
      </c>
      <c r="D301" s="295">
        <f>'YPM PRG T-2'!D300</f>
        <v>0</v>
      </c>
      <c r="E301" s="296">
        <f>'YPM PRG T-2'!E300</f>
        <v>0</v>
      </c>
      <c r="F301" s="296">
        <f>'YPM PRG T-2'!F300</f>
        <v>0</v>
      </c>
      <c r="G301" s="296">
        <f>'YPM PRG T-2'!G300</f>
        <v>0</v>
      </c>
      <c r="H301" s="296">
        <f>'YPM PRG T-2'!H300</f>
        <v>0</v>
      </c>
      <c r="I301" s="296">
        <f>'YPM PRG T-2'!I300</f>
        <v>0</v>
      </c>
      <c r="J301" s="296">
        <f>'YPM PRG T-2'!J300</f>
        <v>0</v>
      </c>
      <c r="K301" s="296">
        <f>'YPM PRG T-2'!K300</f>
        <v>0</v>
      </c>
      <c r="L301" s="297">
        <f>'YPM PRG T-2'!N300</f>
        <v>0</v>
      </c>
      <c r="M301" s="277">
        <f>'YPM PRG T-2'!O300</f>
        <v>0</v>
      </c>
      <c r="N301" s="277">
        <f>'YPM PRG T-2'!P300</f>
        <v>0</v>
      </c>
      <c r="O301" s="295">
        <f>'YPM PRG T-2'!Q300</f>
        <v>0</v>
      </c>
      <c r="P301" s="296">
        <f>'YPM PRG T-2'!R300</f>
        <v>0</v>
      </c>
      <c r="Q301" s="296">
        <f>'YPM PRG T-2'!S300</f>
        <v>0</v>
      </c>
      <c r="R301" s="132" t="e">
        <f>'YPM PRG T-2'!#REF!</f>
        <v>#REF!</v>
      </c>
      <c r="S301" s="261"/>
      <c r="T301" s="262"/>
      <c r="U301" s="231"/>
      <c r="V301" s="231"/>
      <c r="W301" s="231"/>
      <c r="X301" s="231"/>
      <c r="Y301" s="229"/>
      <c r="Z301" s="229"/>
      <c r="AA301" s="231"/>
      <c r="AB301" s="231"/>
      <c r="AC301" s="231"/>
      <c r="AD301" s="231"/>
      <c r="AE301" s="231"/>
      <c r="AF301" s="229"/>
      <c r="AG301" s="263"/>
    </row>
    <row r="302" spans="1:33" s="139" customFormat="1" ht="18" customHeight="1">
      <c r="A302" s="19">
        <v>297</v>
      </c>
      <c r="B302" s="295">
        <f>'YPM PRG T-2'!B301</f>
        <v>0</v>
      </c>
      <c r="C302" s="295">
        <f>'YPM PRG T-2'!C301</f>
        <v>0</v>
      </c>
      <c r="D302" s="295">
        <f>'YPM PRG T-2'!D301</f>
        <v>0</v>
      </c>
      <c r="E302" s="296">
        <f>'YPM PRG T-2'!E301</f>
        <v>0</v>
      </c>
      <c r="F302" s="296">
        <f>'YPM PRG T-2'!F301</f>
        <v>0</v>
      </c>
      <c r="G302" s="296">
        <f>'YPM PRG T-2'!G301</f>
        <v>0</v>
      </c>
      <c r="H302" s="296">
        <f>'YPM PRG T-2'!H301</f>
        <v>0</v>
      </c>
      <c r="I302" s="296">
        <f>'YPM PRG T-2'!I301</f>
        <v>0</v>
      </c>
      <c r="J302" s="296">
        <f>'YPM PRG T-2'!J301</f>
        <v>0</v>
      </c>
      <c r="K302" s="296">
        <f>'YPM PRG T-2'!K301</f>
        <v>0</v>
      </c>
      <c r="L302" s="297">
        <f>'YPM PRG T-2'!N301</f>
        <v>0</v>
      </c>
      <c r="M302" s="277">
        <f>'YPM PRG T-2'!O301</f>
        <v>0</v>
      </c>
      <c r="N302" s="277">
        <f>'YPM PRG T-2'!P301</f>
        <v>0</v>
      </c>
      <c r="O302" s="295">
        <f>'YPM PRG T-2'!Q301</f>
        <v>0</v>
      </c>
      <c r="P302" s="296">
        <f>'YPM PRG T-2'!R301</f>
        <v>0</v>
      </c>
      <c r="Q302" s="296">
        <f>'YPM PRG T-2'!S301</f>
        <v>0</v>
      </c>
      <c r="R302" s="132" t="e">
        <f>'YPM PRG T-2'!#REF!</f>
        <v>#REF!</v>
      </c>
      <c r="S302" s="261"/>
      <c r="T302" s="262"/>
      <c r="U302" s="231"/>
      <c r="V302" s="231"/>
      <c r="W302" s="231"/>
      <c r="X302" s="231"/>
      <c r="Y302" s="229"/>
      <c r="Z302" s="229"/>
      <c r="AA302" s="231"/>
      <c r="AB302" s="231"/>
      <c r="AC302" s="231"/>
      <c r="AD302" s="231"/>
      <c r="AE302" s="231"/>
      <c r="AF302" s="229"/>
      <c r="AG302" s="263"/>
    </row>
    <row r="303" spans="1:33" s="139" customFormat="1" ht="18" customHeight="1">
      <c r="A303" s="19">
        <v>298</v>
      </c>
      <c r="B303" s="295">
        <f>'YPM PRG T-2'!B302</f>
        <v>0</v>
      </c>
      <c r="C303" s="295">
        <f>'YPM PRG T-2'!C302</f>
        <v>0</v>
      </c>
      <c r="D303" s="295">
        <f>'YPM PRG T-2'!D302</f>
        <v>0</v>
      </c>
      <c r="E303" s="296">
        <f>'YPM PRG T-2'!E302</f>
        <v>0</v>
      </c>
      <c r="F303" s="296">
        <f>'YPM PRG T-2'!F302</f>
        <v>0</v>
      </c>
      <c r="G303" s="296">
        <f>'YPM PRG T-2'!G302</f>
        <v>0</v>
      </c>
      <c r="H303" s="296">
        <f>'YPM PRG T-2'!H302</f>
        <v>0</v>
      </c>
      <c r="I303" s="296">
        <f>'YPM PRG T-2'!I302</f>
        <v>0</v>
      </c>
      <c r="J303" s="296">
        <f>'YPM PRG T-2'!J302</f>
        <v>0</v>
      </c>
      <c r="K303" s="296">
        <f>'YPM PRG T-2'!K302</f>
        <v>0</v>
      </c>
      <c r="L303" s="297">
        <f>'YPM PRG T-2'!N302</f>
        <v>0</v>
      </c>
      <c r="M303" s="277">
        <f>'YPM PRG T-2'!O302</f>
        <v>0</v>
      </c>
      <c r="N303" s="277">
        <f>'YPM PRG T-2'!P302</f>
        <v>0</v>
      </c>
      <c r="O303" s="295">
        <f>'YPM PRG T-2'!Q302</f>
        <v>0</v>
      </c>
      <c r="P303" s="296">
        <f>'YPM PRG T-2'!R302</f>
        <v>0</v>
      </c>
      <c r="Q303" s="296">
        <f>'YPM PRG T-2'!S302</f>
        <v>0</v>
      </c>
      <c r="R303" s="132" t="e">
        <f>'YPM PRG T-2'!#REF!</f>
        <v>#REF!</v>
      </c>
      <c r="S303" s="261"/>
      <c r="T303" s="262"/>
      <c r="U303" s="231"/>
      <c r="V303" s="231"/>
      <c r="W303" s="231"/>
      <c r="X303" s="231"/>
      <c r="Y303" s="229"/>
      <c r="Z303" s="229"/>
      <c r="AA303" s="231"/>
      <c r="AB303" s="231"/>
      <c r="AC303" s="231"/>
      <c r="AD303" s="231"/>
      <c r="AE303" s="231"/>
      <c r="AF303" s="229"/>
      <c r="AG303" s="263"/>
    </row>
    <row r="304" spans="1:33" s="139" customFormat="1" ht="18" customHeight="1">
      <c r="A304" s="19">
        <v>299</v>
      </c>
      <c r="B304" s="295">
        <f>'YPM PRG T-2'!B303</f>
        <v>0</v>
      </c>
      <c r="C304" s="295">
        <f>'YPM PRG T-2'!C303</f>
        <v>0</v>
      </c>
      <c r="D304" s="295">
        <f>'YPM PRG T-2'!D303</f>
        <v>0</v>
      </c>
      <c r="E304" s="296">
        <f>'YPM PRG T-2'!E303</f>
        <v>0</v>
      </c>
      <c r="F304" s="296">
        <f>'YPM PRG T-2'!F303</f>
        <v>0</v>
      </c>
      <c r="G304" s="296">
        <f>'YPM PRG T-2'!G303</f>
        <v>0</v>
      </c>
      <c r="H304" s="296">
        <f>'YPM PRG T-2'!H303</f>
        <v>0</v>
      </c>
      <c r="I304" s="296">
        <f>'YPM PRG T-2'!I303</f>
        <v>0</v>
      </c>
      <c r="J304" s="296">
        <f>'YPM PRG T-2'!J303</f>
        <v>0</v>
      </c>
      <c r="K304" s="296">
        <f>'YPM PRG T-2'!K303</f>
        <v>0</v>
      </c>
      <c r="L304" s="297">
        <f>'YPM PRG T-2'!N303</f>
        <v>0</v>
      </c>
      <c r="M304" s="277">
        <f>'YPM PRG T-2'!O303</f>
        <v>0</v>
      </c>
      <c r="N304" s="277">
        <f>'YPM PRG T-2'!P303</f>
        <v>0</v>
      </c>
      <c r="O304" s="295">
        <f>'YPM PRG T-2'!Q303</f>
        <v>0</v>
      </c>
      <c r="P304" s="296">
        <f>'YPM PRG T-2'!R303</f>
        <v>0</v>
      </c>
      <c r="Q304" s="296">
        <f>'YPM PRG T-2'!S303</f>
        <v>0</v>
      </c>
      <c r="R304" s="132" t="e">
        <f>'YPM PRG T-2'!#REF!</f>
        <v>#REF!</v>
      </c>
      <c r="S304" s="261"/>
      <c r="T304" s="262"/>
      <c r="U304" s="231"/>
      <c r="V304" s="231"/>
      <c r="W304" s="231"/>
      <c r="X304" s="231"/>
      <c r="Y304" s="229"/>
      <c r="Z304" s="229"/>
      <c r="AA304" s="231"/>
      <c r="AB304" s="231"/>
      <c r="AC304" s="231"/>
      <c r="AD304" s="231"/>
      <c r="AE304" s="231"/>
      <c r="AF304" s="229"/>
      <c r="AG304" s="263"/>
    </row>
    <row r="305" spans="1:33" s="139" customFormat="1" ht="18" customHeight="1">
      <c r="A305" s="19">
        <v>300</v>
      </c>
      <c r="B305" s="295">
        <f>'YPM PRG T-2'!B304</f>
        <v>0</v>
      </c>
      <c r="C305" s="295">
        <f>'YPM PRG T-2'!C304</f>
        <v>0</v>
      </c>
      <c r="D305" s="295">
        <f>'YPM PRG T-2'!D304</f>
        <v>0</v>
      </c>
      <c r="E305" s="296">
        <f>'YPM PRG T-2'!E304</f>
        <v>0</v>
      </c>
      <c r="F305" s="296">
        <f>'YPM PRG T-2'!F304</f>
        <v>0</v>
      </c>
      <c r="G305" s="296">
        <f>'YPM PRG T-2'!G304</f>
        <v>0</v>
      </c>
      <c r="H305" s="296">
        <f>'YPM PRG T-2'!H304</f>
        <v>0</v>
      </c>
      <c r="I305" s="296">
        <f>'YPM PRG T-2'!I304</f>
        <v>0</v>
      </c>
      <c r="J305" s="296">
        <f>'YPM PRG T-2'!J304</f>
        <v>0</v>
      </c>
      <c r="K305" s="296">
        <f>'YPM PRG T-2'!K304</f>
        <v>0</v>
      </c>
      <c r="L305" s="297">
        <f>'YPM PRG T-2'!N304</f>
        <v>0</v>
      </c>
      <c r="M305" s="277">
        <f>'YPM PRG T-2'!O304</f>
        <v>0</v>
      </c>
      <c r="N305" s="277">
        <f>'YPM PRG T-2'!P304</f>
        <v>0</v>
      </c>
      <c r="O305" s="295">
        <f>'YPM PRG T-2'!Q304</f>
        <v>0</v>
      </c>
      <c r="P305" s="296">
        <f>'YPM PRG T-2'!R304</f>
        <v>0</v>
      </c>
      <c r="Q305" s="296">
        <f>'YPM PRG T-2'!S304</f>
        <v>0</v>
      </c>
      <c r="R305" s="132">
        <f>'YPM PRG T-2'!R305</f>
        <v>0</v>
      </c>
      <c r="S305" s="261"/>
      <c r="T305" s="262"/>
      <c r="U305" s="231"/>
      <c r="V305" s="231"/>
      <c r="W305" s="231"/>
      <c r="X305" s="231"/>
      <c r="Y305" s="229"/>
      <c r="Z305" s="229"/>
      <c r="AA305" s="231"/>
      <c r="AB305" s="231"/>
      <c r="AC305" s="231"/>
      <c r="AD305" s="231"/>
      <c r="AE305" s="231"/>
      <c r="AF305" s="229"/>
      <c r="AG305" s="263"/>
    </row>
    <row r="306" spans="1:33" s="153" customFormat="1" ht="18" customHeight="1">
      <c r="A306" s="448" t="s">
        <v>64</v>
      </c>
      <c r="B306" s="448"/>
      <c r="C306" s="448"/>
      <c r="D306" s="448"/>
      <c r="E306" s="172">
        <f t="shared" ref="E306:K306" si="0">SUM(E6:E305)</f>
        <v>0</v>
      </c>
      <c r="F306" s="172">
        <f t="shared" si="0"/>
        <v>0</v>
      </c>
      <c r="G306" s="172">
        <f t="shared" si="0"/>
        <v>0</v>
      </c>
      <c r="H306" s="172">
        <f t="shared" si="0"/>
        <v>0</v>
      </c>
      <c r="I306" s="172">
        <f t="shared" si="0"/>
        <v>0</v>
      </c>
      <c r="J306" s="172">
        <f t="shared" si="0"/>
        <v>0</v>
      </c>
      <c r="K306" s="172">
        <f t="shared" si="0"/>
        <v>0</v>
      </c>
      <c r="L306" s="449"/>
      <c r="M306" s="450"/>
      <c r="N306" s="450"/>
      <c r="O306" s="450"/>
      <c r="P306" s="450"/>
      <c r="Q306" s="451"/>
      <c r="R306" s="152"/>
      <c r="S306" s="452"/>
      <c r="T306" s="452"/>
      <c r="U306" s="452"/>
      <c r="V306" s="452"/>
      <c r="W306" s="452"/>
      <c r="X306" s="452"/>
      <c r="Y306" s="452"/>
      <c r="Z306" s="452"/>
      <c r="AA306" s="452"/>
      <c r="AB306" s="452"/>
      <c r="AC306" s="452"/>
      <c r="AD306" s="452"/>
      <c r="AE306" s="452"/>
      <c r="AF306" s="452"/>
      <c r="AG306" s="452"/>
    </row>
    <row r="307" spans="1:33" ht="7.15" customHeight="1">
      <c r="A307" s="453"/>
      <c r="B307" s="453"/>
      <c r="C307" s="453"/>
      <c r="D307" s="453"/>
      <c r="E307" s="453"/>
      <c r="F307" s="453"/>
      <c r="G307" s="453"/>
      <c r="H307" s="453"/>
      <c r="I307" s="453"/>
      <c r="J307" s="453"/>
      <c r="K307" s="453"/>
      <c r="L307" s="453"/>
      <c r="M307" s="453"/>
      <c r="N307" s="453"/>
      <c r="O307" s="453"/>
      <c r="P307" s="453"/>
      <c r="Q307" s="453"/>
      <c r="R307" s="453"/>
      <c r="S307" s="453"/>
      <c r="T307" s="453"/>
      <c r="U307" s="453"/>
      <c r="V307" s="453"/>
      <c r="W307" s="453"/>
      <c r="X307" s="453"/>
      <c r="Y307" s="453"/>
      <c r="Z307" s="453"/>
      <c r="AA307" s="453"/>
      <c r="AB307" s="453"/>
      <c r="AC307" s="453"/>
      <c r="AD307" s="453"/>
      <c r="AE307" s="453"/>
      <c r="AF307" s="453"/>
      <c r="AG307" s="453"/>
    </row>
    <row r="308" spans="1:33" s="157" customFormat="1" ht="100.15" customHeight="1">
      <c r="A308" s="441" t="s">
        <v>6</v>
      </c>
      <c r="B308" s="442"/>
      <c r="C308" s="442"/>
      <c r="D308" s="442"/>
      <c r="E308" s="442"/>
      <c r="F308" s="442"/>
      <c r="G308" s="442"/>
      <c r="H308" s="442"/>
      <c r="I308" s="442"/>
      <c r="J308" s="442"/>
      <c r="K308" s="442"/>
      <c r="L308" s="442"/>
      <c r="M308" s="442"/>
      <c r="N308" s="442"/>
      <c r="O308" s="442"/>
      <c r="P308" s="442"/>
      <c r="Q308" s="442"/>
      <c r="R308" s="155"/>
      <c r="S308" s="156"/>
      <c r="T308" s="443" t="s">
        <v>7</v>
      </c>
      <c r="U308" s="443"/>
      <c r="V308" s="443"/>
      <c r="W308" s="443"/>
      <c r="X308" s="443"/>
      <c r="Y308" s="443"/>
      <c r="Z308" s="443"/>
      <c r="AA308" s="443"/>
      <c r="AB308" s="443"/>
      <c r="AC308" s="443"/>
      <c r="AD308" s="443"/>
      <c r="AE308" s="443"/>
      <c r="AF308" s="443"/>
      <c r="AG308" s="444"/>
    </row>
  </sheetData>
  <sheetProtection formatColumns="0" formatRows="0" autoFilter="0"/>
  <mergeCells count="23">
    <mergeCell ref="A308:Q308"/>
    <mergeCell ref="T308:AG308"/>
    <mergeCell ref="M4:N4"/>
    <mergeCell ref="O4:Q4"/>
    <mergeCell ref="S4:W4"/>
    <mergeCell ref="X4:Y4"/>
    <mergeCell ref="AB4:AC4"/>
    <mergeCell ref="AD4:AE4"/>
    <mergeCell ref="AF4:AG4"/>
    <mergeCell ref="A306:D306"/>
    <mergeCell ref="L306:Q306"/>
    <mergeCell ref="S306:AG306"/>
    <mergeCell ref="A307:AG307"/>
    <mergeCell ref="B1:C1"/>
    <mergeCell ref="E1:AE1"/>
    <mergeCell ref="A3:Q3"/>
    <mergeCell ref="S3:AG3"/>
    <mergeCell ref="A4:A5"/>
    <mergeCell ref="B4:B5"/>
    <mergeCell ref="C4:C5"/>
    <mergeCell ref="D4:D5"/>
    <mergeCell ref="E4:K4"/>
    <mergeCell ref="L4:L5"/>
  </mergeCells>
  <printOptions horizontalCentered="1" verticalCentered="1"/>
  <pageMargins left="0.19685039370078741" right="0.19685039370078741" top="0.78740157480314965" bottom="0.19685039370078741" header="0" footer="0"/>
  <pageSetup paperSize="9" scale="73" fitToHeight="0" orientation="landscape" horizontalDpi="4294967293" verticalDpi="4294967293" r:id="rId1"/>
  <rowBreaks count="1" manualBreakCount="1">
    <brk id="30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0"/>
  <sheetViews>
    <sheetView showZeros="0" view="pageBreakPreview" zoomScale="80" zoomScaleNormal="100" zoomScaleSheetLayoutView="80" workbookViewId="0">
      <selection activeCell="A2" sqref="A2"/>
    </sheetView>
  </sheetViews>
  <sheetFormatPr defaultRowHeight="11.25"/>
  <cols>
    <col min="1" max="1" width="3.5703125" style="1" customWidth="1"/>
    <col min="2" max="2" width="12.7109375" style="1" customWidth="1"/>
    <col min="3" max="3" width="8.7109375" style="108" customWidth="1"/>
    <col min="4" max="7" width="12.7109375" style="108" customWidth="1"/>
    <col min="8" max="8" width="10.28515625" style="108" customWidth="1"/>
    <col min="9" max="9" width="11" style="108" customWidth="1"/>
    <col min="10" max="13" width="9.140625" style="108"/>
    <col min="14" max="14" width="9.140625" style="108" customWidth="1"/>
    <col min="15" max="252" width="9.140625" style="108"/>
    <col min="253" max="253" width="10.28515625" style="108" customWidth="1"/>
    <col min="254" max="254" width="15.140625" style="108" customWidth="1"/>
    <col min="255" max="255" width="12" style="108" customWidth="1"/>
    <col min="256" max="257" width="14.5703125" style="108" customWidth="1"/>
    <col min="258" max="258" width="11.7109375" style="108" customWidth="1"/>
    <col min="259" max="259" width="13.7109375" style="108" customWidth="1"/>
    <col min="260" max="508" width="9.140625" style="108"/>
    <col min="509" max="509" width="10.28515625" style="108" customWidth="1"/>
    <col min="510" max="510" width="15.140625" style="108" customWidth="1"/>
    <col min="511" max="511" width="12" style="108" customWidth="1"/>
    <col min="512" max="513" width="14.5703125" style="108" customWidth="1"/>
    <col min="514" max="514" width="11.7109375" style="108" customWidth="1"/>
    <col min="515" max="515" width="13.7109375" style="108" customWidth="1"/>
    <col min="516" max="764" width="9.140625" style="108"/>
    <col min="765" max="765" width="10.28515625" style="108" customWidth="1"/>
    <col min="766" max="766" width="15.140625" style="108" customWidth="1"/>
    <col min="767" max="767" width="12" style="108" customWidth="1"/>
    <col min="768" max="769" width="14.5703125" style="108" customWidth="1"/>
    <col min="770" max="770" width="11.7109375" style="108" customWidth="1"/>
    <col min="771" max="771" width="13.7109375" style="108" customWidth="1"/>
    <col min="772" max="1020" width="9.140625" style="108"/>
    <col min="1021" max="1021" width="10.28515625" style="108" customWidth="1"/>
    <col min="1022" max="1022" width="15.140625" style="108" customWidth="1"/>
    <col min="1023" max="1023" width="12" style="108" customWidth="1"/>
    <col min="1024" max="1025" width="14.5703125" style="108" customWidth="1"/>
    <col min="1026" max="1026" width="11.7109375" style="108" customWidth="1"/>
    <col min="1027" max="1027" width="13.7109375" style="108" customWidth="1"/>
    <col min="1028" max="1276" width="9.140625" style="108"/>
    <col min="1277" max="1277" width="10.28515625" style="108" customWidth="1"/>
    <col min="1278" max="1278" width="15.140625" style="108" customWidth="1"/>
    <col min="1279" max="1279" width="12" style="108" customWidth="1"/>
    <col min="1280" max="1281" width="14.5703125" style="108" customWidth="1"/>
    <col min="1282" max="1282" width="11.7109375" style="108" customWidth="1"/>
    <col min="1283" max="1283" width="13.7109375" style="108" customWidth="1"/>
    <col min="1284" max="1532" width="9.140625" style="108"/>
    <col min="1533" max="1533" width="10.28515625" style="108" customWidth="1"/>
    <col min="1534" max="1534" width="15.140625" style="108" customWidth="1"/>
    <col min="1535" max="1535" width="12" style="108" customWidth="1"/>
    <col min="1536" max="1537" width="14.5703125" style="108" customWidth="1"/>
    <col min="1538" max="1538" width="11.7109375" style="108" customWidth="1"/>
    <col min="1539" max="1539" width="13.7109375" style="108" customWidth="1"/>
    <col min="1540" max="1788" width="9.140625" style="108"/>
    <col min="1789" max="1789" width="10.28515625" style="108" customWidth="1"/>
    <col min="1790" max="1790" width="15.140625" style="108" customWidth="1"/>
    <col min="1791" max="1791" width="12" style="108" customWidth="1"/>
    <col min="1792" max="1793" width="14.5703125" style="108" customWidth="1"/>
    <col min="1794" max="1794" width="11.7109375" style="108" customWidth="1"/>
    <col min="1795" max="1795" width="13.7109375" style="108" customWidth="1"/>
    <col min="1796" max="2044" width="9.140625" style="108"/>
    <col min="2045" max="2045" width="10.28515625" style="108" customWidth="1"/>
    <col min="2046" max="2046" width="15.140625" style="108" customWidth="1"/>
    <col min="2047" max="2047" width="12" style="108" customWidth="1"/>
    <col min="2048" max="2049" width="14.5703125" style="108" customWidth="1"/>
    <col min="2050" max="2050" width="11.7109375" style="108" customWidth="1"/>
    <col min="2051" max="2051" width="13.7109375" style="108" customWidth="1"/>
    <col min="2052" max="2300" width="9.140625" style="108"/>
    <col min="2301" max="2301" width="10.28515625" style="108" customWidth="1"/>
    <col min="2302" max="2302" width="15.140625" style="108" customWidth="1"/>
    <col min="2303" max="2303" width="12" style="108" customWidth="1"/>
    <col min="2304" max="2305" width="14.5703125" style="108" customWidth="1"/>
    <col min="2306" max="2306" width="11.7109375" style="108" customWidth="1"/>
    <col min="2307" max="2307" width="13.7109375" style="108" customWidth="1"/>
    <col min="2308" max="2556" width="9.140625" style="108"/>
    <col min="2557" max="2557" width="10.28515625" style="108" customWidth="1"/>
    <col min="2558" max="2558" width="15.140625" style="108" customWidth="1"/>
    <col min="2559" max="2559" width="12" style="108" customWidth="1"/>
    <col min="2560" max="2561" width="14.5703125" style="108" customWidth="1"/>
    <col min="2562" max="2562" width="11.7109375" style="108" customWidth="1"/>
    <col min="2563" max="2563" width="13.7109375" style="108" customWidth="1"/>
    <col min="2564" max="2812" width="9.140625" style="108"/>
    <col min="2813" max="2813" width="10.28515625" style="108" customWidth="1"/>
    <col min="2814" max="2814" width="15.140625" style="108" customWidth="1"/>
    <col min="2815" max="2815" width="12" style="108" customWidth="1"/>
    <col min="2816" max="2817" width="14.5703125" style="108" customWidth="1"/>
    <col min="2818" max="2818" width="11.7109375" style="108" customWidth="1"/>
    <col min="2819" max="2819" width="13.7109375" style="108" customWidth="1"/>
    <col min="2820" max="3068" width="9.140625" style="108"/>
    <col min="3069" max="3069" width="10.28515625" style="108" customWidth="1"/>
    <col min="3070" max="3070" width="15.140625" style="108" customWidth="1"/>
    <col min="3071" max="3071" width="12" style="108" customWidth="1"/>
    <col min="3072" max="3073" width="14.5703125" style="108" customWidth="1"/>
    <col min="3074" max="3074" width="11.7109375" style="108" customWidth="1"/>
    <col min="3075" max="3075" width="13.7109375" style="108" customWidth="1"/>
    <col min="3076" max="3324" width="9.140625" style="108"/>
    <col min="3325" max="3325" width="10.28515625" style="108" customWidth="1"/>
    <col min="3326" max="3326" width="15.140625" style="108" customWidth="1"/>
    <col min="3327" max="3327" width="12" style="108" customWidth="1"/>
    <col min="3328" max="3329" width="14.5703125" style="108" customWidth="1"/>
    <col min="3330" max="3330" width="11.7109375" style="108" customWidth="1"/>
    <col min="3331" max="3331" width="13.7109375" style="108" customWidth="1"/>
    <col min="3332" max="3580" width="9.140625" style="108"/>
    <col min="3581" max="3581" width="10.28515625" style="108" customWidth="1"/>
    <col min="3582" max="3582" width="15.140625" style="108" customWidth="1"/>
    <col min="3583" max="3583" width="12" style="108" customWidth="1"/>
    <col min="3584" max="3585" width="14.5703125" style="108" customWidth="1"/>
    <col min="3586" max="3586" width="11.7109375" style="108" customWidth="1"/>
    <col min="3587" max="3587" width="13.7109375" style="108" customWidth="1"/>
    <col min="3588" max="3836" width="9.140625" style="108"/>
    <col min="3837" max="3837" width="10.28515625" style="108" customWidth="1"/>
    <col min="3838" max="3838" width="15.140625" style="108" customWidth="1"/>
    <col min="3839" max="3839" width="12" style="108" customWidth="1"/>
    <col min="3840" max="3841" width="14.5703125" style="108" customWidth="1"/>
    <col min="3842" max="3842" width="11.7109375" style="108" customWidth="1"/>
    <col min="3843" max="3843" width="13.7109375" style="108" customWidth="1"/>
    <col min="3844" max="4092" width="9.140625" style="108"/>
    <col min="4093" max="4093" width="10.28515625" style="108" customWidth="1"/>
    <col min="4094" max="4094" width="15.140625" style="108" customWidth="1"/>
    <col min="4095" max="4095" width="12" style="108" customWidth="1"/>
    <col min="4096" max="4097" width="14.5703125" style="108" customWidth="1"/>
    <col min="4098" max="4098" width="11.7109375" style="108" customWidth="1"/>
    <col min="4099" max="4099" width="13.7109375" style="108" customWidth="1"/>
    <col min="4100" max="4348" width="9.140625" style="108"/>
    <col min="4349" max="4349" width="10.28515625" style="108" customWidth="1"/>
    <col min="4350" max="4350" width="15.140625" style="108" customWidth="1"/>
    <col min="4351" max="4351" width="12" style="108" customWidth="1"/>
    <col min="4352" max="4353" width="14.5703125" style="108" customWidth="1"/>
    <col min="4354" max="4354" width="11.7109375" style="108" customWidth="1"/>
    <col min="4355" max="4355" width="13.7109375" style="108" customWidth="1"/>
    <col min="4356" max="4604" width="9.140625" style="108"/>
    <col min="4605" max="4605" width="10.28515625" style="108" customWidth="1"/>
    <col min="4606" max="4606" width="15.140625" style="108" customWidth="1"/>
    <col min="4607" max="4607" width="12" style="108" customWidth="1"/>
    <col min="4608" max="4609" width="14.5703125" style="108" customWidth="1"/>
    <col min="4610" max="4610" width="11.7109375" style="108" customWidth="1"/>
    <col min="4611" max="4611" width="13.7109375" style="108" customWidth="1"/>
    <col min="4612" max="4860" width="9.140625" style="108"/>
    <col min="4861" max="4861" width="10.28515625" style="108" customWidth="1"/>
    <col min="4862" max="4862" width="15.140625" style="108" customWidth="1"/>
    <col min="4863" max="4863" width="12" style="108" customWidth="1"/>
    <col min="4864" max="4865" width="14.5703125" style="108" customWidth="1"/>
    <col min="4866" max="4866" width="11.7109375" style="108" customWidth="1"/>
    <col min="4867" max="4867" width="13.7109375" style="108" customWidth="1"/>
    <col min="4868" max="5116" width="9.140625" style="108"/>
    <col min="5117" max="5117" width="10.28515625" style="108" customWidth="1"/>
    <col min="5118" max="5118" width="15.140625" style="108" customWidth="1"/>
    <col min="5119" max="5119" width="12" style="108" customWidth="1"/>
    <col min="5120" max="5121" width="14.5703125" style="108" customWidth="1"/>
    <col min="5122" max="5122" width="11.7109375" style="108" customWidth="1"/>
    <col min="5123" max="5123" width="13.7109375" style="108" customWidth="1"/>
    <col min="5124" max="5372" width="9.140625" style="108"/>
    <col min="5373" max="5373" width="10.28515625" style="108" customWidth="1"/>
    <col min="5374" max="5374" width="15.140625" style="108" customWidth="1"/>
    <col min="5375" max="5375" width="12" style="108" customWidth="1"/>
    <col min="5376" max="5377" width="14.5703125" style="108" customWidth="1"/>
    <col min="5378" max="5378" width="11.7109375" style="108" customWidth="1"/>
    <col min="5379" max="5379" width="13.7109375" style="108" customWidth="1"/>
    <col min="5380" max="5628" width="9.140625" style="108"/>
    <col min="5629" max="5629" width="10.28515625" style="108" customWidth="1"/>
    <col min="5630" max="5630" width="15.140625" style="108" customWidth="1"/>
    <col min="5631" max="5631" width="12" style="108" customWidth="1"/>
    <col min="5632" max="5633" width="14.5703125" style="108" customWidth="1"/>
    <col min="5634" max="5634" width="11.7109375" style="108" customWidth="1"/>
    <col min="5635" max="5635" width="13.7109375" style="108" customWidth="1"/>
    <col min="5636" max="5884" width="9.140625" style="108"/>
    <col min="5885" max="5885" width="10.28515625" style="108" customWidth="1"/>
    <col min="5886" max="5886" width="15.140625" style="108" customWidth="1"/>
    <col min="5887" max="5887" width="12" style="108" customWidth="1"/>
    <col min="5888" max="5889" width="14.5703125" style="108" customWidth="1"/>
    <col min="5890" max="5890" width="11.7109375" style="108" customWidth="1"/>
    <col min="5891" max="5891" width="13.7109375" style="108" customWidth="1"/>
    <col min="5892" max="6140" width="9.140625" style="108"/>
    <col min="6141" max="6141" width="10.28515625" style="108" customWidth="1"/>
    <col min="6142" max="6142" width="15.140625" style="108" customWidth="1"/>
    <col min="6143" max="6143" width="12" style="108" customWidth="1"/>
    <col min="6144" max="6145" width="14.5703125" style="108" customWidth="1"/>
    <col min="6146" max="6146" width="11.7109375" style="108" customWidth="1"/>
    <col min="6147" max="6147" width="13.7109375" style="108" customWidth="1"/>
    <col min="6148" max="6396" width="9.140625" style="108"/>
    <col min="6397" max="6397" width="10.28515625" style="108" customWidth="1"/>
    <col min="6398" max="6398" width="15.140625" style="108" customWidth="1"/>
    <col min="6399" max="6399" width="12" style="108" customWidth="1"/>
    <col min="6400" max="6401" width="14.5703125" style="108" customWidth="1"/>
    <col min="6402" max="6402" width="11.7109375" style="108" customWidth="1"/>
    <col min="6403" max="6403" width="13.7109375" style="108" customWidth="1"/>
    <col min="6404" max="6652" width="9.140625" style="108"/>
    <col min="6653" max="6653" width="10.28515625" style="108" customWidth="1"/>
    <col min="6654" max="6654" width="15.140625" style="108" customWidth="1"/>
    <col min="6655" max="6655" width="12" style="108" customWidth="1"/>
    <col min="6656" max="6657" width="14.5703125" style="108" customWidth="1"/>
    <col min="6658" max="6658" width="11.7109375" style="108" customWidth="1"/>
    <col min="6659" max="6659" width="13.7109375" style="108" customWidth="1"/>
    <col min="6660" max="6908" width="9.140625" style="108"/>
    <col min="6909" max="6909" width="10.28515625" style="108" customWidth="1"/>
    <col min="6910" max="6910" width="15.140625" style="108" customWidth="1"/>
    <col min="6911" max="6911" width="12" style="108" customWidth="1"/>
    <col min="6912" max="6913" width="14.5703125" style="108" customWidth="1"/>
    <col min="6914" max="6914" width="11.7109375" style="108" customWidth="1"/>
    <col min="6915" max="6915" width="13.7109375" style="108" customWidth="1"/>
    <col min="6916" max="7164" width="9.140625" style="108"/>
    <col min="7165" max="7165" width="10.28515625" style="108" customWidth="1"/>
    <col min="7166" max="7166" width="15.140625" style="108" customWidth="1"/>
    <col min="7167" max="7167" width="12" style="108" customWidth="1"/>
    <col min="7168" max="7169" width="14.5703125" style="108" customWidth="1"/>
    <col min="7170" max="7170" width="11.7109375" style="108" customWidth="1"/>
    <col min="7171" max="7171" width="13.7109375" style="108" customWidth="1"/>
    <col min="7172" max="7420" width="9.140625" style="108"/>
    <col min="7421" max="7421" width="10.28515625" style="108" customWidth="1"/>
    <col min="7422" max="7422" width="15.140625" style="108" customWidth="1"/>
    <col min="7423" max="7423" width="12" style="108" customWidth="1"/>
    <col min="7424" max="7425" width="14.5703125" style="108" customWidth="1"/>
    <col min="7426" max="7426" width="11.7109375" style="108" customWidth="1"/>
    <col min="7427" max="7427" width="13.7109375" style="108" customWidth="1"/>
    <col min="7428" max="7676" width="9.140625" style="108"/>
    <col min="7677" max="7677" width="10.28515625" style="108" customWidth="1"/>
    <col min="7678" max="7678" width="15.140625" style="108" customWidth="1"/>
    <col min="7679" max="7679" width="12" style="108" customWidth="1"/>
    <col min="7680" max="7681" width="14.5703125" style="108" customWidth="1"/>
    <col min="7682" max="7682" width="11.7109375" style="108" customWidth="1"/>
    <col min="7683" max="7683" width="13.7109375" style="108" customWidth="1"/>
    <col min="7684" max="7932" width="9.140625" style="108"/>
    <col min="7933" max="7933" width="10.28515625" style="108" customWidth="1"/>
    <col min="7934" max="7934" width="15.140625" style="108" customWidth="1"/>
    <col min="7935" max="7935" width="12" style="108" customWidth="1"/>
    <col min="7936" max="7937" width="14.5703125" style="108" customWidth="1"/>
    <col min="7938" max="7938" width="11.7109375" style="108" customWidth="1"/>
    <col min="7939" max="7939" width="13.7109375" style="108" customWidth="1"/>
    <col min="7940" max="8188" width="9.140625" style="108"/>
    <col min="8189" max="8189" width="10.28515625" style="108" customWidth="1"/>
    <col min="8190" max="8190" width="15.140625" style="108" customWidth="1"/>
    <col min="8191" max="8191" width="12" style="108" customWidth="1"/>
    <col min="8192" max="8193" width="14.5703125" style="108" customWidth="1"/>
    <col min="8194" max="8194" width="11.7109375" style="108" customWidth="1"/>
    <col min="8195" max="8195" width="13.7109375" style="108" customWidth="1"/>
    <col min="8196" max="8444" width="9.140625" style="108"/>
    <col min="8445" max="8445" width="10.28515625" style="108" customWidth="1"/>
    <col min="8446" max="8446" width="15.140625" style="108" customWidth="1"/>
    <col min="8447" max="8447" width="12" style="108" customWidth="1"/>
    <col min="8448" max="8449" width="14.5703125" style="108" customWidth="1"/>
    <col min="8450" max="8450" width="11.7109375" style="108" customWidth="1"/>
    <col min="8451" max="8451" width="13.7109375" style="108" customWidth="1"/>
    <col min="8452" max="8700" width="9.140625" style="108"/>
    <col min="8701" max="8701" width="10.28515625" style="108" customWidth="1"/>
    <col min="8702" max="8702" width="15.140625" style="108" customWidth="1"/>
    <col min="8703" max="8703" width="12" style="108" customWidth="1"/>
    <col min="8704" max="8705" width="14.5703125" style="108" customWidth="1"/>
    <col min="8706" max="8706" width="11.7109375" style="108" customWidth="1"/>
    <col min="8707" max="8707" width="13.7109375" style="108" customWidth="1"/>
    <col min="8708" max="8956" width="9.140625" style="108"/>
    <col min="8957" max="8957" width="10.28515625" style="108" customWidth="1"/>
    <col min="8958" max="8958" width="15.140625" style="108" customWidth="1"/>
    <col min="8959" max="8959" width="12" style="108" customWidth="1"/>
    <col min="8960" max="8961" width="14.5703125" style="108" customWidth="1"/>
    <col min="8962" max="8962" width="11.7109375" style="108" customWidth="1"/>
    <col min="8963" max="8963" width="13.7109375" style="108" customWidth="1"/>
    <col min="8964" max="9212" width="9.140625" style="108"/>
    <col min="9213" max="9213" width="10.28515625" style="108" customWidth="1"/>
    <col min="9214" max="9214" width="15.140625" style="108" customWidth="1"/>
    <col min="9215" max="9215" width="12" style="108" customWidth="1"/>
    <col min="9216" max="9217" width="14.5703125" style="108" customWidth="1"/>
    <col min="9218" max="9218" width="11.7109375" style="108" customWidth="1"/>
    <col min="9219" max="9219" width="13.7109375" style="108" customWidth="1"/>
    <col min="9220" max="9468" width="9.140625" style="108"/>
    <col min="9469" max="9469" width="10.28515625" style="108" customWidth="1"/>
    <col min="9470" max="9470" width="15.140625" style="108" customWidth="1"/>
    <col min="9471" max="9471" width="12" style="108" customWidth="1"/>
    <col min="9472" max="9473" width="14.5703125" style="108" customWidth="1"/>
    <col min="9474" max="9474" width="11.7109375" style="108" customWidth="1"/>
    <col min="9475" max="9475" width="13.7109375" style="108" customWidth="1"/>
    <col min="9476" max="9724" width="9.140625" style="108"/>
    <col min="9725" max="9725" width="10.28515625" style="108" customWidth="1"/>
    <col min="9726" max="9726" width="15.140625" style="108" customWidth="1"/>
    <col min="9727" max="9727" width="12" style="108" customWidth="1"/>
    <col min="9728" max="9729" width="14.5703125" style="108" customWidth="1"/>
    <col min="9730" max="9730" width="11.7109375" style="108" customWidth="1"/>
    <col min="9731" max="9731" width="13.7109375" style="108" customWidth="1"/>
    <col min="9732" max="9980" width="9.140625" style="108"/>
    <col min="9981" max="9981" width="10.28515625" style="108" customWidth="1"/>
    <col min="9982" max="9982" width="15.140625" style="108" customWidth="1"/>
    <col min="9983" max="9983" width="12" style="108" customWidth="1"/>
    <col min="9984" max="9985" width="14.5703125" style="108" customWidth="1"/>
    <col min="9986" max="9986" width="11.7109375" style="108" customWidth="1"/>
    <col min="9987" max="9987" width="13.7109375" style="108" customWidth="1"/>
    <col min="9988" max="10236" width="9.140625" style="108"/>
    <col min="10237" max="10237" width="10.28515625" style="108" customWidth="1"/>
    <col min="10238" max="10238" width="15.140625" style="108" customWidth="1"/>
    <col min="10239" max="10239" width="12" style="108" customWidth="1"/>
    <col min="10240" max="10241" width="14.5703125" style="108" customWidth="1"/>
    <col min="10242" max="10242" width="11.7109375" style="108" customWidth="1"/>
    <col min="10243" max="10243" width="13.7109375" style="108" customWidth="1"/>
    <col min="10244" max="10492" width="9.140625" style="108"/>
    <col min="10493" max="10493" width="10.28515625" style="108" customWidth="1"/>
    <col min="10494" max="10494" width="15.140625" style="108" customWidth="1"/>
    <col min="10495" max="10495" width="12" style="108" customWidth="1"/>
    <col min="10496" max="10497" width="14.5703125" style="108" customWidth="1"/>
    <col min="10498" max="10498" width="11.7109375" style="108" customWidth="1"/>
    <col min="10499" max="10499" width="13.7109375" style="108" customWidth="1"/>
    <col min="10500" max="10748" width="9.140625" style="108"/>
    <col min="10749" max="10749" width="10.28515625" style="108" customWidth="1"/>
    <col min="10750" max="10750" width="15.140625" style="108" customWidth="1"/>
    <col min="10751" max="10751" width="12" style="108" customWidth="1"/>
    <col min="10752" max="10753" width="14.5703125" style="108" customWidth="1"/>
    <col min="10754" max="10754" width="11.7109375" style="108" customWidth="1"/>
    <col min="10755" max="10755" width="13.7109375" style="108" customWidth="1"/>
    <col min="10756" max="11004" width="9.140625" style="108"/>
    <col min="11005" max="11005" width="10.28515625" style="108" customWidth="1"/>
    <col min="11006" max="11006" width="15.140625" style="108" customWidth="1"/>
    <col min="11007" max="11007" width="12" style="108" customWidth="1"/>
    <col min="11008" max="11009" width="14.5703125" style="108" customWidth="1"/>
    <col min="11010" max="11010" width="11.7109375" style="108" customWidth="1"/>
    <col min="11011" max="11011" width="13.7109375" style="108" customWidth="1"/>
    <col min="11012" max="11260" width="9.140625" style="108"/>
    <col min="11261" max="11261" width="10.28515625" style="108" customWidth="1"/>
    <col min="11262" max="11262" width="15.140625" style="108" customWidth="1"/>
    <col min="11263" max="11263" width="12" style="108" customWidth="1"/>
    <col min="11264" max="11265" width="14.5703125" style="108" customWidth="1"/>
    <col min="11266" max="11266" width="11.7109375" style="108" customWidth="1"/>
    <col min="11267" max="11267" width="13.7109375" style="108" customWidth="1"/>
    <col min="11268" max="11516" width="9.140625" style="108"/>
    <col min="11517" max="11517" width="10.28515625" style="108" customWidth="1"/>
    <col min="11518" max="11518" width="15.140625" style="108" customWidth="1"/>
    <col min="11519" max="11519" width="12" style="108" customWidth="1"/>
    <col min="11520" max="11521" width="14.5703125" style="108" customWidth="1"/>
    <col min="11522" max="11522" width="11.7109375" style="108" customWidth="1"/>
    <col min="11523" max="11523" width="13.7109375" style="108" customWidth="1"/>
    <col min="11524" max="11772" width="9.140625" style="108"/>
    <col min="11773" max="11773" width="10.28515625" style="108" customWidth="1"/>
    <col min="11774" max="11774" width="15.140625" style="108" customWidth="1"/>
    <col min="11775" max="11775" width="12" style="108" customWidth="1"/>
    <col min="11776" max="11777" width="14.5703125" style="108" customWidth="1"/>
    <col min="11778" max="11778" width="11.7109375" style="108" customWidth="1"/>
    <col min="11779" max="11779" width="13.7109375" style="108" customWidth="1"/>
    <col min="11780" max="12028" width="9.140625" style="108"/>
    <col min="12029" max="12029" width="10.28515625" style="108" customWidth="1"/>
    <col min="12030" max="12030" width="15.140625" style="108" customWidth="1"/>
    <col min="12031" max="12031" width="12" style="108" customWidth="1"/>
    <col min="12032" max="12033" width="14.5703125" style="108" customWidth="1"/>
    <col min="12034" max="12034" width="11.7109375" style="108" customWidth="1"/>
    <col min="12035" max="12035" width="13.7109375" style="108" customWidth="1"/>
    <col min="12036" max="12284" width="9.140625" style="108"/>
    <col min="12285" max="12285" width="10.28515625" style="108" customWidth="1"/>
    <col min="12286" max="12286" width="15.140625" style="108" customWidth="1"/>
    <col min="12287" max="12287" width="12" style="108" customWidth="1"/>
    <col min="12288" max="12289" width="14.5703125" style="108" customWidth="1"/>
    <col min="12290" max="12290" width="11.7109375" style="108" customWidth="1"/>
    <col min="12291" max="12291" width="13.7109375" style="108" customWidth="1"/>
    <col min="12292" max="12540" width="9.140625" style="108"/>
    <col min="12541" max="12541" width="10.28515625" style="108" customWidth="1"/>
    <col min="12542" max="12542" width="15.140625" style="108" customWidth="1"/>
    <col min="12543" max="12543" width="12" style="108" customWidth="1"/>
    <col min="12544" max="12545" width="14.5703125" style="108" customWidth="1"/>
    <col min="12546" max="12546" width="11.7109375" style="108" customWidth="1"/>
    <col min="12547" max="12547" width="13.7109375" style="108" customWidth="1"/>
    <col min="12548" max="12796" width="9.140625" style="108"/>
    <col min="12797" max="12797" width="10.28515625" style="108" customWidth="1"/>
    <col min="12798" max="12798" width="15.140625" style="108" customWidth="1"/>
    <col min="12799" max="12799" width="12" style="108" customWidth="1"/>
    <col min="12800" max="12801" width="14.5703125" style="108" customWidth="1"/>
    <col min="12802" max="12802" width="11.7109375" style="108" customWidth="1"/>
    <col min="12803" max="12803" width="13.7109375" style="108" customWidth="1"/>
    <col min="12804" max="13052" width="9.140625" style="108"/>
    <col min="13053" max="13053" width="10.28515625" style="108" customWidth="1"/>
    <col min="13054" max="13054" width="15.140625" style="108" customWidth="1"/>
    <col min="13055" max="13055" width="12" style="108" customWidth="1"/>
    <col min="13056" max="13057" width="14.5703125" style="108" customWidth="1"/>
    <col min="13058" max="13058" width="11.7109375" style="108" customWidth="1"/>
    <col min="13059" max="13059" width="13.7109375" style="108" customWidth="1"/>
    <col min="13060" max="13308" width="9.140625" style="108"/>
    <col min="13309" max="13309" width="10.28515625" style="108" customWidth="1"/>
    <col min="13310" max="13310" width="15.140625" style="108" customWidth="1"/>
    <col min="13311" max="13311" width="12" style="108" customWidth="1"/>
    <col min="13312" max="13313" width="14.5703125" style="108" customWidth="1"/>
    <col min="13314" max="13314" width="11.7109375" style="108" customWidth="1"/>
    <col min="13315" max="13315" width="13.7109375" style="108" customWidth="1"/>
    <col min="13316" max="13564" width="9.140625" style="108"/>
    <col min="13565" max="13565" width="10.28515625" style="108" customWidth="1"/>
    <col min="13566" max="13566" width="15.140625" style="108" customWidth="1"/>
    <col min="13567" max="13567" width="12" style="108" customWidth="1"/>
    <col min="13568" max="13569" width="14.5703125" style="108" customWidth="1"/>
    <col min="13570" max="13570" width="11.7109375" style="108" customWidth="1"/>
    <col min="13571" max="13571" width="13.7109375" style="108" customWidth="1"/>
    <col min="13572" max="13820" width="9.140625" style="108"/>
    <col min="13821" max="13821" width="10.28515625" style="108" customWidth="1"/>
    <col min="13822" max="13822" width="15.140625" style="108" customWidth="1"/>
    <col min="13823" max="13823" width="12" style="108" customWidth="1"/>
    <col min="13824" max="13825" width="14.5703125" style="108" customWidth="1"/>
    <col min="13826" max="13826" width="11.7109375" style="108" customWidth="1"/>
    <col min="13827" max="13827" width="13.7109375" style="108" customWidth="1"/>
    <col min="13828" max="14076" width="9.140625" style="108"/>
    <col min="14077" max="14077" width="10.28515625" style="108" customWidth="1"/>
    <col min="14078" max="14078" width="15.140625" style="108" customWidth="1"/>
    <col min="14079" max="14079" width="12" style="108" customWidth="1"/>
    <col min="14080" max="14081" width="14.5703125" style="108" customWidth="1"/>
    <col min="14082" max="14082" width="11.7109375" style="108" customWidth="1"/>
    <col min="14083" max="14083" width="13.7109375" style="108" customWidth="1"/>
    <col min="14084" max="14332" width="9.140625" style="108"/>
    <col min="14333" max="14333" width="10.28515625" style="108" customWidth="1"/>
    <col min="14334" max="14334" width="15.140625" style="108" customWidth="1"/>
    <col min="14335" max="14335" width="12" style="108" customWidth="1"/>
    <col min="14336" max="14337" width="14.5703125" style="108" customWidth="1"/>
    <col min="14338" max="14338" width="11.7109375" style="108" customWidth="1"/>
    <col min="14339" max="14339" width="13.7109375" style="108" customWidth="1"/>
    <col min="14340" max="14588" width="9.140625" style="108"/>
    <col min="14589" max="14589" width="10.28515625" style="108" customWidth="1"/>
    <col min="14590" max="14590" width="15.140625" style="108" customWidth="1"/>
    <col min="14591" max="14591" width="12" style="108" customWidth="1"/>
    <col min="14592" max="14593" width="14.5703125" style="108" customWidth="1"/>
    <col min="14594" max="14594" width="11.7109375" style="108" customWidth="1"/>
    <col min="14595" max="14595" width="13.7109375" style="108" customWidth="1"/>
    <col min="14596" max="14844" width="9.140625" style="108"/>
    <col min="14845" max="14845" width="10.28515625" style="108" customWidth="1"/>
    <col min="14846" max="14846" width="15.140625" style="108" customWidth="1"/>
    <col min="14847" max="14847" width="12" style="108" customWidth="1"/>
    <col min="14848" max="14849" width="14.5703125" style="108" customWidth="1"/>
    <col min="14850" max="14850" width="11.7109375" style="108" customWidth="1"/>
    <col min="14851" max="14851" width="13.7109375" style="108" customWidth="1"/>
    <col min="14852" max="15100" width="9.140625" style="108"/>
    <col min="15101" max="15101" width="10.28515625" style="108" customWidth="1"/>
    <col min="15102" max="15102" width="15.140625" style="108" customWidth="1"/>
    <col min="15103" max="15103" width="12" style="108" customWidth="1"/>
    <col min="15104" max="15105" width="14.5703125" style="108" customWidth="1"/>
    <col min="15106" max="15106" width="11.7109375" style="108" customWidth="1"/>
    <col min="15107" max="15107" width="13.7109375" style="108" customWidth="1"/>
    <col min="15108" max="15356" width="9.140625" style="108"/>
    <col min="15357" max="15357" width="10.28515625" style="108" customWidth="1"/>
    <col min="15358" max="15358" width="15.140625" style="108" customWidth="1"/>
    <col min="15359" max="15359" width="12" style="108" customWidth="1"/>
    <col min="15360" max="15361" width="14.5703125" style="108" customWidth="1"/>
    <col min="15362" max="15362" width="11.7109375" style="108" customWidth="1"/>
    <col min="15363" max="15363" width="13.7109375" style="108" customWidth="1"/>
    <col min="15364" max="15612" width="9.140625" style="108"/>
    <col min="15613" max="15613" width="10.28515625" style="108" customWidth="1"/>
    <col min="15614" max="15614" width="15.140625" style="108" customWidth="1"/>
    <col min="15615" max="15615" width="12" style="108" customWidth="1"/>
    <col min="15616" max="15617" width="14.5703125" style="108" customWidth="1"/>
    <col min="15618" max="15618" width="11.7109375" style="108" customWidth="1"/>
    <col min="15619" max="15619" width="13.7109375" style="108" customWidth="1"/>
    <col min="15620" max="15868" width="9.140625" style="108"/>
    <col min="15869" max="15869" width="10.28515625" style="108" customWidth="1"/>
    <col min="15870" max="15870" width="15.140625" style="108" customWidth="1"/>
    <col min="15871" max="15871" width="12" style="108" customWidth="1"/>
    <col min="15872" max="15873" width="14.5703125" style="108" customWidth="1"/>
    <col min="15874" max="15874" width="11.7109375" style="108" customWidth="1"/>
    <col min="15875" max="15875" width="13.7109375" style="108" customWidth="1"/>
    <col min="15876" max="16124" width="9.140625" style="108"/>
    <col min="16125" max="16125" width="10.28515625" style="108" customWidth="1"/>
    <col min="16126" max="16126" width="15.140625" style="108" customWidth="1"/>
    <col min="16127" max="16127" width="12" style="108" customWidth="1"/>
    <col min="16128" max="16129" width="14.5703125" style="108" customWidth="1"/>
    <col min="16130" max="16130" width="11.7109375" style="108" customWidth="1"/>
    <col min="16131" max="16131" width="13.7109375" style="108" customWidth="1"/>
    <col min="16132" max="16384" width="9.140625" style="108"/>
  </cols>
  <sheetData>
    <row r="1" spans="1:17" s="85" customFormat="1" ht="21.75" customHeight="1">
      <c r="A1" s="476" t="s">
        <v>212</v>
      </c>
      <c r="B1" s="476"/>
      <c r="C1" s="476"/>
      <c r="D1" s="476"/>
      <c r="E1" s="476"/>
      <c r="F1" s="476"/>
      <c r="G1" s="476"/>
      <c r="H1" s="464" t="s">
        <v>100</v>
      </c>
      <c r="I1" s="465"/>
    </row>
    <row r="2" spans="1:17" s="85" customFormat="1" ht="7.9" customHeight="1">
      <c r="A2" s="82"/>
      <c r="B2" s="82"/>
      <c r="C2" s="89"/>
      <c r="D2" s="89"/>
      <c r="E2" s="89"/>
      <c r="F2" s="89"/>
      <c r="G2" s="89"/>
      <c r="H2" s="89"/>
      <c r="I2" s="90"/>
    </row>
    <row r="3" spans="1:17" s="85" customFormat="1" ht="18" customHeight="1">
      <c r="A3" s="116" t="s">
        <v>46</v>
      </c>
      <c r="B3" s="477">
        <f>'YILI BÜTÇ T-1'!B3:C3</f>
        <v>0</v>
      </c>
      <c r="C3" s="477"/>
      <c r="D3" s="91"/>
      <c r="E3" s="91"/>
      <c r="F3" s="89"/>
      <c r="G3" s="89"/>
      <c r="H3" s="89"/>
      <c r="I3" s="90"/>
    </row>
    <row r="4" spans="1:17" ht="7.9" customHeight="1">
      <c r="A4" s="92"/>
      <c r="B4" s="92"/>
      <c r="C4" s="109"/>
      <c r="D4" s="109"/>
      <c r="E4" s="109"/>
      <c r="F4" s="109"/>
      <c r="G4" s="109"/>
      <c r="H4" s="109"/>
      <c r="I4" s="110"/>
    </row>
    <row r="5" spans="1:17" ht="15" customHeight="1">
      <c r="A5" s="478" t="s">
        <v>163</v>
      </c>
      <c r="B5" s="478"/>
      <c r="C5" s="478"/>
      <c r="D5" s="483" t="s">
        <v>64</v>
      </c>
      <c r="E5" s="174" t="s">
        <v>123</v>
      </c>
      <c r="F5" s="174" t="s">
        <v>103</v>
      </c>
      <c r="G5" s="174" t="s">
        <v>104</v>
      </c>
      <c r="H5" s="470" t="s">
        <v>105</v>
      </c>
      <c r="I5" s="471"/>
    </row>
    <row r="6" spans="1:17" ht="15" customHeight="1">
      <c r="A6" s="478"/>
      <c r="B6" s="478"/>
      <c r="C6" s="478"/>
      <c r="D6" s="484"/>
      <c r="E6" s="175" t="s">
        <v>124</v>
      </c>
      <c r="F6" s="176"/>
      <c r="G6" s="176"/>
      <c r="H6" s="472"/>
      <c r="I6" s="473"/>
      <c r="L6" s="265" t="s">
        <v>201</v>
      </c>
      <c r="M6" s="265"/>
      <c r="N6" s="265"/>
    </row>
    <row r="7" spans="1:17" ht="15" customHeight="1">
      <c r="A7" s="478"/>
      <c r="B7" s="478"/>
      <c r="C7" s="478"/>
      <c r="D7" s="484"/>
      <c r="E7" s="175" t="s">
        <v>125</v>
      </c>
      <c r="F7" s="176"/>
      <c r="G7" s="176"/>
      <c r="H7" s="472"/>
      <c r="I7" s="473"/>
      <c r="L7" s="259">
        <f>F6-F9-F12</f>
        <v>0</v>
      </c>
      <c r="M7" s="259">
        <f t="shared" ref="M7:N7" si="0">G6-G9-G12</f>
        <v>0</v>
      </c>
      <c r="N7" s="259">
        <f t="shared" si="0"/>
        <v>0</v>
      </c>
      <c r="O7" s="259">
        <f>F12-D140</f>
        <v>0</v>
      </c>
      <c r="P7" s="259">
        <f>G12-D141</f>
        <v>0</v>
      </c>
      <c r="Q7" s="259">
        <f>H12-D142</f>
        <v>0</v>
      </c>
    </row>
    <row r="8" spans="1:17" ht="15" customHeight="1">
      <c r="A8" s="478"/>
      <c r="B8" s="478"/>
      <c r="C8" s="478"/>
      <c r="D8" s="484"/>
      <c r="E8" s="175" t="s">
        <v>126</v>
      </c>
      <c r="F8" s="176"/>
      <c r="G8" s="176"/>
      <c r="H8" s="472"/>
      <c r="I8" s="473"/>
      <c r="L8" s="259">
        <f t="shared" ref="L8:L9" si="1">F7-F10-F13</f>
        <v>0</v>
      </c>
      <c r="M8" s="259">
        <f t="shared" ref="M8:M9" si="2">G7-G10-G13</f>
        <v>0</v>
      </c>
      <c r="N8" s="259">
        <f t="shared" ref="N8:N9" si="3">H7-H10-H13</f>
        <v>0</v>
      </c>
      <c r="O8" s="259">
        <f>F13-E140</f>
        <v>0</v>
      </c>
      <c r="P8" s="259">
        <f>G13-E141</f>
        <v>0</v>
      </c>
      <c r="Q8" s="259">
        <f>H13-E142</f>
        <v>0</v>
      </c>
    </row>
    <row r="9" spans="1:17" ht="15" customHeight="1">
      <c r="A9" s="478"/>
      <c r="B9" s="478"/>
      <c r="C9" s="478"/>
      <c r="D9" s="478" t="s">
        <v>171</v>
      </c>
      <c r="E9" s="117" t="s">
        <v>124</v>
      </c>
      <c r="F9" s="118"/>
      <c r="G9" s="118"/>
      <c r="H9" s="474"/>
      <c r="I9" s="475"/>
      <c r="L9" s="259">
        <f t="shared" si="1"/>
        <v>0</v>
      </c>
      <c r="M9" s="259">
        <f t="shared" si="2"/>
        <v>0</v>
      </c>
      <c r="N9" s="259">
        <f t="shared" si="3"/>
        <v>0</v>
      </c>
      <c r="O9" s="259">
        <f>F14-F140</f>
        <v>0</v>
      </c>
      <c r="P9" s="259">
        <f>G14-F141</f>
        <v>0</v>
      </c>
      <c r="Q9" s="259">
        <f>H14-F142</f>
        <v>0</v>
      </c>
    </row>
    <row r="10" spans="1:17" ht="15" customHeight="1">
      <c r="A10" s="478"/>
      <c r="B10" s="478"/>
      <c r="C10" s="478"/>
      <c r="D10" s="478"/>
      <c r="E10" s="117" t="s">
        <v>125</v>
      </c>
      <c r="F10" s="118"/>
      <c r="G10" s="118"/>
      <c r="H10" s="474"/>
      <c r="I10" s="475"/>
      <c r="L10" s="258"/>
      <c r="M10" s="258"/>
      <c r="N10" s="258"/>
    </row>
    <row r="11" spans="1:17" ht="15" customHeight="1">
      <c r="A11" s="478"/>
      <c r="B11" s="478"/>
      <c r="C11" s="478"/>
      <c r="D11" s="478"/>
      <c r="E11" s="117" t="s">
        <v>126</v>
      </c>
      <c r="F11" s="118"/>
      <c r="G11" s="118"/>
      <c r="H11" s="474"/>
      <c r="I11" s="475"/>
    </row>
    <row r="12" spans="1:17" ht="15" customHeight="1">
      <c r="A12" s="478"/>
      <c r="B12" s="478"/>
      <c r="C12" s="478"/>
      <c r="D12" s="478" t="s">
        <v>170</v>
      </c>
      <c r="E12" s="117" t="s">
        <v>124</v>
      </c>
      <c r="F12" s="118"/>
      <c r="G12" s="118"/>
      <c r="H12" s="474"/>
      <c r="I12" s="475"/>
    </row>
    <row r="13" spans="1:17" ht="15" customHeight="1">
      <c r="A13" s="478"/>
      <c r="B13" s="478"/>
      <c r="C13" s="478"/>
      <c r="D13" s="478"/>
      <c r="E13" s="117" t="s">
        <v>125</v>
      </c>
      <c r="F13" s="118"/>
      <c r="G13" s="118"/>
      <c r="H13" s="474"/>
      <c r="I13" s="475"/>
    </row>
    <row r="14" spans="1:17" ht="15" customHeight="1">
      <c r="A14" s="478"/>
      <c r="B14" s="478"/>
      <c r="C14" s="478"/>
      <c r="D14" s="478"/>
      <c r="E14" s="117" t="s">
        <v>126</v>
      </c>
      <c r="F14" s="118"/>
      <c r="G14" s="118"/>
      <c r="H14" s="474"/>
      <c r="I14" s="475"/>
    </row>
    <row r="15" spans="1:17" ht="5.45" customHeight="1">
      <c r="A15" s="93"/>
      <c r="B15" s="93"/>
      <c r="C15" s="111"/>
      <c r="D15" s="112"/>
      <c r="E15" s="109"/>
      <c r="F15" s="113"/>
      <c r="G15" s="113"/>
      <c r="H15" s="113"/>
    </row>
    <row r="16" spans="1:17" s="85" customFormat="1" ht="36.75" customHeight="1">
      <c r="A16" s="479" t="s">
        <v>202</v>
      </c>
      <c r="B16" s="480"/>
      <c r="C16" s="480"/>
      <c r="D16" s="480"/>
      <c r="E16" s="480"/>
      <c r="F16" s="480"/>
      <c r="G16" s="480"/>
      <c r="H16" s="480"/>
      <c r="I16" s="481"/>
    </row>
    <row r="17" spans="1:9" ht="6" customHeight="1">
      <c r="A17" s="93"/>
      <c r="B17" s="93"/>
      <c r="C17" s="109"/>
      <c r="D17" s="109"/>
      <c r="E17" s="109"/>
      <c r="F17" s="109"/>
      <c r="G17" s="109"/>
      <c r="H17" s="109"/>
      <c r="I17" s="109"/>
    </row>
    <row r="18" spans="1:9" ht="27.75" customHeight="1">
      <c r="A18" s="482" t="s">
        <v>0</v>
      </c>
      <c r="B18" s="466" t="s">
        <v>39</v>
      </c>
      <c r="C18" s="466" t="s">
        <v>57</v>
      </c>
      <c r="D18" s="466" t="s">
        <v>40</v>
      </c>
      <c r="E18" s="466" t="s">
        <v>41</v>
      </c>
      <c r="F18" s="466" t="s">
        <v>42</v>
      </c>
      <c r="G18" s="467" t="s">
        <v>127</v>
      </c>
      <c r="H18" s="468" t="s">
        <v>172</v>
      </c>
      <c r="I18" s="469"/>
    </row>
    <row r="19" spans="1:9" ht="36.75" customHeight="1">
      <c r="A19" s="482"/>
      <c r="B19" s="466"/>
      <c r="C19" s="466"/>
      <c r="D19" s="466"/>
      <c r="E19" s="466"/>
      <c r="F19" s="466"/>
      <c r="G19" s="467"/>
      <c r="H19" s="193" t="s">
        <v>165</v>
      </c>
      <c r="I19" s="193" t="s">
        <v>166</v>
      </c>
    </row>
    <row r="20" spans="1:9" ht="15" customHeight="1">
      <c r="A20" s="454">
        <v>1</v>
      </c>
      <c r="B20" s="454"/>
      <c r="C20" s="104" t="s">
        <v>103</v>
      </c>
      <c r="D20" s="298"/>
      <c r="E20" s="298"/>
      <c r="F20" s="298"/>
      <c r="G20" s="181">
        <f>IF(ISERROR(F20/E20),0,F20/E20)</f>
        <v>0</v>
      </c>
      <c r="H20" s="181">
        <f>F20/20-E20</f>
        <v>0</v>
      </c>
      <c r="I20" s="181">
        <f>F20/20-E20</f>
        <v>0</v>
      </c>
    </row>
    <row r="21" spans="1:9" ht="15" customHeight="1">
      <c r="A21" s="455"/>
      <c r="B21" s="455"/>
      <c r="C21" s="104" t="s">
        <v>104</v>
      </c>
      <c r="D21" s="298"/>
      <c r="E21" s="298"/>
      <c r="F21" s="298"/>
      <c r="G21" s="181">
        <f t="shared" ref="G21:G84" si="4">IF(ISERROR(F21/E21),0,F21/E21)</f>
        <v>0</v>
      </c>
      <c r="H21" s="181">
        <f>F21/24-E21</f>
        <v>0</v>
      </c>
      <c r="I21" s="181">
        <f>F21/30-E21</f>
        <v>0</v>
      </c>
    </row>
    <row r="22" spans="1:9" ht="15" customHeight="1">
      <c r="A22" s="456"/>
      <c r="B22" s="456"/>
      <c r="C22" s="104" t="s">
        <v>105</v>
      </c>
      <c r="D22" s="298"/>
      <c r="E22" s="298"/>
      <c r="F22" s="298"/>
      <c r="G22" s="181">
        <f t="shared" si="4"/>
        <v>0</v>
      </c>
      <c r="H22" s="181">
        <f>F22/24-E22</f>
        <v>0</v>
      </c>
      <c r="I22" s="181">
        <f>F22/30-E22</f>
        <v>0</v>
      </c>
    </row>
    <row r="23" spans="1:9" ht="15" customHeight="1">
      <c r="A23" s="454">
        <v>2</v>
      </c>
      <c r="B23" s="454"/>
      <c r="C23" s="104" t="s">
        <v>103</v>
      </c>
      <c r="D23" s="298"/>
      <c r="E23" s="298"/>
      <c r="F23" s="298"/>
      <c r="G23" s="181">
        <f t="shared" si="4"/>
        <v>0</v>
      </c>
      <c r="H23" s="181">
        <f t="shared" ref="H23" si="5">F23/20-E23</f>
        <v>0</v>
      </c>
      <c r="I23" s="181">
        <f t="shared" ref="I23" si="6">F23/20-E23</f>
        <v>0</v>
      </c>
    </row>
    <row r="24" spans="1:9" ht="15" customHeight="1">
      <c r="A24" s="455"/>
      <c r="B24" s="455"/>
      <c r="C24" s="104" t="s">
        <v>104</v>
      </c>
      <c r="D24" s="298"/>
      <c r="E24" s="298"/>
      <c r="F24" s="298"/>
      <c r="G24" s="181">
        <f t="shared" si="4"/>
        <v>0</v>
      </c>
      <c r="H24" s="181">
        <f t="shared" ref="H24:H25" si="7">F24/24-E24</f>
        <v>0</v>
      </c>
      <c r="I24" s="181">
        <f t="shared" ref="I24:I25" si="8">F24/30-E24</f>
        <v>0</v>
      </c>
    </row>
    <row r="25" spans="1:9" ht="15" customHeight="1">
      <c r="A25" s="456"/>
      <c r="B25" s="456"/>
      <c r="C25" s="104" t="s">
        <v>105</v>
      </c>
      <c r="D25" s="298"/>
      <c r="E25" s="298"/>
      <c r="F25" s="298"/>
      <c r="G25" s="181">
        <f t="shared" si="4"/>
        <v>0</v>
      </c>
      <c r="H25" s="181">
        <f t="shared" si="7"/>
        <v>0</v>
      </c>
      <c r="I25" s="181">
        <f t="shared" si="8"/>
        <v>0</v>
      </c>
    </row>
    <row r="26" spans="1:9" ht="15" customHeight="1">
      <c r="A26" s="454">
        <v>3</v>
      </c>
      <c r="B26" s="454"/>
      <c r="C26" s="104" t="s">
        <v>103</v>
      </c>
      <c r="D26" s="298"/>
      <c r="E26" s="298"/>
      <c r="F26" s="298"/>
      <c r="G26" s="181">
        <f t="shared" si="4"/>
        <v>0</v>
      </c>
      <c r="H26" s="181">
        <f t="shared" ref="H26" si="9">F26/20-E26</f>
        <v>0</v>
      </c>
      <c r="I26" s="181">
        <f t="shared" ref="I26" si="10">F26/20-E26</f>
        <v>0</v>
      </c>
    </row>
    <row r="27" spans="1:9" ht="15" customHeight="1">
      <c r="A27" s="455"/>
      <c r="B27" s="455"/>
      <c r="C27" s="104" t="s">
        <v>104</v>
      </c>
      <c r="D27" s="298"/>
      <c r="E27" s="298"/>
      <c r="F27" s="298"/>
      <c r="G27" s="181">
        <f t="shared" si="4"/>
        <v>0</v>
      </c>
      <c r="H27" s="181">
        <f t="shared" ref="H27:H28" si="11">F27/24-E27</f>
        <v>0</v>
      </c>
      <c r="I27" s="181">
        <f t="shared" ref="I27:I28" si="12">F27/30-E27</f>
        <v>0</v>
      </c>
    </row>
    <row r="28" spans="1:9" ht="15" customHeight="1">
      <c r="A28" s="456"/>
      <c r="B28" s="456"/>
      <c r="C28" s="104" t="s">
        <v>105</v>
      </c>
      <c r="D28" s="298"/>
      <c r="E28" s="298"/>
      <c r="F28" s="298"/>
      <c r="G28" s="181">
        <f t="shared" si="4"/>
        <v>0</v>
      </c>
      <c r="H28" s="181">
        <f t="shared" si="11"/>
        <v>0</v>
      </c>
      <c r="I28" s="181">
        <f t="shared" si="12"/>
        <v>0</v>
      </c>
    </row>
    <row r="29" spans="1:9" ht="15" customHeight="1">
      <c r="A29" s="454">
        <v>4</v>
      </c>
      <c r="B29" s="454"/>
      <c r="C29" s="104" t="s">
        <v>103</v>
      </c>
      <c r="D29" s="298"/>
      <c r="E29" s="298"/>
      <c r="F29" s="298"/>
      <c r="G29" s="181">
        <f t="shared" si="4"/>
        <v>0</v>
      </c>
      <c r="H29" s="181">
        <f t="shared" ref="H29" si="13">F29/20-E29</f>
        <v>0</v>
      </c>
      <c r="I29" s="181">
        <f t="shared" ref="I29" si="14">F29/20-E29</f>
        <v>0</v>
      </c>
    </row>
    <row r="30" spans="1:9" ht="15" customHeight="1">
      <c r="A30" s="455"/>
      <c r="B30" s="455"/>
      <c r="C30" s="104" t="s">
        <v>104</v>
      </c>
      <c r="D30" s="298"/>
      <c r="E30" s="298"/>
      <c r="F30" s="298"/>
      <c r="G30" s="181">
        <f t="shared" si="4"/>
        <v>0</v>
      </c>
      <c r="H30" s="181">
        <f t="shared" ref="H30:H31" si="15">F30/24-E30</f>
        <v>0</v>
      </c>
      <c r="I30" s="181">
        <f t="shared" ref="I30:I31" si="16">F30/30-E30</f>
        <v>0</v>
      </c>
    </row>
    <row r="31" spans="1:9" ht="15" customHeight="1">
      <c r="A31" s="456"/>
      <c r="B31" s="456"/>
      <c r="C31" s="104" t="s">
        <v>105</v>
      </c>
      <c r="D31" s="298"/>
      <c r="E31" s="298"/>
      <c r="F31" s="298"/>
      <c r="G31" s="181">
        <f t="shared" si="4"/>
        <v>0</v>
      </c>
      <c r="H31" s="181">
        <f t="shared" si="15"/>
        <v>0</v>
      </c>
      <c r="I31" s="181">
        <f t="shared" si="16"/>
        <v>0</v>
      </c>
    </row>
    <row r="32" spans="1:9" ht="15" customHeight="1">
      <c r="A32" s="454">
        <v>5</v>
      </c>
      <c r="B32" s="454"/>
      <c r="C32" s="104" t="s">
        <v>103</v>
      </c>
      <c r="D32" s="298"/>
      <c r="E32" s="298"/>
      <c r="F32" s="298"/>
      <c r="G32" s="181">
        <f t="shared" si="4"/>
        <v>0</v>
      </c>
      <c r="H32" s="181">
        <f t="shared" ref="H32" si="17">F32/20-E32</f>
        <v>0</v>
      </c>
      <c r="I32" s="181">
        <f t="shared" ref="I32" si="18">F32/20-E32</f>
        <v>0</v>
      </c>
    </row>
    <row r="33" spans="1:9" ht="15" customHeight="1">
      <c r="A33" s="455"/>
      <c r="B33" s="455"/>
      <c r="C33" s="104" t="s">
        <v>104</v>
      </c>
      <c r="D33" s="298"/>
      <c r="E33" s="298"/>
      <c r="F33" s="298"/>
      <c r="G33" s="181">
        <f t="shared" si="4"/>
        <v>0</v>
      </c>
      <c r="H33" s="181">
        <f t="shared" ref="H33:H34" si="19">F33/24-E33</f>
        <v>0</v>
      </c>
      <c r="I33" s="181">
        <f t="shared" ref="I33:I34" si="20">F33/30-E33</f>
        <v>0</v>
      </c>
    </row>
    <row r="34" spans="1:9" ht="15" customHeight="1">
      <c r="A34" s="456"/>
      <c r="B34" s="456"/>
      <c r="C34" s="104" t="s">
        <v>105</v>
      </c>
      <c r="D34" s="298"/>
      <c r="E34" s="298"/>
      <c r="F34" s="298"/>
      <c r="G34" s="181">
        <f t="shared" si="4"/>
        <v>0</v>
      </c>
      <c r="H34" s="181">
        <f t="shared" si="19"/>
        <v>0</v>
      </c>
      <c r="I34" s="181">
        <f t="shared" si="20"/>
        <v>0</v>
      </c>
    </row>
    <row r="35" spans="1:9" ht="15" customHeight="1">
      <c r="A35" s="454">
        <v>6</v>
      </c>
      <c r="B35" s="454"/>
      <c r="C35" s="104" t="s">
        <v>103</v>
      </c>
      <c r="D35" s="298"/>
      <c r="E35" s="298"/>
      <c r="F35" s="298"/>
      <c r="G35" s="181">
        <f t="shared" si="4"/>
        <v>0</v>
      </c>
      <c r="H35" s="181">
        <f t="shared" ref="H35" si="21">F35/20-E35</f>
        <v>0</v>
      </c>
      <c r="I35" s="181">
        <f t="shared" ref="I35" si="22">F35/20-E35</f>
        <v>0</v>
      </c>
    </row>
    <row r="36" spans="1:9" ht="15" customHeight="1">
      <c r="A36" s="455"/>
      <c r="B36" s="455"/>
      <c r="C36" s="104" t="s">
        <v>104</v>
      </c>
      <c r="D36" s="298"/>
      <c r="E36" s="298"/>
      <c r="F36" s="298"/>
      <c r="G36" s="181">
        <f t="shared" si="4"/>
        <v>0</v>
      </c>
      <c r="H36" s="181">
        <f t="shared" ref="H36:H37" si="23">F36/24-E36</f>
        <v>0</v>
      </c>
      <c r="I36" s="181">
        <f t="shared" ref="I36:I37" si="24">F36/30-E36</f>
        <v>0</v>
      </c>
    </row>
    <row r="37" spans="1:9" ht="15" customHeight="1">
      <c r="A37" s="456"/>
      <c r="B37" s="456"/>
      <c r="C37" s="104" t="s">
        <v>105</v>
      </c>
      <c r="D37" s="298"/>
      <c r="E37" s="298"/>
      <c r="F37" s="298"/>
      <c r="G37" s="181">
        <f t="shared" si="4"/>
        <v>0</v>
      </c>
      <c r="H37" s="181">
        <f t="shared" si="23"/>
        <v>0</v>
      </c>
      <c r="I37" s="181">
        <f t="shared" si="24"/>
        <v>0</v>
      </c>
    </row>
    <row r="38" spans="1:9" ht="15" customHeight="1">
      <c r="A38" s="454">
        <v>7</v>
      </c>
      <c r="B38" s="454"/>
      <c r="C38" s="104" t="s">
        <v>103</v>
      </c>
      <c r="D38" s="298"/>
      <c r="E38" s="298"/>
      <c r="F38" s="298"/>
      <c r="G38" s="181">
        <f t="shared" si="4"/>
        <v>0</v>
      </c>
      <c r="H38" s="181">
        <f t="shared" ref="H38" si="25">F38/20-E38</f>
        <v>0</v>
      </c>
      <c r="I38" s="181">
        <f t="shared" ref="I38" si="26">F38/20-E38</f>
        <v>0</v>
      </c>
    </row>
    <row r="39" spans="1:9" ht="15" customHeight="1">
      <c r="A39" s="455"/>
      <c r="B39" s="455"/>
      <c r="C39" s="104" t="s">
        <v>104</v>
      </c>
      <c r="D39" s="298"/>
      <c r="E39" s="298"/>
      <c r="F39" s="298"/>
      <c r="G39" s="181">
        <f t="shared" si="4"/>
        <v>0</v>
      </c>
      <c r="H39" s="181">
        <f t="shared" ref="H39:H40" si="27">F39/24-E39</f>
        <v>0</v>
      </c>
      <c r="I39" s="181">
        <f t="shared" ref="I39:I40" si="28">F39/30-E39</f>
        <v>0</v>
      </c>
    </row>
    <row r="40" spans="1:9" ht="15" customHeight="1">
      <c r="A40" s="456"/>
      <c r="B40" s="456"/>
      <c r="C40" s="104" t="s">
        <v>105</v>
      </c>
      <c r="D40" s="298"/>
      <c r="E40" s="298"/>
      <c r="F40" s="298"/>
      <c r="G40" s="181">
        <f t="shared" si="4"/>
        <v>0</v>
      </c>
      <c r="H40" s="181">
        <f t="shared" si="27"/>
        <v>0</v>
      </c>
      <c r="I40" s="181">
        <f t="shared" si="28"/>
        <v>0</v>
      </c>
    </row>
    <row r="41" spans="1:9" ht="15" customHeight="1">
      <c r="A41" s="454">
        <v>8</v>
      </c>
      <c r="B41" s="454"/>
      <c r="C41" s="104" t="s">
        <v>103</v>
      </c>
      <c r="D41" s="298"/>
      <c r="E41" s="298"/>
      <c r="F41" s="298"/>
      <c r="G41" s="181">
        <f t="shared" si="4"/>
        <v>0</v>
      </c>
      <c r="H41" s="181">
        <f t="shared" ref="H41" si="29">F41/20-E41</f>
        <v>0</v>
      </c>
      <c r="I41" s="181">
        <f t="shared" ref="I41" si="30">F41/20-E41</f>
        <v>0</v>
      </c>
    </row>
    <row r="42" spans="1:9" ht="15" customHeight="1">
      <c r="A42" s="455"/>
      <c r="B42" s="455"/>
      <c r="C42" s="104" t="s">
        <v>104</v>
      </c>
      <c r="D42" s="298"/>
      <c r="E42" s="298"/>
      <c r="F42" s="298"/>
      <c r="G42" s="181">
        <f t="shared" si="4"/>
        <v>0</v>
      </c>
      <c r="H42" s="181">
        <f t="shared" ref="H42:H43" si="31">F42/24-E42</f>
        <v>0</v>
      </c>
      <c r="I42" s="181">
        <f t="shared" ref="I42:I43" si="32">F42/30-E42</f>
        <v>0</v>
      </c>
    </row>
    <row r="43" spans="1:9" ht="15" customHeight="1">
      <c r="A43" s="456"/>
      <c r="B43" s="456"/>
      <c r="C43" s="104" t="s">
        <v>105</v>
      </c>
      <c r="D43" s="298"/>
      <c r="E43" s="298"/>
      <c r="F43" s="298"/>
      <c r="G43" s="181">
        <f t="shared" si="4"/>
        <v>0</v>
      </c>
      <c r="H43" s="181">
        <f t="shared" si="31"/>
        <v>0</v>
      </c>
      <c r="I43" s="181">
        <f t="shared" si="32"/>
        <v>0</v>
      </c>
    </row>
    <row r="44" spans="1:9" ht="15" customHeight="1">
      <c r="A44" s="454">
        <v>9</v>
      </c>
      <c r="B44" s="454"/>
      <c r="C44" s="104" t="s">
        <v>103</v>
      </c>
      <c r="D44" s="298"/>
      <c r="E44" s="298"/>
      <c r="F44" s="298"/>
      <c r="G44" s="181">
        <f t="shared" si="4"/>
        <v>0</v>
      </c>
      <c r="H44" s="181">
        <f t="shared" ref="H44" si="33">F44/20-E44</f>
        <v>0</v>
      </c>
      <c r="I44" s="181">
        <f t="shared" ref="I44" si="34">F44/20-E44</f>
        <v>0</v>
      </c>
    </row>
    <row r="45" spans="1:9" ht="15" customHeight="1">
      <c r="A45" s="455"/>
      <c r="B45" s="455"/>
      <c r="C45" s="104" t="s">
        <v>104</v>
      </c>
      <c r="D45" s="298"/>
      <c r="E45" s="298"/>
      <c r="F45" s="298"/>
      <c r="G45" s="181">
        <f t="shared" si="4"/>
        <v>0</v>
      </c>
      <c r="H45" s="181">
        <f t="shared" ref="H45:H46" si="35">F45/24-E45</f>
        <v>0</v>
      </c>
      <c r="I45" s="181">
        <f t="shared" ref="I45:I46" si="36">F45/30-E45</f>
        <v>0</v>
      </c>
    </row>
    <row r="46" spans="1:9" ht="15" customHeight="1">
      <c r="A46" s="456"/>
      <c r="B46" s="456"/>
      <c r="C46" s="104" t="s">
        <v>105</v>
      </c>
      <c r="D46" s="298"/>
      <c r="E46" s="298"/>
      <c r="F46" s="298"/>
      <c r="G46" s="181">
        <f t="shared" si="4"/>
        <v>0</v>
      </c>
      <c r="H46" s="181">
        <f t="shared" si="35"/>
        <v>0</v>
      </c>
      <c r="I46" s="181">
        <f t="shared" si="36"/>
        <v>0</v>
      </c>
    </row>
    <row r="47" spans="1:9" ht="15" customHeight="1">
      <c r="A47" s="454">
        <v>10</v>
      </c>
      <c r="B47" s="454"/>
      <c r="C47" s="104" t="s">
        <v>103</v>
      </c>
      <c r="D47" s="298"/>
      <c r="E47" s="298"/>
      <c r="F47" s="298"/>
      <c r="G47" s="181">
        <f t="shared" si="4"/>
        <v>0</v>
      </c>
      <c r="H47" s="181">
        <f t="shared" ref="H47" si="37">F47/20-E47</f>
        <v>0</v>
      </c>
      <c r="I47" s="181">
        <f t="shared" ref="I47" si="38">F47/20-E47</f>
        <v>0</v>
      </c>
    </row>
    <row r="48" spans="1:9" ht="15" customHeight="1">
      <c r="A48" s="455"/>
      <c r="B48" s="455"/>
      <c r="C48" s="104" t="s">
        <v>104</v>
      </c>
      <c r="D48" s="298"/>
      <c r="E48" s="298"/>
      <c r="F48" s="298"/>
      <c r="G48" s="181">
        <f t="shared" si="4"/>
        <v>0</v>
      </c>
      <c r="H48" s="181">
        <f t="shared" ref="H48:H49" si="39">F48/24-E48</f>
        <v>0</v>
      </c>
      <c r="I48" s="181">
        <f t="shared" ref="I48:I49" si="40">F48/30-E48</f>
        <v>0</v>
      </c>
    </row>
    <row r="49" spans="1:9" ht="15" customHeight="1">
      <c r="A49" s="456"/>
      <c r="B49" s="456"/>
      <c r="C49" s="104" t="s">
        <v>105</v>
      </c>
      <c r="D49" s="298"/>
      <c r="E49" s="298"/>
      <c r="F49" s="298"/>
      <c r="G49" s="181">
        <f t="shared" si="4"/>
        <v>0</v>
      </c>
      <c r="H49" s="181">
        <f t="shared" si="39"/>
        <v>0</v>
      </c>
      <c r="I49" s="181">
        <f t="shared" si="40"/>
        <v>0</v>
      </c>
    </row>
    <row r="50" spans="1:9" ht="15" customHeight="1">
      <c r="A50" s="454">
        <v>11</v>
      </c>
      <c r="B50" s="454"/>
      <c r="C50" s="104" t="s">
        <v>103</v>
      </c>
      <c r="D50" s="298"/>
      <c r="E50" s="298"/>
      <c r="F50" s="298"/>
      <c r="G50" s="181">
        <f t="shared" si="4"/>
        <v>0</v>
      </c>
      <c r="H50" s="181">
        <f t="shared" ref="H50" si="41">F50/20-E50</f>
        <v>0</v>
      </c>
      <c r="I50" s="181">
        <f t="shared" ref="I50" si="42">F50/20-E50</f>
        <v>0</v>
      </c>
    </row>
    <row r="51" spans="1:9" ht="15" customHeight="1">
      <c r="A51" s="455"/>
      <c r="B51" s="455"/>
      <c r="C51" s="104" t="s">
        <v>104</v>
      </c>
      <c r="D51" s="298"/>
      <c r="E51" s="298"/>
      <c r="F51" s="298"/>
      <c r="G51" s="181">
        <f t="shared" si="4"/>
        <v>0</v>
      </c>
      <c r="H51" s="181">
        <f t="shared" ref="H51:H52" si="43">F51/24-E51</f>
        <v>0</v>
      </c>
      <c r="I51" s="181">
        <f t="shared" ref="I51:I52" si="44">F51/30-E51</f>
        <v>0</v>
      </c>
    </row>
    <row r="52" spans="1:9" ht="15" customHeight="1">
      <c r="A52" s="456"/>
      <c r="B52" s="456"/>
      <c r="C52" s="104" t="s">
        <v>105</v>
      </c>
      <c r="D52" s="298"/>
      <c r="E52" s="298"/>
      <c r="F52" s="298"/>
      <c r="G52" s="181">
        <f t="shared" si="4"/>
        <v>0</v>
      </c>
      <c r="H52" s="181">
        <f t="shared" si="43"/>
        <v>0</v>
      </c>
      <c r="I52" s="181">
        <f t="shared" si="44"/>
        <v>0</v>
      </c>
    </row>
    <row r="53" spans="1:9" ht="15" customHeight="1">
      <c r="A53" s="454">
        <v>12</v>
      </c>
      <c r="B53" s="454"/>
      <c r="C53" s="104" t="s">
        <v>103</v>
      </c>
      <c r="D53" s="298"/>
      <c r="E53" s="298"/>
      <c r="F53" s="298"/>
      <c r="G53" s="181">
        <f t="shared" si="4"/>
        <v>0</v>
      </c>
      <c r="H53" s="181">
        <f t="shared" ref="H53" si="45">F53/20-E53</f>
        <v>0</v>
      </c>
      <c r="I53" s="181">
        <f t="shared" ref="I53" si="46">F53/20-E53</f>
        <v>0</v>
      </c>
    </row>
    <row r="54" spans="1:9" ht="15" customHeight="1">
      <c r="A54" s="455"/>
      <c r="B54" s="455"/>
      <c r="C54" s="104" t="s">
        <v>104</v>
      </c>
      <c r="D54" s="298"/>
      <c r="E54" s="298"/>
      <c r="F54" s="298"/>
      <c r="G54" s="181">
        <f t="shared" si="4"/>
        <v>0</v>
      </c>
      <c r="H54" s="181">
        <f t="shared" ref="H54:H55" si="47">F54/24-E54</f>
        <v>0</v>
      </c>
      <c r="I54" s="181">
        <f t="shared" ref="I54:I55" si="48">F54/30-E54</f>
        <v>0</v>
      </c>
    </row>
    <row r="55" spans="1:9" ht="15" customHeight="1">
      <c r="A55" s="456"/>
      <c r="B55" s="456"/>
      <c r="C55" s="104" t="s">
        <v>105</v>
      </c>
      <c r="D55" s="298"/>
      <c r="E55" s="298"/>
      <c r="F55" s="298"/>
      <c r="G55" s="181">
        <f t="shared" si="4"/>
        <v>0</v>
      </c>
      <c r="H55" s="181">
        <f t="shared" si="47"/>
        <v>0</v>
      </c>
      <c r="I55" s="181">
        <f t="shared" si="48"/>
        <v>0</v>
      </c>
    </row>
    <row r="56" spans="1:9" ht="15" customHeight="1">
      <c r="A56" s="454">
        <v>13</v>
      </c>
      <c r="B56" s="454"/>
      <c r="C56" s="104" t="s">
        <v>103</v>
      </c>
      <c r="D56" s="298"/>
      <c r="E56" s="298"/>
      <c r="F56" s="298"/>
      <c r="G56" s="181">
        <f t="shared" si="4"/>
        <v>0</v>
      </c>
      <c r="H56" s="181">
        <f t="shared" ref="H56" si="49">F56/20-E56</f>
        <v>0</v>
      </c>
      <c r="I56" s="181">
        <f t="shared" ref="I56" si="50">F56/20-E56</f>
        <v>0</v>
      </c>
    </row>
    <row r="57" spans="1:9" ht="15" customHeight="1">
      <c r="A57" s="455"/>
      <c r="B57" s="455"/>
      <c r="C57" s="104" t="s">
        <v>104</v>
      </c>
      <c r="D57" s="298"/>
      <c r="E57" s="298"/>
      <c r="F57" s="298"/>
      <c r="G57" s="181">
        <f t="shared" si="4"/>
        <v>0</v>
      </c>
      <c r="H57" s="181">
        <f t="shared" ref="H57:H58" si="51">F57/24-E57</f>
        <v>0</v>
      </c>
      <c r="I57" s="181">
        <f t="shared" ref="I57:I58" si="52">F57/30-E57</f>
        <v>0</v>
      </c>
    </row>
    <row r="58" spans="1:9" ht="15" customHeight="1">
      <c r="A58" s="456"/>
      <c r="B58" s="456"/>
      <c r="C58" s="104" t="s">
        <v>105</v>
      </c>
      <c r="D58" s="298"/>
      <c r="E58" s="298"/>
      <c r="F58" s="298"/>
      <c r="G58" s="181">
        <f t="shared" si="4"/>
        <v>0</v>
      </c>
      <c r="H58" s="181">
        <f t="shared" si="51"/>
        <v>0</v>
      </c>
      <c r="I58" s="181">
        <f t="shared" si="52"/>
        <v>0</v>
      </c>
    </row>
    <row r="59" spans="1:9" ht="15" customHeight="1">
      <c r="A59" s="454">
        <v>14</v>
      </c>
      <c r="B59" s="454"/>
      <c r="C59" s="104" t="s">
        <v>103</v>
      </c>
      <c r="D59" s="298"/>
      <c r="E59" s="298"/>
      <c r="F59" s="298"/>
      <c r="G59" s="181">
        <f t="shared" si="4"/>
        <v>0</v>
      </c>
      <c r="H59" s="181">
        <f t="shared" ref="H59" si="53">F59/20-E59</f>
        <v>0</v>
      </c>
      <c r="I59" s="181">
        <f t="shared" ref="I59" si="54">F59/20-E59</f>
        <v>0</v>
      </c>
    </row>
    <row r="60" spans="1:9" ht="15" customHeight="1">
      <c r="A60" s="455"/>
      <c r="B60" s="455"/>
      <c r="C60" s="104" t="s">
        <v>104</v>
      </c>
      <c r="D60" s="298"/>
      <c r="E60" s="298"/>
      <c r="F60" s="298"/>
      <c r="G60" s="181">
        <f t="shared" si="4"/>
        <v>0</v>
      </c>
      <c r="H60" s="181">
        <f t="shared" ref="H60:H61" si="55">F60/24-E60</f>
        <v>0</v>
      </c>
      <c r="I60" s="181">
        <f t="shared" ref="I60:I61" si="56">F60/30-E60</f>
        <v>0</v>
      </c>
    </row>
    <row r="61" spans="1:9" ht="15" customHeight="1">
      <c r="A61" s="456"/>
      <c r="B61" s="456"/>
      <c r="C61" s="104" t="s">
        <v>105</v>
      </c>
      <c r="D61" s="298"/>
      <c r="E61" s="298"/>
      <c r="F61" s="298"/>
      <c r="G61" s="181">
        <f t="shared" si="4"/>
        <v>0</v>
      </c>
      <c r="H61" s="181">
        <f t="shared" si="55"/>
        <v>0</v>
      </c>
      <c r="I61" s="181">
        <f t="shared" si="56"/>
        <v>0</v>
      </c>
    </row>
    <row r="62" spans="1:9" ht="15" customHeight="1">
      <c r="A62" s="454">
        <v>15</v>
      </c>
      <c r="B62" s="454"/>
      <c r="C62" s="104" t="s">
        <v>103</v>
      </c>
      <c r="D62" s="298"/>
      <c r="E62" s="298"/>
      <c r="F62" s="298"/>
      <c r="G62" s="181">
        <f t="shared" si="4"/>
        <v>0</v>
      </c>
      <c r="H62" s="181">
        <f t="shared" ref="H62" si="57">F62/20-E62</f>
        <v>0</v>
      </c>
      <c r="I62" s="181">
        <f t="shared" ref="I62" si="58">F62/20-E62</f>
        <v>0</v>
      </c>
    </row>
    <row r="63" spans="1:9" ht="15" customHeight="1">
      <c r="A63" s="455"/>
      <c r="B63" s="455"/>
      <c r="C63" s="104" t="s">
        <v>104</v>
      </c>
      <c r="D63" s="298"/>
      <c r="E63" s="298"/>
      <c r="F63" s="298"/>
      <c r="G63" s="181">
        <f t="shared" si="4"/>
        <v>0</v>
      </c>
      <c r="H63" s="181">
        <f t="shared" ref="H63:H64" si="59">F63/24-E63</f>
        <v>0</v>
      </c>
      <c r="I63" s="181">
        <f t="shared" ref="I63:I64" si="60">F63/30-E63</f>
        <v>0</v>
      </c>
    </row>
    <row r="64" spans="1:9" ht="15" customHeight="1">
      <c r="A64" s="456"/>
      <c r="B64" s="456"/>
      <c r="C64" s="104" t="s">
        <v>105</v>
      </c>
      <c r="D64" s="298"/>
      <c r="E64" s="298"/>
      <c r="F64" s="298"/>
      <c r="G64" s="181">
        <f t="shared" si="4"/>
        <v>0</v>
      </c>
      <c r="H64" s="181">
        <f t="shared" si="59"/>
        <v>0</v>
      </c>
      <c r="I64" s="181">
        <f t="shared" si="60"/>
        <v>0</v>
      </c>
    </row>
    <row r="65" spans="1:9" ht="15" customHeight="1">
      <c r="A65" s="454">
        <v>16</v>
      </c>
      <c r="B65" s="454"/>
      <c r="C65" s="104" t="s">
        <v>103</v>
      </c>
      <c r="D65" s="298"/>
      <c r="E65" s="298"/>
      <c r="F65" s="298"/>
      <c r="G65" s="181">
        <f t="shared" si="4"/>
        <v>0</v>
      </c>
      <c r="H65" s="181">
        <f t="shared" ref="H65" si="61">F65/20-E65</f>
        <v>0</v>
      </c>
      <c r="I65" s="181">
        <f t="shared" ref="I65" si="62">F65/20-E65</f>
        <v>0</v>
      </c>
    </row>
    <row r="66" spans="1:9" ht="15" customHeight="1">
      <c r="A66" s="455"/>
      <c r="B66" s="455"/>
      <c r="C66" s="104" t="s">
        <v>104</v>
      </c>
      <c r="D66" s="298"/>
      <c r="E66" s="298"/>
      <c r="F66" s="298"/>
      <c r="G66" s="181">
        <f t="shared" si="4"/>
        <v>0</v>
      </c>
      <c r="H66" s="181">
        <f t="shared" ref="H66:H67" si="63">F66/24-E66</f>
        <v>0</v>
      </c>
      <c r="I66" s="181">
        <f t="shared" ref="I66:I67" si="64">F66/30-E66</f>
        <v>0</v>
      </c>
    </row>
    <row r="67" spans="1:9" ht="15" customHeight="1">
      <c r="A67" s="456"/>
      <c r="B67" s="456"/>
      <c r="C67" s="104" t="s">
        <v>105</v>
      </c>
      <c r="D67" s="298"/>
      <c r="E67" s="298"/>
      <c r="F67" s="298"/>
      <c r="G67" s="181">
        <f t="shared" si="4"/>
        <v>0</v>
      </c>
      <c r="H67" s="181">
        <f t="shared" si="63"/>
        <v>0</v>
      </c>
      <c r="I67" s="181">
        <f t="shared" si="64"/>
        <v>0</v>
      </c>
    </row>
    <row r="68" spans="1:9" ht="15" customHeight="1">
      <c r="A68" s="454">
        <v>17</v>
      </c>
      <c r="B68" s="454"/>
      <c r="C68" s="104" t="s">
        <v>103</v>
      </c>
      <c r="D68" s="298"/>
      <c r="E68" s="298"/>
      <c r="F68" s="298"/>
      <c r="G68" s="181">
        <f t="shared" si="4"/>
        <v>0</v>
      </c>
      <c r="H68" s="181">
        <f t="shared" ref="H68" si="65">F68/20-E68</f>
        <v>0</v>
      </c>
      <c r="I68" s="181">
        <f t="shared" ref="I68" si="66">F68/20-E68</f>
        <v>0</v>
      </c>
    </row>
    <row r="69" spans="1:9" ht="15" customHeight="1">
      <c r="A69" s="455"/>
      <c r="B69" s="455"/>
      <c r="C69" s="104" t="s">
        <v>104</v>
      </c>
      <c r="D69" s="298"/>
      <c r="E69" s="298"/>
      <c r="F69" s="298"/>
      <c r="G69" s="181">
        <f t="shared" si="4"/>
        <v>0</v>
      </c>
      <c r="H69" s="181">
        <f t="shared" ref="H69:H70" si="67">F69/24-E69</f>
        <v>0</v>
      </c>
      <c r="I69" s="181">
        <f t="shared" ref="I69:I70" si="68">F69/30-E69</f>
        <v>0</v>
      </c>
    </row>
    <row r="70" spans="1:9" ht="15" customHeight="1">
      <c r="A70" s="456"/>
      <c r="B70" s="456"/>
      <c r="C70" s="104" t="s">
        <v>105</v>
      </c>
      <c r="D70" s="298"/>
      <c r="E70" s="298"/>
      <c r="F70" s="298"/>
      <c r="G70" s="181">
        <f t="shared" si="4"/>
        <v>0</v>
      </c>
      <c r="H70" s="181">
        <f t="shared" si="67"/>
        <v>0</v>
      </c>
      <c r="I70" s="181">
        <f t="shared" si="68"/>
        <v>0</v>
      </c>
    </row>
    <row r="71" spans="1:9" ht="15" customHeight="1">
      <c r="A71" s="454">
        <v>18</v>
      </c>
      <c r="B71" s="454"/>
      <c r="C71" s="104" t="s">
        <v>103</v>
      </c>
      <c r="D71" s="298"/>
      <c r="E71" s="298"/>
      <c r="F71" s="298"/>
      <c r="G71" s="181">
        <f t="shared" si="4"/>
        <v>0</v>
      </c>
      <c r="H71" s="181">
        <f t="shared" ref="H71" si="69">F71/20-E71</f>
        <v>0</v>
      </c>
      <c r="I71" s="181">
        <f t="shared" ref="I71" si="70">F71/20-E71</f>
        <v>0</v>
      </c>
    </row>
    <row r="72" spans="1:9" ht="15" customHeight="1">
      <c r="A72" s="455"/>
      <c r="B72" s="455"/>
      <c r="C72" s="104" t="s">
        <v>104</v>
      </c>
      <c r="D72" s="298"/>
      <c r="E72" s="298"/>
      <c r="F72" s="298"/>
      <c r="G72" s="181">
        <f t="shared" si="4"/>
        <v>0</v>
      </c>
      <c r="H72" s="181">
        <f t="shared" ref="H72:H73" si="71">F72/24-E72</f>
        <v>0</v>
      </c>
      <c r="I72" s="181">
        <f t="shared" ref="I72:I73" si="72">F72/30-E72</f>
        <v>0</v>
      </c>
    </row>
    <row r="73" spans="1:9" ht="15" customHeight="1">
      <c r="A73" s="456"/>
      <c r="B73" s="456"/>
      <c r="C73" s="104" t="s">
        <v>105</v>
      </c>
      <c r="D73" s="298"/>
      <c r="E73" s="298"/>
      <c r="F73" s="298"/>
      <c r="G73" s="181">
        <f t="shared" si="4"/>
        <v>0</v>
      </c>
      <c r="H73" s="181">
        <f t="shared" si="71"/>
        <v>0</v>
      </c>
      <c r="I73" s="181">
        <f t="shared" si="72"/>
        <v>0</v>
      </c>
    </row>
    <row r="74" spans="1:9" ht="15" customHeight="1">
      <c r="A74" s="454">
        <v>19</v>
      </c>
      <c r="B74" s="454"/>
      <c r="C74" s="104" t="s">
        <v>103</v>
      </c>
      <c r="D74" s="298"/>
      <c r="E74" s="298"/>
      <c r="F74" s="298"/>
      <c r="G74" s="181">
        <f t="shared" si="4"/>
        <v>0</v>
      </c>
      <c r="H74" s="181">
        <f t="shared" ref="H74" si="73">F74/20-E74</f>
        <v>0</v>
      </c>
      <c r="I74" s="181">
        <f t="shared" ref="I74" si="74">F74/20-E74</f>
        <v>0</v>
      </c>
    </row>
    <row r="75" spans="1:9" ht="15" customHeight="1">
      <c r="A75" s="455"/>
      <c r="B75" s="455"/>
      <c r="C75" s="104" t="s">
        <v>104</v>
      </c>
      <c r="D75" s="298"/>
      <c r="E75" s="298"/>
      <c r="F75" s="298"/>
      <c r="G75" s="181">
        <f t="shared" si="4"/>
        <v>0</v>
      </c>
      <c r="H75" s="181">
        <f t="shared" ref="H75:H76" si="75">F75/24-E75</f>
        <v>0</v>
      </c>
      <c r="I75" s="181">
        <f t="shared" ref="I75:I76" si="76">F75/30-E75</f>
        <v>0</v>
      </c>
    </row>
    <row r="76" spans="1:9" ht="15" customHeight="1">
      <c r="A76" s="456"/>
      <c r="B76" s="456"/>
      <c r="C76" s="104" t="s">
        <v>105</v>
      </c>
      <c r="D76" s="298"/>
      <c r="E76" s="298"/>
      <c r="F76" s="298"/>
      <c r="G76" s="181">
        <f t="shared" si="4"/>
        <v>0</v>
      </c>
      <c r="H76" s="181">
        <f t="shared" si="75"/>
        <v>0</v>
      </c>
      <c r="I76" s="181">
        <f t="shared" si="76"/>
        <v>0</v>
      </c>
    </row>
    <row r="77" spans="1:9" ht="15" customHeight="1">
      <c r="A77" s="454">
        <v>20</v>
      </c>
      <c r="B77" s="454"/>
      <c r="C77" s="104" t="s">
        <v>103</v>
      </c>
      <c r="D77" s="298"/>
      <c r="E77" s="298"/>
      <c r="F77" s="298"/>
      <c r="G77" s="181">
        <f t="shared" si="4"/>
        <v>0</v>
      </c>
      <c r="H77" s="181">
        <f t="shared" ref="H77" si="77">F77/20-E77</f>
        <v>0</v>
      </c>
      <c r="I77" s="181">
        <f t="shared" ref="I77" si="78">F77/20-E77</f>
        <v>0</v>
      </c>
    </row>
    <row r="78" spans="1:9" ht="15" customHeight="1">
      <c r="A78" s="455"/>
      <c r="B78" s="455"/>
      <c r="C78" s="104" t="s">
        <v>104</v>
      </c>
      <c r="D78" s="298"/>
      <c r="E78" s="298"/>
      <c r="F78" s="298"/>
      <c r="G78" s="181">
        <f t="shared" si="4"/>
        <v>0</v>
      </c>
      <c r="H78" s="181">
        <f t="shared" ref="H78:H79" si="79">F78/24-E78</f>
        <v>0</v>
      </c>
      <c r="I78" s="181">
        <f t="shared" ref="I78:I79" si="80">F78/30-E78</f>
        <v>0</v>
      </c>
    </row>
    <row r="79" spans="1:9" ht="15" customHeight="1">
      <c r="A79" s="456"/>
      <c r="B79" s="456"/>
      <c r="C79" s="104" t="s">
        <v>105</v>
      </c>
      <c r="D79" s="298"/>
      <c r="E79" s="298"/>
      <c r="F79" s="298"/>
      <c r="G79" s="181">
        <f t="shared" si="4"/>
        <v>0</v>
      </c>
      <c r="H79" s="181">
        <f t="shared" si="79"/>
        <v>0</v>
      </c>
      <c r="I79" s="181">
        <f t="shared" si="80"/>
        <v>0</v>
      </c>
    </row>
    <row r="80" spans="1:9" ht="15" customHeight="1">
      <c r="A80" s="454">
        <v>21</v>
      </c>
      <c r="B80" s="454"/>
      <c r="C80" s="104" t="s">
        <v>103</v>
      </c>
      <c r="D80" s="298"/>
      <c r="E80" s="298"/>
      <c r="F80" s="298"/>
      <c r="G80" s="181">
        <f t="shared" si="4"/>
        <v>0</v>
      </c>
      <c r="H80" s="181">
        <f t="shared" ref="H80" si="81">F80/20-E80</f>
        <v>0</v>
      </c>
      <c r="I80" s="181">
        <f t="shared" ref="I80" si="82">F80/20-E80</f>
        <v>0</v>
      </c>
    </row>
    <row r="81" spans="1:9" ht="15" customHeight="1">
      <c r="A81" s="455"/>
      <c r="B81" s="455"/>
      <c r="C81" s="104" t="s">
        <v>104</v>
      </c>
      <c r="D81" s="298"/>
      <c r="E81" s="298"/>
      <c r="F81" s="298"/>
      <c r="G81" s="181">
        <f t="shared" si="4"/>
        <v>0</v>
      </c>
      <c r="H81" s="181">
        <f t="shared" ref="H81:H82" si="83">F81/24-E81</f>
        <v>0</v>
      </c>
      <c r="I81" s="181">
        <f t="shared" ref="I81:I82" si="84">F81/30-E81</f>
        <v>0</v>
      </c>
    </row>
    <row r="82" spans="1:9" ht="15" customHeight="1">
      <c r="A82" s="456"/>
      <c r="B82" s="456"/>
      <c r="C82" s="104" t="s">
        <v>105</v>
      </c>
      <c r="D82" s="298"/>
      <c r="E82" s="298"/>
      <c r="F82" s="298"/>
      <c r="G82" s="181">
        <f t="shared" si="4"/>
        <v>0</v>
      </c>
      <c r="H82" s="181">
        <f t="shared" si="83"/>
        <v>0</v>
      </c>
      <c r="I82" s="181">
        <f t="shared" si="84"/>
        <v>0</v>
      </c>
    </row>
    <row r="83" spans="1:9" ht="15" customHeight="1">
      <c r="A83" s="454">
        <v>22</v>
      </c>
      <c r="B83" s="454"/>
      <c r="C83" s="104" t="s">
        <v>103</v>
      </c>
      <c r="D83" s="298"/>
      <c r="E83" s="298"/>
      <c r="F83" s="298"/>
      <c r="G83" s="181">
        <f t="shared" si="4"/>
        <v>0</v>
      </c>
      <c r="H83" s="181">
        <f t="shared" ref="H83" si="85">F83/20-E83</f>
        <v>0</v>
      </c>
      <c r="I83" s="181">
        <f t="shared" ref="I83" si="86">F83/20-E83</f>
        <v>0</v>
      </c>
    </row>
    <row r="84" spans="1:9" ht="15" customHeight="1">
      <c r="A84" s="455"/>
      <c r="B84" s="455"/>
      <c r="C84" s="104" t="s">
        <v>104</v>
      </c>
      <c r="D84" s="298"/>
      <c r="E84" s="298"/>
      <c r="F84" s="298"/>
      <c r="G84" s="181">
        <f t="shared" si="4"/>
        <v>0</v>
      </c>
      <c r="H84" s="181">
        <f t="shared" ref="H84:H85" si="87">F84/24-E84</f>
        <v>0</v>
      </c>
      <c r="I84" s="181">
        <f t="shared" ref="I84:I85" si="88">F84/30-E84</f>
        <v>0</v>
      </c>
    </row>
    <row r="85" spans="1:9" ht="15" customHeight="1">
      <c r="A85" s="456"/>
      <c r="B85" s="456"/>
      <c r="C85" s="104" t="s">
        <v>105</v>
      </c>
      <c r="D85" s="298"/>
      <c r="E85" s="298"/>
      <c r="F85" s="298"/>
      <c r="G85" s="181">
        <f t="shared" ref="G85:G142" si="89">IF(ISERROR(F85/E85),0,F85/E85)</f>
        <v>0</v>
      </c>
      <c r="H85" s="181">
        <f t="shared" si="87"/>
        <v>0</v>
      </c>
      <c r="I85" s="181">
        <f t="shared" si="88"/>
        <v>0</v>
      </c>
    </row>
    <row r="86" spans="1:9" ht="15" customHeight="1">
      <c r="A86" s="454">
        <v>23</v>
      </c>
      <c r="B86" s="454"/>
      <c r="C86" s="104" t="s">
        <v>103</v>
      </c>
      <c r="D86" s="298"/>
      <c r="E86" s="298"/>
      <c r="F86" s="298"/>
      <c r="G86" s="181">
        <f t="shared" si="89"/>
        <v>0</v>
      </c>
      <c r="H86" s="181">
        <f t="shared" ref="H86" si="90">F86/20-E86</f>
        <v>0</v>
      </c>
      <c r="I86" s="181">
        <f t="shared" ref="I86" si="91">F86/20-E86</f>
        <v>0</v>
      </c>
    </row>
    <row r="87" spans="1:9" ht="15" customHeight="1">
      <c r="A87" s="455"/>
      <c r="B87" s="455"/>
      <c r="C87" s="104" t="s">
        <v>104</v>
      </c>
      <c r="D87" s="298"/>
      <c r="E87" s="298"/>
      <c r="F87" s="298"/>
      <c r="G87" s="181">
        <f t="shared" si="89"/>
        <v>0</v>
      </c>
      <c r="H87" s="181">
        <f t="shared" ref="H87:H88" si="92">F87/24-E87</f>
        <v>0</v>
      </c>
      <c r="I87" s="181">
        <f t="shared" ref="I87:I88" si="93">F87/30-E87</f>
        <v>0</v>
      </c>
    </row>
    <row r="88" spans="1:9" ht="15" customHeight="1">
      <c r="A88" s="456"/>
      <c r="B88" s="456"/>
      <c r="C88" s="104" t="s">
        <v>105</v>
      </c>
      <c r="D88" s="298"/>
      <c r="E88" s="298"/>
      <c r="F88" s="298"/>
      <c r="G88" s="181">
        <f t="shared" si="89"/>
        <v>0</v>
      </c>
      <c r="H88" s="181">
        <f t="shared" si="92"/>
        <v>0</v>
      </c>
      <c r="I88" s="181">
        <f t="shared" si="93"/>
        <v>0</v>
      </c>
    </row>
    <row r="89" spans="1:9" ht="15" customHeight="1">
      <c r="A89" s="454">
        <v>24</v>
      </c>
      <c r="B89" s="454"/>
      <c r="C89" s="104" t="s">
        <v>103</v>
      </c>
      <c r="D89" s="298"/>
      <c r="E89" s="298"/>
      <c r="F89" s="298"/>
      <c r="G89" s="181">
        <f t="shared" si="89"/>
        <v>0</v>
      </c>
      <c r="H89" s="181">
        <f t="shared" ref="H89" si="94">F89/20-E89</f>
        <v>0</v>
      </c>
      <c r="I89" s="181">
        <f t="shared" ref="I89" si="95">F89/20-E89</f>
        <v>0</v>
      </c>
    </row>
    <row r="90" spans="1:9" ht="15" customHeight="1">
      <c r="A90" s="455"/>
      <c r="B90" s="455"/>
      <c r="C90" s="104" t="s">
        <v>104</v>
      </c>
      <c r="D90" s="298"/>
      <c r="E90" s="298"/>
      <c r="F90" s="298"/>
      <c r="G90" s="181">
        <f t="shared" si="89"/>
        <v>0</v>
      </c>
      <c r="H90" s="181">
        <f t="shared" ref="H90:H91" si="96">F90/24-E90</f>
        <v>0</v>
      </c>
      <c r="I90" s="181">
        <f t="shared" ref="I90:I91" si="97">F90/30-E90</f>
        <v>0</v>
      </c>
    </row>
    <row r="91" spans="1:9" ht="15" customHeight="1">
      <c r="A91" s="456"/>
      <c r="B91" s="456"/>
      <c r="C91" s="104" t="s">
        <v>105</v>
      </c>
      <c r="D91" s="298"/>
      <c r="E91" s="298"/>
      <c r="F91" s="298"/>
      <c r="G91" s="181">
        <f t="shared" si="89"/>
        <v>0</v>
      </c>
      <c r="H91" s="181">
        <f t="shared" si="96"/>
        <v>0</v>
      </c>
      <c r="I91" s="181">
        <f t="shared" si="97"/>
        <v>0</v>
      </c>
    </row>
    <row r="92" spans="1:9" ht="15" customHeight="1">
      <c r="A92" s="454">
        <v>25</v>
      </c>
      <c r="B92" s="454"/>
      <c r="C92" s="104" t="s">
        <v>103</v>
      </c>
      <c r="D92" s="298"/>
      <c r="E92" s="298"/>
      <c r="F92" s="298"/>
      <c r="G92" s="181">
        <f t="shared" si="89"/>
        <v>0</v>
      </c>
      <c r="H92" s="181">
        <f t="shared" ref="H92" si="98">F92/20-E92</f>
        <v>0</v>
      </c>
      <c r="I92" s="181">
        <f t="shared" ref="I92" si="99">F92/20-E92</f>
        <v>0</v>
      </c>
    </row>
    <row r="93" spans="1:9" ht="15" customHeight="1">
      <c r="A93" s="455"/>
      <c r="B93" s="455"/>
      <c r="C93" s="104" t="s">
        <v>104</v>
      </c>
      <c r="D93" s="298"/>
      <c r="E93" s="298"/>
      <c r="F93" s="298"/>
      <c r="G93" s="181">
        <f t="shared" si="89"/>
        <v>0</v>
      </c>
      <c r="H93" s="181">
        <f t="shared" ref="H93:H94" si="100">F93/24-E93</f>
        <v>0</v>
      </c>
      <c r="I93" s="181">
        <f t="shared" ref="I93:I94" si="101">F93/30-E93</f>
        <v>0</v>
      </c>
    </row>
    <row r="94" spans="1:9" ht="15" customHeight="1">
      <c r="A94" s="456"/>
      <c r="B94" s="456"/>
      <c r="C94" s="104" t="s">
        <v>105</v>
      </c>
      <c r="D94" s="298"/>
      <c r="E94" s="298"/>
      <c r="F94" s="298"/>
      <c r="G94" s="181">
        <f t="shared" si="89"/>
        <v>0</v>
      </c>
      <c r="H94" s="181">
        <f t="shared" si="100"/>
        <v>0</v>
      </c>
      <c r="I94" s="181">
        <f t="shared" si="101"/>
        <v>0</v>
      </c>
    </row>
    <row r="95" spans="1:9" ht="15" customHeight="1">
      <c r="A95" s="454">
        <v>26</v>
      </c>
      <c r="B95" s="454"/>
      <c r="C95" s="104" t="s">
        <v>103</v>
      </c>
      <c r="D95" s="298"/>
      <c r="E95" s="298"/>
      <c r="F95" s="298"/>
      <c r="G95" s="181">
        <f t="shared" si="89"/>
        <v>0</v>
      </c>
      <c r="H95" s="181">
        <f t="shared" ref="H95" si="102">F95/20-E95</f>
        <v>0</v>
      </c>
      <c r="I95" s="181">
        <f t="shared" ref="I95" si="103">F95/20-E95</f>
        <v>0</v>
      </c>
    </row>
    <row r="96" spans="1:9" ht="15" customHeight="1">
      <c r="A96" s="455"/>
      <c r="B96" s="455"/>
      <c r="C96" s="104" t="s">
        <v>104</v>
      </c>
      <c r="D96" s="298"/>
      <c r="E96" s="298"/>
      <c r="F96" s="298"/>
      <c r="G96" s="181">
        <f t="shared" si="89"/>
        <v>0</v>
      </c>
      <c r="H96" s="181">
        <f t="shared" ref="H96:H97" si="104">F96/24-E96</f>
        <v>0</v>
      </c>
      <c r="I96" s="181">
        <f t="shared" ref="I96:I97" si="105">F96/30-E96</f>
        <v>0</v>
      </c>
    </row>
    <row r="97" spans="1:9" ht="15" customHeight="1">
      <c r="A97" s="456"/>
      <c r="B97" s="456"/>
      <c r="C97" s="104" t="s">
        <v>105</v>
      </c>
      <c r="D97" s="298"/>
      <c r="E97" s="298"/>
      <c r="F97" s="298"/>
      <c r="G97" s="181">
        <f t="shared" si="89"/>
        <v>0</v>
      </c>
      <c r="H97" s="181">
        <f t="shared" si="104"/>
        <v>0</v>
      </c>
      <c r="I97" s="181">
        <f t="shared" si="105"/>
        <v>0</v>
      </c>
    </row>
    <row r="98" spans="1:9" ht="15" customHeight="1">
      <c r="A98" s="454">
        <v>27</v>
      </c>
      <c r="B98" s="454"/>
      <c r="C98" s="104" t="s">
        <v>103</v>
      </c>
      <c r="D98" s="298"/>
      <c r="E98" s="298"/>
      <c r="F98" s="298"/>
      <c r="G98" s="181">
        <f t="shared" si="89"/>
        <v>0</v>
      </c>
      <c r="H98" s="181">
        <f t="shared" ref="H98" si="106">F98/20-E98</f>
        <v>0</v>
      </c>
      <c r="I98" s="181">
        <f t="shared" ref="I98" si="107">F98/20-E98</f>
        <v>0</v>
      </c>
    </row>
    <row r="99" spans="1:9" ht="15" customHeight="1">
      <c r="A99" s="455"/>
      <c r="B99" s="455"/>
      <c r="C99" s="104" t="s">
        <v>104</v>
      </c>
      <c r="D99" s="298"/>
      <c r="E99" s="298"/>
      <c r="F99" s="298"/>
      <c r="G99" s="181">
        <f t="shared" si="89"/>
        <v>0</v>
      </c>
      <c r="H99" s="181">
        <f t="shared" ref="H99:H100" si="108">F99/24-E99</f>
        <v>0</v>
      </c>
      <c r="I99" s="181">
        <f t="shared" ref="I99:I100" si="109">F99/30-E99</f>
        <v>0</v>
      </c>
    </row>
    <row r="100" spans="1:9" ht="15" customHeight="1">
      <c r="A100" s="456"/>
      <c r="B100" s="456"/>
      <c r="C100" s="104" t="s">
        <v>105</v>
      </c>
      <c r="D100" s="298"/>
      <c r="E100" s="298"/>
      <c r="F100" s="298"/>
      <c r="G100" s="181">
        <f t="shared" si="89"/>
        <v>0</v>
      </c>
      <c r="H100" s="181">
        <f t="shared" si="108"/>
        <v>0</v>
      </c>
      <c r="I100" s="181">
        <f t="shared" si="109"/>
        <v>0</v>
      </c>
    </row>
    <row r="101" spans="1:9" ht="15" customHeight="1">
      <c r="A101" s="454">
        <v>28</v>
      </c>
      <c r="B101" s="454"/>
      <c r="C101" s="104" t="s">
        <v>103</v>
      </c>
      <c r="D101" s="298"/>
      <c r="E101" s="298"/>
      <c r="F101" s="298"/>
      <c r="G101" s="181">
        <f t="shared" si="89"/>
        <v>0</v>
      </c>
      <c r="H101" s="181">
        <f t="shared" ref="H101" si="110">F101/20-E101</f>
        <v>0</v>
      </c>
      <c r="I101" s="181">
        <f t="shared" ref="I101" si="111">F101/20-E101</f>
        <v>0</v>
      </c>
    </row>
    <row r="102" spans="1:9" ht="15" customHeight="1">
      <c r="A102" s="455"/>
      <c r="B102" s="455"/>
      <c r="C102" s="104" t="s">
        <v>104</v>
      </c>
      <c r="D102" s="298"/>
      <c r="E102" s="298"/>
      <c r="F102" s="298"/>
      <c r="G102" s="181">
        <f t="shared" si="89"/>
        <v>0</v>
      </c>
      <c r="H102" s="181">
        <f t="shared" ref="H102:H103" si="112">F102/24-E102</f>
        <v>0</v>
      </c>
      <c r="I102" s="181">
        <f t="shared" ref="I102:I103" si="113">F102/30-E102</f>
        <v>0</v>
      </c>
    </row>
    <row r="103" spans="1:9" ht="15" customHeight="1">
      <c r="A103" s="456"/>
      <c r="B103" s="456"/>
      <c r="C103" s="104" t="s">
        <v>105</v>
      </c>
      <c r="D103" s="298"/>
      <c r="E103" s="298"/>
      <c r="F103" s="298"/>
      <c r="G103" s="181">
        <f t="shared" si="89"/>
        <v>0</v>
      </c>
      <c r="H103" s="181">
        <f t="shared" si="112"/>
        <v>0</v>
      </c>
      <c r="I103" s="181">
        <f t="shared" si="113"/>
        <v>0</v>
      </c>
    </row>
    <row r="104" spans="1:9" ht="15" customHeight="1">
      <c r="A104" s="454">
        <v>29</v>
      </c>
      <c r="B104" s="454"/>
      <c r="C104" s="104" t="s">
        <v>103</v>
      </c>
      <c r="D104" s="298"/>
      <c r="E104" s="298"/>
      <c r="F104" s="298"/>
      <c r="G104" s="181">
        <f t="shared" si="89"/>
        <v>0</v>
      </c>
      <c r="H104" s="181">
        <f t="shared" ref="H104" si="114">F104/20-E104</f>
        <v>0</v>
      </c>
      <c r="I104" s="181">
        <f t="shared" ref="I104" si="115">F104/20-E104</f>
        <v>0</v>
      </c>
    </row>
    <row r="105" spans="1:9" ht="15" customHeight="1">
      <c r="A105" s="455"/>
      <c r="B105" s="455"/>
      <c r="C105" s="104" t="s">
        <v>104</v>
      </c>
      <c r="D105" s="298"/>
      <c r="E105" s="298"/>
      <c r="F105" s="298"/>
      <c r="G105" s="181">
        <f t="shared" si="89"/>
        <v>0</v>
      </c>
      <c r="H105" s="181">
        <f t="shared" ref="H105:H106" si="116">F105/24-E105</f>
        <v>0</v>
      </c>
      <c r="I105" s="181">
        <f t="shared" ref="I105:I106" si="117">F105/30-E105</f>
        <v>0</v>
      </c>
    </row>
    <row r="106" spans="1:9" ht="15" customHeight="1">
      <c r="A106" s="456"/>
      <c r="B106" s="456"/>
      <c r="C106" s="104" t="s">
        <v>105</v>
      </c>
      <c r="D106" s="298"/>
      <c r="E106" s="298"/>
      <c r="F106" s="298"/>
      <c r="G106" s="181">
        <f t="shared" si="89"/>
        <v>0</v>
      </c>
      <c r="H106" s="181">
        <f t="shared" si="116"/>
        <v>0</v>
      </c>
      <c r="I106" s="181">
        <f t="shared" si="117"/>
        <v>0</v>
      </c>
    </row>
    <row r="107" spans="1:9" ht="15" customHeight="1">
      <c r="A107" s="454">
        <v>30</v>
      </c>
      <c r="B107" s="454"/>
      <c r="C107" s="104" t="s">
        <v>103</v>
      </c>
      <c r="D107" s="298"/>
      <c r="E107" s="298"/>
      <c r="F107" s="298"/>
      <c r="G107" s="181">
        <f t="shared" si="89"/>
        <v>0</v>
      </c>
      <c r="H107" s="181">
        <f t="shared" ref="H107" si="118">F107/20-E107</f>
        <v>0</v>
      </c>
      <c r="I107" s="181">
        <f t="shared" ref="I107" si="119">F107/20-E107</f>
        <v>0</v>
      </c>
    </row>
    <row r="108" spans="1:9" ht="15" customHeight="1">
      <c r="A108" s="455"/>
      <c r="B108" s="455"/>
      <c r="C108" s="104" t="s">
        <v>104</v>
      </c>
      <c r="D108" s="298"/>
      <c r="E108" s="298"/>
      <c r="F108" s="298"/>
      <c r="G108" s="181">
        <f t="shared" si="89"/>
        <v>0</v>
      </c>
      <c r="H108" s="181">
        <f t="shared" ref="H108:H109" si="120">F108/24-E108</f>
        <v>0</v>
      </c>
      <c r="I108" s="181">
        <f t="shared" ref="I108:I109" si="121">F108/30-E108</f>
        <v>0</v>
      </c>
    </row>
    <row r="109" spans="1:9" ht="15" customHeight="1">
      <c r="A109" s="456"/>
      <c r="B109" s="456"/>
      <c r="C109" s="104" t="s">
        <v>105</v>
      </c>
      <c r="D109" s="298"/>
      <c r="E109" s="298"/>
      <c r="F109" s="298"/>
      <c r="G109" s="181">
        <f t="shared" si="89"/>
        <v>0</v>
      </c>
      <c r="H109" s="181">
        <f t="shared" si="120"/>
        <v>0</v>
      </c>
      <c r="I109" s="181">
        <f t="shared" si="121"/>
        <v>0</v>
      </c>
    </row>
    <row r="110" spans="1:9" ht="15" customHeight="1">
      <c r="A110" s="454">
        <v>31</v>
      </c>
      <c r="B110" s="454"/>
      <c r="C110" s="104" t="s">
        <v>103</v>
      </c>
      <c r="D110" s="298"/>
      <c r="E110" s="298"/>
      <c r="F110" s="298"/>
      <c r="G110" s="181">
        <f t="shared" si="89"/>
        <v>0</v>
      </c>
      <c r="H110" s="181">
        <f t="shared" ref="H110" si="122">F110/20-E110</f>
        <v>0</v>
      </c>
      <c r="I110" s="181">
        <f t="shared" ref="I110" si="123">F110/20-E110</f>
        <v>0</v>
      </c>
    </row>
    <row r="111" spans="1:9" ht="15" customHeight="1">
      <c r="A111" s="455"/>
      <c r="B111" s="455"/>
      <c r="C111" s="104" t="s">
        <v>104</v>
      </c>
      <c r="D111" s="298"/>
      <c r="E111" s="298"/>
      <c r="F111" s="298"/>
      <c r="G111" s="181">
        <f t="shared" si="89"/>
        <v>0</v>
      </c>
      <c r="H111" s="181">
        <f t="shared" ref="H111:H112" si="124">F111/24-E111</f>
        <v>0</v>
      </c>
      <c r="I111" s="181">
        <f t="shared" ref="I111:I112" si="125">F111/30-E111</f>
        <v>0</v>
      </c>
    </row>
    <row r="112" spans="1:9" ht="15" customHeight="1">
      <c r="A112" s="456"/>
      <c r="B112" s="456"/>
      <c r="C112" s="104" t="s">
        <v>105</v>
      </c>
      <c r="D112" s="298"/>
      <c r="E112" s="298"/>
      <c r="F112" s="298"/>
      <c r="G112" s="181">
        <f t="shared" si="89"/>
        <v>0</v>
      </c>
      <c r="H112" s="181">
        <f t="shared" si="124"/>
        <v>0</v>
      </c>
      <c r="I112" s="181">
        <f t="shared" si="125"/>
        <v>0</v>
      </c>
    </row>
    <row r="113" spans="1:9" ht="15" customHeight="1">
      <c r="A113" s="454">
        <v>32</v>
      </c>
      <c r="B113" s="454"/>
      <c r="C113" s="104" t="s">
        <v>103</v>
      </c>
      <c r="D113" s="298"/>
      <c r="E113" s="298"/>
      <c r="F113" s="298"/>
      <c r="G113" s="181">
        <f t="shared" si="89"/>
        <v>0</v>
      </c>
      <c r="H113" s="181">
        <f t="shared" ref="H113" si="126">F113/20-E113</f>
        <v>0</v>
      </c>
      <c r="I113" s="181">
        <f t="shared" ref="I113" si="127">F113/20-E113</f>
        <v>0</v>
      </c>
    </row>
    <row r="114" spans="1:9" ht="15" customHeight="1">
      <c r="A114" s="455"/>
      <c r="B114" s="455"/>
      <c r="C114" s="104" t="s">
        <v>104</v>
      </c>
      <c r="D114" s="298"/>
      <c r="E114" s="298"/>
      <c r="F114" s="298"/>
      <c r="G114" s="181">
        <f t="shared" si="89"/>
        <v>0</v>
      </c>
      <c r="H114" s="181">
        <f t="shared" ref="H114:H115" si="128">F114/24-E114</f>
        <v>0</v>
      </c>
      <c r="I114" s="181">
        <f t="shared" ref="I114:I115" si="129">F114/30-E114</f>
        <v>0</v>
      </c>
    </row>
    <row r="115" spans="1:9" ht="15" customHeight="1">
      <c r="A115" s="456"/>
      <c r="B115" s="456"/>
      <c r="C115" s="104" t="s">
        <v>105</v>
      </c>
      <c r="D115" s="298"/>
      <c r="E115" s="298"/>
      <c r="F115" s="298"/>
      <c r="G115" s="181">
        <f t="shared" si="89"/>
        <v>0</v>
      </c>
      <c r="H115" s="181">
        <f t="shared" si="128"/>
        <v>0</v>
      </c>
      <c r="I115" s="181">
        <f t="shared" si="129"/>
        <v>0</v>
      </c>
    </row>
    <row r="116" spans="1:9" ht="15" customHeight="1">
      <c r="A116" s="454">
        <v>33</v>
      </c>
      <c r="B116" s="454"/>
      <c r="C116" s="104" t="s">
        <v>103</v>
      </c>
      <c r="D116" s="298"/>
      <c r="E116" s="298"/>
      <c r="F116" s="298"/>
      <c r="G116" s="181">
        <f t="shared" si="89"/>
        <v>0</v>
      </c>
      <c r="H116" s="181">
        <f t="shared" ref="H116" si="130">F116/20-E116</f>
        <v>0</v>
      </c>
      <c r="I116" s="181">
        <f t="shared" ref="I116" si="131">F116/20-E116</f>
        <v>0</v>
      </c>
    </row>
    <row r="117" spans="1:9" ht="15" customHeight="1">
      <c r="A117" s="455"/>
      <c r="B117" s="455"/>
      <c r="C117" s="104" t="s">
        <v>104</v>
      </c>
      <c r="D117" s="298"/>
      <c r="E117" s="298"/>
      <c r="F117" s="298"/>
      <c r="G117" s="181">
        <f t="shared" si="89"/>
        <v>0</v>
      </c>
      <c r="H117" s="181">
        <f t="shared" ref="H117:H118" si="132">F117/24-E117</f>
        <v>0</v>
      </c>
      <c r="I117" s="181">
        <f t="shared" ref="I117:I118" si="133">F117/30-E117</f>
        <v>0</v>
      </c>
    </row>
    <row r="118" spans="1:9" ht="15" customHeight="1">
      <c r="A118" s="456"/>
      <c r="B118" s="456"/>
      <c r="C118" s="104" t="s">
        <v>105</v>
      </c>
      <c r="D118" s="298"/>
      <c r="E118" s="298"/>
      <c r="F118" s="298"/>
      <c r="G118" s="181">
        <f t="shared" si="89"/>
        <v>0</v>
      </c>
      <c r="H118" s="181">
        <f t="shared" si="132"/>
        <v>0</v>
      </c>
      <c r="I118" s="181">
        <f t="shared" si="133"/>
        <v>0</v>
      </c>
    </row>
    <row r="119" spans="1:9" ht="15" customHeight="1">
      <c r="A119" s="454">
        <v>34</v>
      </c>
      <c r="B119" s="454"/>
      <c r="C119" s="104" t="s">
        <v>103</v>
      </c>
      <c r="D119" s="298"/>
      <c r="E119" s="298"/>
      <c r="F119" s="298"/>
      <c r="G119" s="181">
        <f t="shared" si="89"/>
        <v>0</v>
      </c>
      <c r="H119" s="181">
        <f t="shared" ref="H119" si="134">F119/20-E119</f>
        <v>0</v>
      </c>
      <c r="I119" s="181">
        <f t="shared" ref="I119" si="135">F119/20-E119</f>
        <v>0</v>
      </c>
    </row>
    <row r="120" spans="1:9" ht="15" customHeight="1">
      <c r="A120" s="455"/>
      <c r="B120" s="455"/>
      <c r="C120" s="104" t="s">
        <v>104</v>
      </c>
      <c r="D120" s="298"/>
      <c r="E120" s="298"/>
      <c r="F120" s="298"/>
      <c r="G120" s="181">
        <f t="shared" si="89"/>
        <v>0</v>
      </c>
      <c r="H120" s="181">
        <f t="shared" ref="H120:H121" si="136">F120/24-E120</f>
        <v>0</v>
      </c>
      <c r="I120" s="181">
        <f t="shared" ref="I120:I121" si="137">F120/30-E120</f>
        <v>0</v>
      </c>
    </row>
    <row r="121" spans="1:9" ht="15" customHeight="1">
      <c r="A121" s="456"/>
      <c r="B121" s="456"/>
      <c r="C121" s="104" t="s">
        <v>105</v>
      </c>
      <c r="D121" s="298"/>
      <c r="E121" s="298"/>
      <c r="F121" s="298"/>
      <c r="G121" s="181">
        <f t="shared" si="89"/>
        <v>0</v>
      </c>
      <c r="H121" s="181">
        <f t="shared" si="136"/>
        <v>0</v>
      </c>
      <c r="I121" s="181">
        <f t="shared" si="137"/>
        <v>0</v>
      </c>
    </row>
    <row r="122" spans="1:9" ht="15" customHeight="1">
      <c r="A122" s="454">
        <v>35</v>
      </c>
      <c r="B122" s="454"/>
      <c r="C122" s="104" t="s">
        <v>103</v>
      </c>
      <c r="D122" s="298"/>
      <c r="E122" s="298"/>
      <c r="F122" s="298"/>
      <c r="G122" s="181">
        <f t="shared" si="89"/>
        <v>0</v>
      </c>
      <c r="H122" s="181">
        <f t="shared" ref="H122" si="138">F122/20-E122</f>
        <v>0</v>
      </c>
      <c r="I122" s="181">
        <f t="shared" ref="I122" si="139">F122/20-E122</f>
        <v>0</v>
      </c>
    </row>
    <row r="123" spans="1:9" ht="15" customHeight="1">
      <c r="A123" s="455"/>
      <c r="B123" s="455"/>
      <c r="C123" s="104" t="s">
        <v>104</v>
      </c>
      <c r="D123" s="298"/>
      <c r="E123" s="298"/>
      <c r="F123" s="298"/>
      <c r="G123" s="181">
        <f t="shared" si="89"/>
        <v>0</v>
      </c>
      <c r="H123" s="181">
        <f t="shared" ref="H123:H124" si="140">F123/24-E123</f>
        <v>0</v>
      </c>
      <c r="I123" s="181">
        <f t="shared" ref="I123:I124" si="141">F123/30-E123</f>
        <v>0</v>
      </c>
    </row>
    <row r="124" spans="1:9" ht="15" customHeight="1">
      <c r="A124" s="456"/>
      <c r="B124" s="456"/>
      <c r="C124" s="104" t="s">
        <v>105</v>
      </c>
      <c r="D124" s="298"/>
      <c r="E124" s="298"/>
      <c r="F124" s="298"/>
      <c r="G124" s="181">
        <f t="shared" si="89"/>
        <v>0</v>
      </c>
      <c r="H124" s="181">
        <f t="shared" si="140"/>
        <v>0</v>
      </c>
      <c r="I124" s="181">
        <f t="shared" si="141"/>
        <v>0</v>
      </c>
    </row>
    <row r="125" spans="1:9" ht="15" customHeight="1">
      <c r="A125" s="454">
        <v>36</v>
      </c>
      <c r="B125" s="454"/>
      <c r="C125" s="104" t="s">
        <v>103</v>
      </c>
      <c r="D125" s="298"/>
      <c r="E125" s="298"/>
      <c r="F125" s="298"/>
      <c r="G125" s="181">
        <f t="shared" si="89"/>
        <v>0</v>
      </c>
      <c r="H125" s="181">
        <f t="shared" ref="H125" si="142">F125/20-E125</f>
        <v>0</v>
      </c>
      <c r="I125" s="181">
        <f t="shared" ref="I125" si="143">F125/20-E125</f>
        <v>0</v>
      </c>
    </row>
    <row r="126" spans="1:9" ht="15" customHeight="1">
      <c r="A126" s="455"/>
      <c r="B126" s="455"/>
      <c r="C126" s="104" t="s">
        <v>104</v>
      </c>
      <c r="D126" s="298"/>
      <c r="E126" s="298"/>
      <c r="F126" s="298"/>
      <c r="G126" s="181">
        <f t="shared" si="89"/>
        <v>0</v>
      </c>
      <c r="H126" s="181">
        <f t="shared" ref="H126:H127" si="144">F126/24-E126</f>
        <v>0</v>
      </c>
      <c r="I126" s="181">
        <f t="shared" ref="I126:I127" si="145">F126/30-E126</f>
        <v>0</v>
      </c>
    </row>
    <row r="127" spans="1:9" ht="15" customHeight="1">
      <c r="A127" s="456"/>
      <c r="B127" s="456"/>
      <c r="C127" s="104" t="s">
        <v>105</v>
      </c>
      <c r="D127" s="298"/>
      <c r="E127" s="298"/>
      <c r="F127" s="298"/>
      <c r="G127" s="181">
        <f t="shared" si="89"/>
        <v>0</v>
      </c>
      <c r="H127" s="181">
        <f t="shared" si="144"/>
        <v>0</v>
      </c>
      <c r="I127" s="181">
        <f t="shared" si="145"/>
        <v>0</v>
      </c>
    </row>
    <row r="128" spans="1:9" ht="15" customHeight="1">
      <c r="A128" s="454">
        <v>37</v>
      </c>
      <c r="B128" s="454"/>
      <c r="C128" s="104" t="s">
        <v>103</v>
      </c>
      <c r="D128" s="298"/>
      <c r="E128" s="298"/>
      <c r="F128" s="298"/>
      <c r="G128" s="181">
        <f t="shared" si="89"/>
        <v>0</v>
      </c>
      <c r="H128" s="181">
        <f t="shared" ref="H128" si="146">F128/20-E128</f>
        <v>0</v>
      </c>
      <c r="I128" s="181">
        <f t="shared" ref="I128" si="147">F128/20-E128</f>
        <v>0</v>
      </c>
    </row>
    <row r="129" spans="1:11" ht="15" customHeight="1">
      <c r="A129" s="455"/>
      <c r="B129" s="455"/>
      <c r="C129" s="104" t="s">
        <v>104</v>
      </c>
      <c r="D129" s="298"/>
      <c r="E129" s="298"/>
      <c r="F129" s="298"/>
      <c r="G129" s="181">
        <f t="shared" si="89"/>
        <v>0</v>
      </c>
      <c r="H129" s="181">
        <f t="shared" ref="H129:H130" si="148">F129/24-E129</f>
        <v>0</v>
      </c>
      <c r="I129" s="181">
        <f t="shared" ref="I129:I130" si="149">F129/30-E129</f>
        <v>0</v>
      </c>
    </row>
    <row r="130" spans="1:11" ht="15" customHeight="1">
      <c r="A130" s="456"/>
      <c r="B130" s="456"/>
      <c r="C130" s="104" t="s">
        <v>105</v>
      </c>
      <c r="D130" s="298"/>
      <c r="E130" s="298"/>
      <c r="F130" s="298"/>
      <c r="G130" s="181">
        <f t="shared" si="89"/>
        <v>0</v>
      </c>
      <c r="H130" s="181">
        <f t="shared" si="148"/>
        <v>0</v>
      </c>
      <c r="I130" s="181">
        <f t="shared" si="149"/>
        <v>0</v>
      </c>
    </row>
    <row r="131" spans="1:11" ht="15" customHeight="1">
      <c r="A131" s="454">
        <v>38</v>
      </c>
      <c r="B131" s="454"/>
      <c r="C131" s="104" t="s">
        <v>103</v>
      </c>
      <c r="D131" s="298"/>
      <c r="E131" s="298"/>
      <c r="F131" s="298"/>
      <c r="G131" s="181">
        <f t="shared" si="89"/>
        <v>0</v>
      </c>
      <c r="H131" s="181">
        <f t="shared" ref="H131" si="150">F131/20-E131</f>
        <v>0</v>
      </c>
      <c r="I131" s="181">
        <f t="shared" ref="I131" si="151">F131/20-E131</f>
        <v>0</v>
      </c>
    </row>
    <row r="132" spans="1:11" ht="15" customHeight="1">
      <c r="A132" s="455"/>
      <c r="B132" s="455"/>
      <c r="C132" s="104" t="s">
        <v>104</v>
      </c>
      <c r="D132" s="298"/>
      <c r="E132" s="298"/>
      <c r="F132" s="298"/>
      <c r="G132" s="181">
        <f t="shared" si="89"/>
        <v>0</v>
      </c>
      <c r="H132" s="181">
        <f t="shared" ref="H132:H133" si="152">F132/24-E132</f>
        <v>0</v>
      </c>
      <c r="I132" s="181">
        <f t="shared" ref="I132:I133" si="153">F132/30-E132</f>
        <v>0</v>
      </c>
    </row>
    <row r="133" spans="1:11" ht="15" customHeight="1">
      <c r="A133" s="456"/>
      <c r="B133" s="456"/>
      <c r="C133" s="104" t="s">
        <v>105</v>
      </c>
      <c r="D133" s="298"/>
      <c r="E133" s="298"/>
      <c r="F133" s="298"/>
      <c r="G133" s="181">
        <f t="shared" si="89"/>
        <v>0</v>
      </c>
      <c r="H133" s="181">
        <f t="shared" si="152"/>
        <v>0</v>
      </c>
      <c r="I133" s="181">
        <f t="shared" si="153"/>
        <v>0</v>
      </c>
    </row>
    <row r="134" spans="1:11" ht="15" customHeight="1">
      <c r="A134" s="454">
        <v>39</v>
      </c>
      <c r="B134" s="454"/>
      <c r="C134" s="104" t="s">
        <v>103</v>
      </c>
      <c r="D134" s="298"/>
      <c r="E134" s="298"/>
      <c r="F134" s="298"/>
      <c r="G134" s="181">
        <f t="shared" si="89"/>
        <v>0</v>
      </c>
      <c r="H134" s="181">
        <f t="shared" ref="H134" si="154">F134/20-E134</f>
        <v>0</v>
      </c>
      <c r="I134" s="181">
        <f t="shared" ref="I134" si="155">F134/20-E134</f>
        <v>0</v>
      </c>
    </row>
    <row r="135" spans="1:11" ht="15" customHeight="1">
      <c r="A135" s="455"/>
      <c r="B135" s="455"/>
      <c r="C135" s="104" t="s">
        <v>104</v>
      </c>
      <c r="D135" s="298"/>
      <c r="E135" s="298"/>
      <c r="F135" s="298"/>
      <c r="G135" s="181">
        <f t="shared" si="89"/>
        <v>0</v>
      </c>
      <c r="H135" s="181">
        <f t="shared" ref="H135:H136" si="156">F135/24-E135</f>
        <v>0</v>
      </c>
      <c r="I135" s="181">
        <f t="shared" ref="I135:I136" si="157">F135/30-E135</f>
        <v>0</v>
      </c>
    </row>
    <row r="136" spans="1:11" ht="15" customHeight="1">
      <c r="A136" s="456"/>
      <c r="B136" s="456"/>
      <c r="C136" s="104" t="s">
        <v>105</v>
      </c>
      <c r="D136" s="298"/>
      <c r="E136" s="298"/>
      <c r="F136" s="298"/>
      <c r="G136" s="181">
        <f t="shared" si="89"/>
        <v>0</v>
      </c>
      <c r="H136" s="181">
        <f t="shared" si="156"/>
        <v>0</v>
      </c>
      <c r="I136" s="181">
        <f t="shared" si="157"/>
        <v>0</v>
      </c>
    </row>
    <row r="137" spans="1:11" ht="15" customHeight="1">
      <c r="A137" s="454">
        <v>40</v>
      </c>
      <c r="B137" s="454"/>
      <c r="C137" s="104" t="s">
        <v>103</v>
      </c>
      <c r="D137" s="298"/>
      <c r="E137" s="298"/>
      <c r="F137" s="298"/>
      <c r="G137" s="181">
        <f t="shared" si="89"/>
        <v>0</v>
      </c>
      <c r="H137" s="181">
        <f t="shared" ref="H137" si="158">F137/20-E137</f>
        <v>0</v>
      </c>
      <c r="I137" s="181">
        <f t="shared" ref="I137" si="159">F137/20-E137</f>
        <v>0</v>
      </c>
    </row>
    <row r="138" spans="1:11" ht="15" customHeight="1">
      <c r="A138" s="455"/>
      <c r="B138" s="455"/>
      <c r="C138" s="104" t="s">
        <v>104</v>
      </c>
      <c r="D138" s="298"/>
      <c r="E138" s="298"/>
      <c r="F138" s="298"/>
      <c r="G138" s="181">
        <f t="shared" si="89"/>
        <v>0</v>
      </c>
      <c r="H138" s="181">
        <f t="shared" ref="H138:H139" si="160">F138/24-E138</f>
        <v>0</v>
      </c>
      <c r="I138" s="181">
        <f t="shared" ref="I138:I139" si="161">F138/30-E138</f>
        <v>0</v>
      </c>
    </row>
    <row r="139" spans="1:11" ht="15" customHeight="1">
      <c r="A139" s="456"/>
      <c r="B139" s="456"/>
      <c r="C139" s="104" t="s">
        <v>105</v>
      </c>
      <c r="D139" s="298"/>
      <c r="E139" s="298"/>
      <c r="F139" s="298"/>
      <c r="G139" s="180">
        <f t="shared" si="89"/>
        <v>0</v>
      </c>
      <c r="H139" s="181">
        <f t="shared" si="160"/>
        <v>0</v>
      </c>
      <c r="I139" s="181">
        <f t="shared" si="161"/>
        <v>0</v>
      </c>
    </row>
    <row r="140" spans="1:11" ht="15" customHeight="1">
      <c r="A140" s="457" t="s">
        <v>5</v>
      </c>
      <c r="B140" s="458"/>
      <c r="C140" s="179" t="s">
        <v>103</v>
      </c>
      <c r="D140" s="180">
        <f>SUMIFS($D$20:$D$139,$C$20:$C$139,"Anaokulu",$D$20:$D$139,"&gt;0")</f>
        <v>0</v>
      </c>
      <c r="E140" s="180">
        <f>SUMIFS($E$20:$E$139,$C$20:$C$139,"Anaokulu",$E$20:$E$139,"&gt;0")</f>
        <v>0</v>
      </c>
      <c r="F140" s="180">
        <f>SUMIFS($F$20:$F$139,$C$20:$C$139,"Anaokulu",$F$20:$F$139,"&gt;0")</f>
        <v>0</v>
      </c>
      <c r="G140" s="180">
        <f t="shared" si="89"/>
        <v>0</v>
      </c>
      <c r="H140" s="181">
        <f>SUMIFS($H$20:$H$139,$C$20:$C$139,"Anaokulu",$H$20:$H$139,"&gt;0")</f>
        <v>0</v>
      </c>
      <c r="I140" s="181">
        <f>SUMIFS($I$20:$I$139,$C$20:$C$139,"Anaokulu",$I$20:$I$139,"&gt;0")</f>
        <v>0</v>
      </c>
    </row>
    <row r="141" spans="1:11" ht="15" customHeight="1">
      <c r="A141" s="459"/>
      <c r="B141" s="460"/>
      <c r="C141" s="179" t="s">
        <v>104</v>
      </c>
      <c r="D141" s="180">
        <f>SUMIFS($D$20:$D$139,$C$20:$C$139,"İlkokul",$D$20:$D$139,"&gt;0")</f>
        <v>0</v>
      </c>
      <c r="E141" s="180">
        <f>SUMIFS($E$20:$E$139,$C$20:$C$139,"İlkokul",$E$20:$E$139,"&gt;0")</f>
        <v>0</v>
      </c>
      <c r="F141" s="180">
        <f>SUMIFS($F$20:$F$139,$C$20:$C$139,"İlkokul",$F$20:$F$139,"&gt;0")</f>
        <v>0</v>
      </c>
      <c r="G141" s="180">
        <f t="shared" si="89"/>
        <v>0</v>
      </c>
      <c r="H141" s="181">
        <f>SUMIFS($H$20:$H$139,$C$20:$C$139,"İlkokul",$H$20:$H$139,"&gt;0")</f>
        <v>0</v>
      </c>
      <c r="I141" s="181">
        <f>SUMIFS($I$20:$I$139,$C$20:$C$139,"İlkokul",$I$20:$I$139,"&gt;0")</f>
        <v>0</v>
      </c>
    </row>
    <row r="142" spans="1:11" ht="15.75" customHeight="1">
      <c r="A142" s="461"/>
      <c r="B142" s="462"/>
      <c r="C142" s="179" t="s">
        <v>105</v>
      </c>
      <c r="D142" s="180">
        <f>SUMIFS($D$20:$D$139,$C$20:$C$139,"Ortaokul",$D$20:$D$139,"&gt;0")</f>
        <v>0</v>
      </c>
      <c r="E142" s="180">
        <f>SUMIFS($E$20:$E$139,$C$20:$C$139,"Ortaokul",$E$20:$E$139,"&gt;0")</f>
        <v>0</v>
      </c>
      <c r="F142" s="180">
        <f>SUMIFS($F$20:$F$139,$C$20:$C$139,"Ortaokul",$F$20:$F$139,"&gt;0")</f>
        <v>0</v>
      </c>
      <c r="G142" s="180">
        <f t="shared" si="89"/>
        <v>0</v>
      </c>
      <c r="H142" s="181">
        <f>SUMIFS($H$20:$H$139,$C$20:$C$139,"Ortaokul",$H$20:$H$139,"&gt;0")</f>
        <v>0</v>
      </c>
      <c r="I142" s="181">
        <f>SUMIFS($I$20:$I$139,$C$20:$C$139,"Ortaokul",$I$20:$I$139,"&gt;0")</f>
        <v>0</v>
      </c>
    </row>
    <row r="144" spans="1:11" s="46" customFormat="1" ht="100.15" customHeight="1">
      <c r="A144" s="344" t="s">
        <v>66</v>
      </c>
      <c r="B144" s="345"/>
      <c r="C144" s="345"/>
      <c r="D144" s="345"/>
      <c r="E144" s="119"/>
      <c r="F144" s="345" t="s">
        <v>7</v>
      </c>
      <c r="G144" s="345"/>
      <c r="H144" s="345"/>
      <c r="I144" s="346"/>
      <c r="J144" s="114"/>
      <c r="K144" s="115"/>
    </row>
    <row r="146" spans="2:9">
      <c r="B146" s="1" t="s">
        <v>167</v>
      </c>
    </row>
    <row r="147" spans="2:9">
      <c r="B147" s="1" t="s">
        <v>168</v>
      </c>
    </row>
    <row r="148" spans="2:9">
      <c r="B148" s="1" t="s">
        <v>169</v>
      </c>
    </row>
    <row r="149" spans="2:9" ht="37.5" customHeight="1">
      <c r="B149" s="463" t="s">
        <v>174</v>
      </c>
      <c r="C149" s="463"/>
      <c r="D149" s="463"/>
      <c r="E149" s="463"/>
      <c r="F149" s="463"/>
      <c r="G149" s="463"/>
      <c r="H149" s="463"/>
      <c r="I149" s="463"/>
    </row>
    <row r="150" spans="2:9" ht="22.5" customHeight="1">
      <c r="B150" s="463" t="s">
        <v>173</v>
      </c>
      <c r="C150" s="463"/>
      <c r="D150" s="463"/>
      <c r="E150" s="463"/>
      <c r="F150" s="463"/>
      <c r="G150" s="463"/>
      <c r="H150" s="463"/>
      <c r="I150" s="463"/>
    </row>
  </sheetData>
  <mergeCells count="111">
    <mergeCell ref="A20:A22"/>
    <mergeCell ref="A18:A19"/>
    <mergeCell ref="B18:B19"/>
    <mergeCell ref="C18:C19"/>
    <mergeCell ref="D18:D19"/>
    <mergeCell ref="H14:I14"/>
    <mergeCell ref="A5:C14"/>
    <mergeCell ref="D5:D8"/>
    <mergeCell ref="B20:B22"/>
    <mergeCell ref="H12:I12"/>
    <mergeCell ref="H13:I13"/>
    <mergeCell ref="H1:I1"/>
    <mergeCell ref="E18:E19"/>
    <mergeCell ref="F18:F19"/>
    <mergeCell ref="G18:G19"/>
    <mergeCell ref="H18:I18"/>
    <mergeCell ref="H5:I5"/>
    <mergeCell ref="H6:I6"/>
    <mergeCell ref="H7:I7"/>
    <mergeCell ref="H8:I8"/>
    <mergeCell ref="H9:I9"/>
    <mergeCell ref="H10:I10"/>
    <mergeCell ref="H11:I11"/>
    <mergeCell ref="A1:G1"/>
    <mergeCell ref="B3:C3"/>
    <mergeCell ref="D9:D11"/>
    <mergeCell ref="D12:D14"/>
    <mergeCell ref="A16:I16"/>
    <mergeCell ref="A23:A25"/>
    <mergeCell ref="B23:B25"/>
    <mergeCell ref="A26:A28"/>
    <mergeCell ref="B26:B28"/>
    <mergeCell ref="A29:A31"/>
    <mergeCell ref="B29:B31"/>
    <mergeCell ref="A140:B142"/>
    <mergeCell ref="B149:I149"/>
    <mergeCell ref="B150:I150"/>
    <mergeCell ref="F144:I144"/>
    <mergeCell ref="A144:D144"/>
    <mergeCell ref="A41:A43"/>
    <mergeCell ref="B41:B43"/>
    <mergeCell ref="A44:A46"/>
    <mergeCell ref="B44:B46"/>
    <mergeCell ref="A47:A49"/>
    <mergeCell ref="B47:B49"/>
    <mergeCell ref="A32:A34"/>
    <mergeCell ref="B32:B34"/>
    <mergeCell ref="A35:A37"/>
    <mergeCell ref="B35:B37"/>
    <mergeCell ref="A38:A40"/>
    <mergeCell ref="B38:B40"/>
    <mergeCell ref="A59:A61"/>
    <mergeCell ref="B59:B61"/>
    <mergeCell ref="A62:A64"/>
    <mergeCell ref="B62:B64"/>
    <mergeCell ref="A65:A67"/>
    <mergeCell ref="B65:B67"/>
    <mergeCell ref="A50:A52"/>
    <mergeCell ref="B50:B52"/>
    <mergeCell ref="A53:A55"/>
    <mergeCell ref="B53:B55"/>
    <mergeCell ref="A56:A58"/>
    <mergeCell ref="B56:B58"/>
    <mergeCell ref="A77:A79"/>
    <mergeCell ref="B77:B79"/>
    <mergeCell ref="A80:A82"/>
    <mergeCell ref="B80:B82"/>
    <mergeCell ref="A83:A85"/>
    <mergeCell ref="B83:B85"/>
    <mergeCell ref="A68:A70"/>
    <mergeCell ref="B68:B70"/>
    <mergeCell ref="A71:A73"/>
    <mergeCell ref="B71:B73"/>
    <mergeCell ref="A74:A76"/>
    <mergeCell ref="B74:B76"/>
    <mergeCell ref="A95:A97"/>
    <mergeCell ref="B95:B97"/>
    <mergeCell ref="A98:A100"/>
    <mergeCell ref="B98:B100"/>
    <mergeCell ref="A101:A103"/>
    <mergeCell ref="B101:B103"/>
    <mergeCell ref="A86:A88"/>
    <mergeCell ref="B86:B88"/>
    <mergeCell ref="A89:A91"/>
    <mergeCell ref="B89:B91"/>
    <mergeCell ref="A92:A94"/>
    <mergeCell ref="B92:B94"/>
    <mergeCell ref="B107:B109"/>
    <mergeCell ref="A107:A109"/>
    <mergeCell ref="B104:B106"/>
    <mergeCell ref="A104:A106"/>
    <mergeCell ref="A131:A133"/>
    <mergeCell ref="B131:B133"/>
    <mergeCell ref="A134:A136"/>
    <mergeCell ref="B134:B136"/>
    <mergeCell ref="A137:A139"/>
    <mergeCell ref="B137:B139"/>
    <mergeCell ref="A122:A124"/>
    <mergeCell ref="B122:B124"/>
    <mergeCell ref="A125:A127"/>
    <mergeCell ref="B125:B127"/>
    <mergeCell ref="A128:A130"/>
    <mergeCell ref="B128:B130"/>
    <mergeCell ref="A113:A115"/>
    <mergeCell ref="B113:B115"/>
    <mergeCell ref="A116:A118"/>
    <mergeCell ref="B116:B118"/>
    <mergeCell ref="A119:A121"/>
    <mergeCell ref="B119:B121"/>
    <mergeCell ref="A110:A112"/>
    <mergeCell ref="B110:B112"/>
  </mergeCells>
  <conditionalFormatting sqref="L7:Q9">
    <cfRule type="cellIs" dxfId="32" priority="1" operator="lessThan">
      <formula>0</formula>
    </cfRule>
  </conditionalFormatting>
  <printOptions horizontalCentered="1" verticalCentered="1"/>
  <pageMargins left="0.78740157480314965" right="0.39370078740157483" top="0.35433070866141736" bottom="0.35433070866141736" header="0" footer="0"/>
  <pageSetup paperSize="9" scale="91" orientation="portrait" r:id="rId1"/>
  <rowBreaks count="1" manualBreakCount="1">
    <brk id="14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9"/>
  <sheetViews>
    <sheetView showZeros="0" view="pageBreakPreview" zoomScale="80" zoomScaleNormal="100" zoomScaleSheetLayoutView="80" workbookViewId="0">
      <selection activeCell="AF5" sqref="AF5"/>
    </sheetView>
  </sheetViews>
  <sheetFormatPr defaultColWidth="9.140625" defaultRowHeight="11.25"/>
  <cols>
    <col min="1" max="1" width="4.28515625" style="1" customWidth="1"/>
    <col min="2" max="2" width="4.42578125" style="1" customWidth="1"/>
    <col min="3" max="3" width="20.42578125" style="1" customWidth="1"/>
    <col min="4" max="4" width="7.7109375" style="1" bestFit="1" customWidth="1"/>
    <col min="5" max="5" width="5.28515625" style="1" customWidth="1"/>
    <col min="6" max="8" width="4" style="1" customWidth="1"/>
    <col min="9" max="9" width="2.7109375" style="1" bestFit="1" customWidth="1"/>
    <col min="10" max="10" width="2.5703125" style="1" bestFit="1" customWidth="1"/>
    <col min="11" max="11" width="4" style="1" customWidth="1"/>
    <col min="12" max="14" width="2.5703125" style="1" bestFit="1" customWidth="1"/>
    <col min="15" max="15" width="9.7109375" style="1" bestFit="1" customWidth="1"/>
    <col min="16" max="16" width="3.7109375" style="1" bestFit="1" customWidth="1"/>
    <col min="17" max="17" width="8" style="1" customWidth="1"/>
    <col min="18" max="18" width="7.42578125" style="1" customWidth="1"/>
    <col min="19" max="19" width="5" style="1" customWidth="1"/>
    <col min="20" max="20" width="6" style="1" customWidth="1"/>
    <col min="21" max="21" width="10.5703125" style="7" customWidth="1"/>
    <col min="22" max="22" width="9.140625" style="8" customWidth="1"/>
    <col min="23" max="25" width="9.140625" style="1" customWidth="1"/>
    <col min="26" max="26" width="0.85546875" style="34" customWidth="1"/>
    <col min="27" max="27" width="10" style="1" customWidth="1"/>
    <col min="28" max="28" width="8.7109375" style="1" customWidth="1"/>
    <col min="29" max="29" width="9.140625" style="1" customWidth="1"/>
    <col min="30" max="30" width="7.5703125" style="1" customWidth="1"/>
    <col min="31" max="33" width="9.140625" style="1" customWidth="1"/>
    <col min="34" max="34" width="4" style="1" customWidth="1"/>
    <col min="35" max="35" width="12" style="1" customWidth="1"/>
    <col min="36" max="16384" width="9.140625" style="1"/>
  </cols>
  <sheetData>
    <row r="1" spans="1:35" s="96" customFormat="1" ht="22.5" customHeight="1">
      <c r="B1" s="95" t="s">
        <v>46</v>
      </c>
      <c r="C1" s="505">
        <f>'YILI BÜTÇ T-1'!B3:B3</f>
        <v>0</v>
      </c>
      <c r="D1" s="506"/>
      <c r="E1" s="60"/>
      <c r="F1" s="364" t="s">
        <v>213</v>
      </c>
      <c r="G1" s="365"/>
      <c r="H1" s="365"/>
      <c r="I1" s="365"/>
      <c r="J1" s="365"/>
      <c r="K1" s="365"/>
      <c r="L1" s="365"/>
      <c r="M1" s="365"/>
      <c r="N1" s="365"/>
      <c r="O1" s="365"/>
      <c r="P1" s="365"/>
      <c r="Q1" s="365"/>
      <c r="R1" s="365"/>
      <c r="S1" s="365"/>
      <c r="T1" s="365"/>
      <c r="U1" s="365"/>
      <c r="V1" s="365"/>
      <c r="W1" s="365"/>
      <c r="X1" s="365"/>
      <c r="Y1" s="365"/>
      <c r="Z1" s="365"/>
      <c r="AA1" s="365"/>
      <c r="AB1" s="365"/>
      <c r="AC1" s="365"/>
      <c r="AD1" s="365"/>
      <c r="AE1" s="366"/>
      <c r="AF1" s="84"/>
      <c r="AG1" s="356" t="s">
        <v>102</v>
      </c>
      <c r="AH1" s="356"/>
      <c r="AI1" s="356"/>
    </row>
    <row r="2" spans="1:35" ht="6" customHeight="1">
      <c r="B2" s="26"/>
      <c r="C2" s="27"/>
      <c r="D2" s="2"/>
      <c r="E2" s="2"/>
      <c r="F2" s="2"/>
      <c r="G2" s="2"/>
      <c r="H2" s="2"/>
      <c r="I2" s="2"/>
      <c r="J2" s="2"/>
      <c r="K2" s="2"/>
      <c r="L2" s="2"/>
      <c r="M2" s="2"/>
      <c r="N2" s="2"/>
      <c r="O2" s="2"/>
      <c r="P2" s="2"/>
      <c r="Q2" s="2"/>
      <c r="R2" s="2"/>
      <c r="S2" s="2"/>
      <c r="T2" s="2"/>
      <c r="U2" s="2"/>
      <c r="V2" s="2"/>
      <c r="W2" s="2"/>
      <c r="X2" s="2"/>
      <c r="Y2" s="2"/>
      <c r="Z2" s="30"/>
    </row>
    <row r="3" spans="1:35" ht="31.5" customHeight="1">
      <c r="B3" s="382" t="s">
        <v>122</v>
      </c>
      <c r="C3" s="381" t="s">
        <v>45</v>
      </c>
      <c r="D3" s="381" t="s">
        <v>115</v>
      </c>
      <c r="E3" s="382" t="s">
        <v>57</v>
      </c>
      <c r="F3" s="370" t="s">
        <v>106</v>
      </c>
      <c r="G3" s="370"/>
      <c r="H3" s="370"/>
      <c r="I3" s="370"/>
      <c r="J3" s="370"/>
      <c r="K3" s="370"/>
      <c r="L3" s="370"/>
      <c r="M3" s="370"/>
      <c r="N3" s="370"/>
      <c r="O3" s="385" t="s">
        <v>54</v>
      </c>
      <c r="P3" s="370" t="s">
        <v>53</v>
      </c>
      <c r="Q3" s="370"/>
      <c r="R3" s="384" t="s">
        <v>58</v>
      </c>
      <c r="S3" s="384"/>
      <c r="T3" s="384"/>
      <c r="U3" s="378" t="s">
        <v>116</v>
      </c>
      <c r="V3" s="368" t="s">
        <v>203</v>
      </c>
      <c r="W3" s="370" t="s">
        <v>216</v>
      </c>
      <c r="X3" s="370"/>
      <c r="Y3" s="370"/>
      <c r="Z3" s="38"/>
      <c r="AA3" s="510" t="s">
        <v>128</v>
      </c>
      <c r="AB3" s="510"/>
      <c r="AC3" s="510"/>
      <c r="AD3" s="510"/>
      <c r="AE3" s="510"/>
      <c r="AF3" s="510"/>
      <c r="AG3" s="510"/>
      <c r="AH3" s="510"/>
      <c r="AI3" s="510"/>
    </row>
    <row r="4" spans="1:35" s="3" customFormat="1" ht="72" customHeight="1">
      <c r="B4" s="383"/>
      <c r="C4" s="381"/>
      <c r="D4" s="381"/>
      <c r="E4" s="383"/>
      <c r="F4" s="35" t="s">
        <v>51</v>
      </c>
      <c r="G4" s="35" t="s">
        <v>47</v>
      </c>
      <c r="H4" s="35" t="s">
        <v>117</v>
      </c>
      <c r="I4" s="35" t="s">
        <v>129</v>
      </c>
      <c r="J4" s="35" t="s">
        <v>48</v>
      </c>
      <c r="K4" s="35" t="s">
        <v>119</v>
      </c>
      <c r="L4" s="35" t="s">
        <v>49</v>
      </c>
      <c r="M4" s="35" t="s">
        <v>83</v>
      </c>
      <c r="N4" s="35" t="s">
        <v>82</v>
      </c>
      <c r="O4" s="386"/>
      <c r="P4" s="36" t="s">
        <v>52</v>
      </c>
      <c r="Q4" s="36" t="s">
        <v>1</v>
      </c>
      <c r="R4" s="28" t="s">
        <v>120</v>
      </c>
      <c r="S4" s="28" t="s">
        <v>55</v>
      </c>
      <c r="T4" s="28" t="s">
        <v>56</v>
      </c>
      <c r="U4" s="379"/>
      <c r="V4" s="369"/>
      <c r="W4" s="37" t="s">
        <v>2</v>
      </c>
      <c r="X4" s="37" t="s">
        <v>3</v>
      </c>
      <c r="Y4" s="37" t="s">
        <v>4</v>
      </c>
      <c r="Z4" s="30"/>
      <c r="AA4" s="104" t="s">
        <v>61</v>
      </c>
      <c r="AB4" s="104" t="s">
        <v>62</v>
      </c>
      <c r="AC4" s="105" t="s">
        <v>50</v>
      </c>
      <c r="AD4" s="105" t="s">
        <v>164</v>
      </c>
      <c r="AE4" s="106" t="s">
        <v>160</v>
      </c>
      <c r="AF4" s="104" t="s">
        <v>215</v>
      </c>
      <c r="AG4" s="104" t="s">
        <v>63</v>
      </c>
      <c r="AH4" s="107" t="s">
        <v>60</v>
      </c>
      <c r="AI4" s="104" t="s">
        <v>59</v>
      </c>
    </row>
    <row r="5" spans="1:35" ht="25.5" customHeight="1">
      <c r="A5" s="486" t="s">
        <v>130</v>
      </c>
      <c r="B5" s="251"/>
      <c r="C5" s="219"/>
      <c r="D5" s="211"/>
      <c r="E5" s="201"/>
      <c r="F5" s="212"/>
      <c r="G5" s="216"/>
      <c r="H5" s="216"/>
      <c r="I5" s="216"/>
      <c r="J5" s="216"/>
      <c r="K5" s="216"/>
      <c r="L5" s="220"/>
      <c r="M5" s="220"/>
      <c r="N5" s="220"/>
      <c r="O5" s="212"/>
      <c r="P5" s="214"/>
      <c r="Q5" s="215"/>
      <c r="R5" s="264"/>
      <c r="S5" s="216"/>
      <c r="T5" s="216"/>
      <c r="U5" s="204"/>
      <c r="V5" s="204"/>
      <c r="W5" s="204"/>
      <c r="X5" s="131"/>
      <c r="Y5" s="177">
        <f t="shared" ref="Y5:Y25" si="0">W5+X5</f>
        <v>0</v>
      </c>
      <c r="Z5" s="31"/>
      <c r="AA5" s="173"/>
      <c r="AB5" s="173"/>
      <c r="AC5" s="171"/>
      <c r="AD5" s="79"/>
      <c r="AE5" s="171"/>
      <c r="AF5" s="171"/>
      <c r="AG5" s="177">
        <f>V5+AF5</f>
        <v>0</v>
      </c>
      <c r="AH5" s="10"/>
      <c r="AI5" s="122"/>
    </row>
    <row r="6" spans="1:35" ht="18" customHeight="1">
      <c r="A6" s="487"/>
      <c r="B6" s="19"/>
      <c r="C6" s="20"/>
      <c r="D6" s="22"/>
      <c r="E6" s="29"/>
      <c r="F6" s="23"/>
      <c r="G6" s="23"/>
      <c r="H6" s="23"/>
      <c r="I6" s="23"/>
      <c r="J6" s="24"/>
      <c r="K6" s="24"/>
      <c r="L6" s="24"/>
      <c r="M6" s="21"/>
      <c r="N6" s="21"/>
      <c r="O6" s="21"/>
      <c r="P6" s="121"/>
      <c r="Q6" s="121"/>
      <c r="R6" s="21"/>
      <c r="S6" s="21"/>
      <c r="T6" s="21"/>
      <c r="U6" s="79"/>
      <c r="V6" s="78"/>
      <c r="W6" s="131"/>
      <c r="X6" s="131"/>
      <c r="Y6" s="177">
        <f t="shared" si="0"/>
        <v>0</v>
      </c>
      <c r="Z6" s="31"/>
      <c r="AA6" s="173"/>
      <c r="AB6" s="173"/>
      <c r="AC6" s="171"/>
      <c r="AD6" s="79"/>
      <c r="AE6" s="171"/>
      <c r="AF6" s="171"/>
      <c r="AG6" s="177">
        <f t="shared" ref="AG6:AG14" si="1">V6+AF6</f>
        <v>0</v>
      </c>
      <c r="AH6" s="10"/>
      <c r="AI6" s="122"/>
    </row>
    <row r="7" spans="1:35" ht="18" customHeight="1">
      <c r="A7" s="487"/>
      <c r="B7" s="19"/>
      <c r="C7" s="20"/>
      <c r="D7" s="22"/>
      <c r="E7" s="29"/>
      <c r="F7" s="23"/>
      <c r="G7" s="23"/>
      <c r="H7" s="23"/>
      <c r="I7" s="23"/>
      <c r="J7" s="24"/>
      <c r="K7" s="24"/>
      <c r="L7" s="24"/>
      <c r="M7" s="21"/>
      <c r="N7" s="21"/>
      <c r="O7" s="21"/>
      <c r="P7" s="121"/>
      <c r="Q7" s="121"/>
      <c r="R7" s="21"/>
      <c r="S7" s="21"/>
      <c r="T7" s="21"/>
      <c r="U7" s="79"/>
      <c r="V7" s="78"/>
      <c r="W7" s="131"/>
      <c r="X7" s="131"/>
      <c r="Y7" s="177">
        <f t="shared" si="0"/>
        <v>0</v>
      </c>
      <c r="Z7" s="31"/>
      <c r="AA7" s="173"/>
      <c r="AB7" s="173"/>
      <c r="AC7" s="171"/>
      <c r="AD7" s="79"/>
      <c r="AE7" s="171"/>
      <c r="AF7" s="171"/>
      <c r="AG7" s="177">
        <f t="shared" si="1"/>
        <v>0</v>
      </c>
      <c r="AH7" s="10"/>
      <c r="AI7" s="122"/>
    </row>
    <row r="8" spans="1:35" ht="18" customHeight="1">
      <c r="A8" s="487"/>
      <c r="B8" s="19"/>
      <c r="C8" s="20"/>
      <c r="D8" s="22"/>
      <c r="E8" s="29"/>
      <c r="F8" s="23"/>
      <c r="G8" s="23"/>
      <c r="H8" s="23"/>
      <c r="I8" s="23"/>
      <c r="J8" s="24"/>
      <c r="K8" s="24"/>
      <c r="L8" s="24"/>
      <c r="M8" s="21"/>
      <c r="N8" s="21"/>
      <c r="O8" s="21"/>
      <c r="P8" s="121"/>
      <c r="Q8" s="121"/>
      <c r="R8" s="21"/>
      <c r="S8" s="21"/>
      <c r="T8" s="21"/>
      <c r="U8" s="79"/>
      <c r="V8" s="78"/>
      <c r="W8" s="131"/>
      <c r="X8" s="131"/>
      <c r="Y8" s="177">
        <f t="shared" si="0"/>
        <v>0</v>
      </c>
      <c r="Z8" s="31"/>
      <c r="AA8" s="173"/>
      <c r="AB8" s="173"/>
      <c r="AC8" s="171"/>
      <c r="AD8" s="79"/>
      <c r="AE8" s="171"/>
      <c r="AF8" s="171"/>
      <c r="AG8" s="177">
        <f t="shared" si="1"/>
        <v>0</v>
      </c>
      <c r="AH8" s="10"/>
      <c r="AI8" s="122"/>
    </row>
    <row r="9" spans="1:35" ht="18" customHeight="1">
      <c r="A9" s="487"/>
      <c r="B9" s="19"/>
      <c r="C9" s="20"/>
      <c r="D9" s="22"/>
      <c r="E9" s="29"/>
      <c r="F9" s="23"/>
      <c r="G9" s="23"/>
      <c r="H9" s="23"/>
      <c r="I9" s="23"/>
      <c r="J9" s="24"/>
      <c r="K9" s="24"/>
      <c r="L9" s="24"/>
      <c r="M9" s="21"/>
      <c r="N9" s="21"/>
      <c r="O9" s="21"/>
      <c r="P9" s="121"/>
      <c r="Q9" s="121"/>
      <c r="R9" s="21"/>
      <c r="S9" s="21"/>
      <c r="T9" s="21"/>
      <c r="U9" s="79"/>
      <c r="V9" s="78"/>
      <c r="W9" s="131"/>
      <c r="X9" s="131"/>
      <c r="Y9" s="177">
        <f t="shared" si="0"/>
        <v>0</v>
      </c>
      <c r="Z9" s="31"/>
      <c r="AA9" s="173"/>
      <c r="AB9" s="173"/>
      <c r="AC9" s="171"/>
      <c r="AD9" s="79"/>
      <c r="AE9" s="171"/>
      <c r="AF9" s="171"/>
      <c r="AG9" s="177">
        <f t="shared" si="1"/>
        <v>0</v>
      </c>
      <c r="AH9" s="10"/>
      <c r="AI9" s="122"/>
    </row>
    <row r="10" spans="1:35" ht="18" customHeight="1">
      <c r="A10" s="487"/>
      <c r="B10" s="19"/>
      <c r="C10" s="20"/>
      <c r="D10" s="22"/>
      <c r="E10" s="29"/>
      <c r="F10" s="23"/>
      <c r="G10" s="23"/>
      <c r="H10" s="23"/>
      <c r="I10" s="23"/>
      <c r="J10" s="24"/>
      <c r="K10" s="24"/>
      <c r="L10" s="24"/>
      <c r="M10" s="21"/>
      <c r="N10" s="21"/>
      <c r="O10" s="21"/>
      <c r="P10" s="121"/>
      <c r="Q10" s="121"/>
      <c r="R10" s="21"/>
      <c r="S10" s="21"/>
      <c r="T10" s="21"/>
      <c r="U10" s="79"/>
      <c r="V10" s="78"/>
      <c r="W10" s="131"/>
      <c r="X10" s="131"/>
      <c r="Y10" s="177">
        <f t="shared" si="0"/>
        <v>0</v>
      </c>
      <c r="Z10" s="31"/>
      <c r="AA10" s="173"/>
      <c r="AB10" s="173"/>
      <c r="AC10" s="171"/>
      <c r="AD10" s="79"/>
      <c r="AE10" s="171"/>
      <c r="AF10" s="171"/>
      <c r="AG10" s="177">
        <f t="shared" si="1"/>
        <v>0</v>
      </c>
      <c r="AH10" s="10"/>
      <c r="AI10" s="122"/>
    </row>
    <row r="11" spans="1:35" ht="18" customHeight="1">
      <c r="A11" s="487"/>
      <c r="B11" s="19"/>
      <c r="C11" s="20"/>
      <c r="D11" s="22"/>
      <c r="E11" s="29"/>
      <c r="F11" s="23"/>
      <c r="G11" s="23"/>
      <c r="H11" s="23"/>
      <c r="I11" s="23"/>
      <c r="J11" s="24"/>
      <c r="K11" s="24"/>
      <c r="L11" s="24"/>
      <c r="M11" s="21"/>
      <c r="N11" s="21"/>
      <c r="O11" s="21"/>
      <c r="P11" s="121"/>
      <c r="Q11" s="121"/>
      <c r="R11" s="21"/>
      <c r="S11" s="21"/>
      <c r="T11" s="21"/>
      <c r="U11" s="79"/>
      <c r="V11" s="78"/>
      <c r="W11" s="131"/>
      <c r="X11" s="131"/>
      <c r="Y11" s="177">
        <f t="shared" si="0"/>
        <v>0</v>
      </c>
      <c r="Z11" s="31"/>
      <c r="AA11" s="173"/>
      <c r="AB11" s="173"/>
      <c r="AC11" s="171"/>
      <c r="AD11" s="79"/>
      <c r="AE11" s="171"/>
      <c r="AF11" s="171"/>
      <c r="AG11" s="177">
        <f t="shared" si="1"/>
        <v>0</v>
      </c>
      <c r="AH11" s="10"/>
      <c r="AI11" s="122"/>
    </row>
    <row r="12" spans="1:35" ht="18" customHeight="1">
      <c r="A12" s="487"/>
      <c r="B12" s="19"/>
      <c r="C12" s="20"/>
      <c r="D12" s="22"/>
      <c r="E12" s="29"/>
      <c r="F12" s="23"/>
      <c r="G12" s="23"/>
      <c r="H12" s="23"/>
      <c r="I12" s="23"/>
      <c r="J12" s="24"/>
      <c r="K12" s="24"/>
      <c r="L12" s="24"/>
      <c r="M12" s="21"/>
      <c r="N12" s="21"/>
      <c r="O12" s="21"/>
      <c r="P12" s="121"/>
      <c r="Q12" s="121"/>
      <c r="R12" s="21"/>
      <c r="S12" s="21"/>
      <c r="T12" s="21"/>
      <c r="U12" s="79"/>
      <c r="V12" s="78"/>
      <c r="W12" s="131"/>
      <c r="X12" s="131"/>
      <c r="Y12" s="177">
        <f t="shared" si="0"/>
        <v>0</v>
      </c>
      <c r="Z12" s="31"/>
      <c r="AA12" s="173"/>
      <c r="AB12" s="173"/>
      <c r="AC12" s="171"/>
      <c r="AD12" s="79"/>
      <c r="AE12" s="171"/>
      <c r="AF12" s="171"/>
      <c r="AG12" s="177">
        <f t="shared" si="1"/>
        <v>0</v>
      </c>
      <c r="AH12" s="10"/>
      <c r="AI12" s="122"/>
    </row>
    <row r="13" spans="1:35" ht="18" customHeight="1">
      <c r="A13" s="487"/>
      <c r="B13" s="19"/>
      <c r="C13" s="20"/>
      <c r="D13" s="22"/>
      <c r="E13" s="29"/>
      <c r="F13" s="23"/>
      <c r="G13" s="23"/>
      <c r="H13" s="23"/>
      <c r="I13" s="23"/>
      <c r="J13" s="24"/>
      <c r="K13" s="24"/>
      <c r="L13" s="24"/>
      <c r="M13" s="21"/>
      <c r="N13" s="21"/>
      <c r="O13" s="21"/>
      <c r="P13" s="121"/>
      <c r="Q13" s="121"/>
      <c r="R13" s="21"/>
      <c r="S13" s="21"/>
      <c r="T13" s="21"/>
      <c r="U13" s="79"/>
      <c r="V13" s="78"/>
      <c r="W13" s="131"/>
      <c r="X13" s="131"/>
      <c r="Y13" s="177">
        <f t="shared" si="0"/>
        <v>0</v>
      </c>
      <c r="Z13" s="31"/>
      <c r="AA13" s="173"/>
      <c r="AB13" s="173"/>
      <c r="AC13" s="171"/>
      <c r="AD13" s="79"/>
      <c r="AE13" s="171"/>
      <c r="AF13" s="171"/>
      <c r="AG13" s="177">
        <f t="shared" si="1"/>
        <v>0</v>
      </c>
      <c r="AH13" s="10"/>
      <c r="AI13" s="122"/>
    </row>
    <row r="14" spans="1:35" ht="18" customHeight="1">
      <c r="A14" s="487"/>
      <c r="B14" s="19"/>
      <c r="C14" s="20"/>
      <c r="D14" s="22"/>
      <c r="E14" s="29"/>
      <c r="F14" s="23"/>
      <c r="G14" s="23"/>
      <c r="H14" s="23"/>
      <c r="I14" s="23"/>
      <c r="J14" s="24"/>
      <c r="K14" s="24"/>
      <c r="L14" s="24"/>
      <c r="M14" s="21"/>
      <c r="N14" s="21"/>
      <c r="O14" s="21"/>
      <c r="P14" s="121"/>
      <c r="Q14" s="121"/>
      <c r="R14" s="21"/>
      <c r="S14" s="21"/>
      <c r="T14" s="21"/>
      <c r="U14" s="79"/>
      <c r="V14" s="78"/>
      <c r="W14" s="131"/>
      <c r="X14" s="131"/>
      <c r="Y14" s="177">
        <f t="shared" si="0"/>
        <v>0</v>
      </c>
      <c r="Z14" s="31"/>
      <c r="AA14" s="173"/>
      <c r="AB14" s="173"/>
      <c r="AC14" s="171"/>
      <c r="AD14" s="79"/>
      <c r="AE14" s="171"/>
      <c r="AF14" s="171"/>
      <c r="AG14" s="177">
        <f t="shared" si="1"/>
        <v>0</v>
      </c>
      <c r="AH14" s="10"/>
      <c r="AI14" s="122"/>
    </row>
    <row r="15" spans="1:35" ht="18" customHeight="1">
      <c r="A15" s="488"/>
      <c r="B15" s="493" t="s">
        <v>64</v>
      </c>
      <c r="C15" s="494"/>
      <c r="D15" s="494"/>
      <c r="E15" s="495"/>
      <c r="F15" s="182">
        <f t="shared" ref="F15:K15" si="2">SUM(F5:F14)</f>
        <v>0</v>
      </c>
      <c r="G15" s="182">
        <f t="shared" si="2"/>
        <v>0</v>
      </c>
      <c r="H15" s="182">
        <f t="shared" si="2"/>
        <v>0</v>
      </c>
      <c r="I15" s="182">
        <f t="shared" si="2"/>
        <v>0</v>
      </c>
      <c r="J15" s="182">
        <f t="shared" si="2"/>
        <v>0</v>
      </c>
      <c r="K15" s="182">
        <f t="shared" si="2"/>
        <v>0</v>
      </c>
      <c r="L15" s="182">
        <f t="shared" ref="L15" si="3">SUM(L5:L14)</f>
        <v>0</v>
      </c>
      <c r="M15" s="183">
        <f>COUNTA(M5:M14)</f>
        <v>0</v>
      </c>
      <c r="N15" s="183">
        <f>COUNTA(N5:N14)</f>
        <v>0</v>
      </c>
      <c r="O15" s="499"/>
      <c r="P15" s="500"/>
      <c r="Q15" s="500"/>
      <c r="R15" s="500"/>
      <c r="S15" s="500"/>
      <c r="T15" s="501"/>
      <c r="U15" s="253">
        <f t="shared" ref="U15:Y15" si="4">SUM(U5:U14)</f>
        <v>0</v>
      </c>
      <c r="V15" s="253">
        <f t="shared" si="4"/>
        <v>0</v>
      </c>
      <c r="W15" s="185">
        <f t="shared" si="4"/>
        <v>0</v>
      </c>
      <c r="X15" s="253">
        <f t="shared" si="4"/>
        <v>0</v>
      </c>
      <c r="Y15" s="253">
        <f t="shared" si="4"/>
        <v>0</v>
      </c>
      <c r="Z15" s="186"/>
      <c r="AA15" s="511"/>
      <c r="AB15" s="511"/>
      <c r="AC15" s="185">
        <f>SUM(AC5:AC14)</f>
        <v>0</v>
      </c>
      <c r="AD15" s="184"/>
      <c r="AE15" s="185">
        <f t="shared" ref="AE15:AF15" si="5">SUM(AE5:AE14)</f>
        <v>0</v>
      </c>
      <c r="AF15" s="185">
        <f t="shared" si="5"/>
        <v>0</v>
      </c>
      <c r="AG15" s="185">
        <f>SUM(AG5:AG14)</f>
        <v>0</v>
      </c>
      <c r="AH15" s="508"/>
      <c r="AI15" s="508"/>
    </row>
    <row r="16" spans="1:35" ht="30.75" customHeight="1">
      <c r="A16" s="489" t="s">
        <v>121</v>
      </c>
      <c r="B16" s="235"/>
      <c r="C16" s="219"/>
      <c r="D16" s="211"/>
      <c r="E16" s="201"/>
      <c r="F16" s="212"/>
      <c r="G16" s="216"/>
      <c r="H16" s="216"/>
      <c r="I16" s="216"/>
      <c r="J16" s="216"/>
      <c r="K16" s="216"/>
      <c r="L16" s="220"/>
      <c r="M16" s="220"/>
      <c r="N16" s="220"/>
      <c r="O16" s="212"/>
      <c r="P16" s="214"/>
      <c r="Q16" s="215"/>
      <c r="R16" s="264"/>
      <c r="S16" s="216"/>
      <c r="T16" s="216"/>
      <c r="U16" s="215"/>
      <c r="V16" s="78"/>
      <c r="W16" s="204"/>
      <c r="X16" s="131"/>
      <c r="Y16" s="177">
        <f t="shared" si="0"/>
        <v>0</v>
      </c>
      <c r="Z16" s="31"/>
      <c r="AA16" s="238"/>
      <c r="AB16" s="233"/>
      <c r="AC16" s="234"/>
      <c r="AD16" s="206"/>
      <c r="AE16" s="234"/>
      <c r="AF16" s="215"/>
      <c r="AG16" s="200">
        <f>V16+AF16</f>
        <v>0</v>
      </c>
      <c r="AH16" s="194"/>
      <c r="AI16" s="122"/>
    </row>
    <row r="17" spans="1:35" ht="18" customHeight="1">
      <c r="A17" s="490"/>
      <c r="B17" s="19"/>
      <c r="C17" s="20"/>
      <c r="D17" s="22"/>
      <c r="E17" s="29"/>
      <c r="F17" s="23"/>
      <c r="G17" s="23"/>
      <c r="H17" s="23"/>
      <c r="I17" s="23"/>
      <c r="J17" s="24"/>
      <c r="K17" s="24"/>
      <c r="L17" s="24"/>
      <c r="M17" s="21"/>
      <c r="N17" s="21"/>
      <c r="O17" s="21"/>
      <c r="P17" s="21"/>
      <c r="Q17" s="21"/>
      <c r="R17" s="21"/>
      <c r="S17" s="21"/>
      <c r="T17" s="25"/>
      <c r="U17" s="78"/>
      <c r="V17" s="78"/>
      <c r="W17" s="131"/>
      <c r="X17" s="131"/>
      <c r="Y17" s="177">
        <f t="shared" si="0"/>
        <v>0</v>
      </c>
      <c r="Z17" s="31"/>
      <c r="AA17" s="173"/>
      <c r="AB17" s="173"/>
      <c r="AC17" s="171"/>
      <c r="AD17" s="79"/>
      <c r="AE17" s="171"/>
      <c r="AF17" s="171"/>
      <c r="AG17" s="177">
        <f t="shared" ref="AG17:AG25" si="6">V17+AF17</f>
        <v>0</v>
      </c>
      <c r="AH17" s="10"/>
      <c r="AI17" s="122"/>
    </row>
    <row r="18" spans="1:35" ht="18" customHeight="1">
      <c r="A18" s="490"/>
      <c r="B18" s="19"/>
      <c r="C18" s="20"/>
      <c r="D18" s="22"/>
      <c r="E18" s="29"/>
      <c r="F18" s="23"/>
      <c r="G18" s="23"/>
      <c r="H18" s="23"/>
      <c r="I18" s="23"/>
      <c r="J18" s="24"/>
      <c r="K18" s="24"/>
      <c r="L18" s="24"/>
      <c r="M18" s="21"/>
      <c r="N18" s="21"/>
      <c r="O18" s="21"/>
      <c r="P18" s="21"/>
      <c r="Q18" s="21"/>
      <c r="R18" s="21"/>
      <c r="S18" s="21"/>
      <c r="T18" s="25"/>
      <c r="U18" s="78"/>
      <c r="V18" s="78"/>
      <c r="W18" s="131"/>
      <c r="X18" s="131"/>
      <c r="Y18" s="177">
        <f t="shared" si="0"/>
        <v>0</v>
      </c>
      <c r="Z18" s="31"/>
      <c r="AA18" s="173"/>
      <c r="AB18" s="173"/>
      <c r="AC18" s="171"/>
      <c r="AD18" s="79"/>
      <c r="AE18" s="171"/>
      <c r="AF18" s="171"/>
      <c r="AG18" s="177">
        <f t="shared" si="6"/>
        <v>0</v>
      </c>
      <c r="AH18" s="10"/>
      <c r="AI18" s="122"/>
    </row>
    <row r="19" spans="1:35" ht="18" customHeight="1">
      <c r="A19" s="490"/>
      <c r="B19" s="19"/>
      <c r="C19" s="20"/>
      <c r="D19" s="22"/>
      <c r="E19" s="29"/>
      <c r="F19" s="23"/>
      <c r="G19" s="23"/>
      <c r="H19" s="23"/>
      <c r="I19" s="23"/>
      <c r="J19" s="24"/>
      <c r="K19" s="24"/>
      <c r="L19" s="24"/>
      <c r="M19" s="21"/>
      <c r="N19" s="21"/>
      <c r="O19" s="21"/>
      <c r="P19" s="21"/>
      <c r="Q19" s="21"/>
      <c r="R19" s="21"/>
      <c r="S19" s="21"/>
      <c r="T19" s="25"/>
      <c r="U19" s="78"/>
      <c r="V19" s="78"/>
      <c r="W19" s="131"/>
      <c r="X19" s="131"/>
      <c r="Y19" s="177">
        <f t="shared" si="0"/>
        <v>0</v>
      </c>
      <c r="Z19" s="31"/>
      <c r="AA19" s="173"/>
      <c r="AB19" s="173"/>
      <c r="AC19" s="171"/>
      <c r="AD19" s="79"/>
      <c r="AE19" s="171"/>
      <c r="AF19" s="171"/>
      <c r="AG19" s="177">
        <f t="shared" si="6"/>
        <v>0</v>
      </c>
      <c r="AH19" s="10"/>
      <c r="AI19" s="122"/>
    </row>
    <row r="20" spans="1:35" ht="18" customHeight="1">
      <c r="A20" s="490"/>
      <c r="B20" s="19"/>
      <c r="C20" s="20"/>
      <c r="D20" s="22"/>
      <c r="E20" s="29"/>
      <c r="F20" s="23"/>
      <c r="G20" s="23"/>
      <c r="H20" s="23"/>
      <c r="I20" s="23"/>
      <c r="J20" s="24"/>
      <c r="K20" s="24"/>
      <c r="L20" s="24"/>
      <c r="M20" s="21"/>
      <c r="N20" s="21"/>
      <c r="O20" s="21"/>
      <c r="P20" s="21"/>
      <c r="Q20" s="21"/>
      <c r="R20" s="21"/>
      <c r="S20" s="21"/>
      <c r="T20" s="25"/>
      <c r="U20" s="78"/>
      <c r="V20" s="78"/>
      <c r="W20" s="131"/>
      <c r="X20" s="131"/>
      <c r="Y20" s="177">
        <f t="shared" si="0"/>
        <v>0</v>
      </c>
      <c r="Z20" s="31"/>
      <c r="AA20" s="173"/>
      <c r="AB20" s="173"/>
      <c r="AC20" s="171"/>
      <c r="AD20" s="79"/>
      <c r="AE20" s="171"/>
      <c r="AF20" s="171"/>
      <c r="AG20" s="177">
        <f t="shared" si="6"/>
        <v>0</v>
      </c>
      <c r="AH20" s="10"/>
      <c r="AI20" s="122"/>
    </row>
    <row r="21" spans="1:35" ht="18" customHeight="1">
      <c r="A21" s="490"/>
      <c r="B21" s="19"/>
      <c r="C21" s="20"/>
      <c r="D21" s="22"/>
      <c r="E21" s="29"/>
      <c r="F21" s="23"/>
      <c r="G21" s="23"/>
      <c r="H21" s="23"/>
      <c r="I21" s="23"/>
      <c r="J21" s="24"/>
      <c r="K21" s="24"/>
      <c r="L21" s="24"/>
      <c r="M21" s="21"/>
      <c r="N21" s="21"/>
      <c r="O21" s="21"/>
      <c r="P21" s="21"/>
      <c r="Q21" s="21"/>
      <c r="R21" s="21"/>
      <c r="S21" s="21"/>
      <c r="T21" s="25"/>
      <c r="U21" s="78"/>
      <c r="V21" s="78"/>
      <c r="W21" s="131"/>
      <c r="X21" s="131"/>
      <c r="Y21" s="177">
        <f t="shared" si="0"/>
        <v>0</v>
      </c>
      <c r="Z21" s="31"/>
      <c r="AA21" s="173"/>
      <c r="AB21" s="173"/>
      <c r="AC21" s="171"/>
      <c r="AD21" s="79"/>
      <c r="AE21" s="171"/>
      <c r="AF21" s="171"/>
      <c r="AG21" s="177">
        <f t="shared" si="6"/>
        <v>0</v>
      </c>
      <c r="AH21" s="10"/>
      <c r="AI21" s="122"/>
    </row>
    <row r="22" spans="1:35" ht="18" customHeight="1">
      <c r="A22" s="490"/>
      <c r="B22" s="19"/>
      <c r="C22" s="20"/>
      <c r="D22" s="22"/>
      <c r="E22" s="29"/>
      <c r="F22" s="23"/>
      <c r="G22" s="23"/>
      <c r="H22" s="23"/>
      <c r="I22" s="23"/>
      <c r="J22" s="24"/>
      <c r="K22" s="24"/>
      <c r="L22" s="24"/>
      <c r="M22" s="21"/>
      <c r="N22" s="21"/>
      <c r="O22" s="21"/>
      <c r="P22" s="21"/>
      <c r="Q22" s="21"/>
      <c r="R22" s="21"/>
      <c r="S22" s="21"/>
      <c r="T22" s="25"/>
      <c r="U22" s="78"/>
      <c r="V22" s="78"/>
      <c r="W22" s="131"/>
      <c r="X22" s="131"/>
      <c r="Y22" s="177">
        <f t="shared" si="0"/>
        <v>0</v>
      </c>
      <c r="Z22" s="31"/>
      <c r="AA22" s="173"/>
      <c r="AB22" s="173"/>
      <c r="AC22" s="171"/>
      <c r="AD22" s="79"/>
      <c r="AE22" s="171"/>
      <c r="AF22" s="171"/>
      <c r="AG22" s="177">
        <f t="shared" si="6"/>
        <v>0</v>
      </c>
      <c r="AH22" s="10"/>
      <c r="AI22" s="122"/>
    </row>
    <row r="23" spans="1:35" ht="18" customHeight="1">
      <c r="A23" s="490"/>
      <c r="B23" s="19"/>
      <c r="C23" s="20"/>
      <c r="D23" s="22"/>
      <c r="E23" s="29"/>
      <c r="F23" s="23"/>
      <c r="G23" s="23"/>
      <c r="H23" s="23"/>
      <c r="I23" s="23"/>
      <c r="J23" s="24"/>
      <c r="K23" s="24"/>
      <c r="L23" s="24"/>
      <c r="M23" s="21"/>
      <c r="N23" s="21"/>
      <c r="O23" s="21"/>
      <c r="P23" s="21"/>
      <c r="Q23" s="21"/>
      <c r="R23" s="21"/>
      <c r="S23" s="21"/>
      <c r="T23" s="25"/>
      <c r="U23" s="78"/>
      <c r="V23" s="78"/>
      <c r="W23" s="131"/>
      <c r="X23" s="131"/>
      <c r="Y23" s="177">
        <f t="shared" si="0"/>
        <v>0</v>
      </c>
      <c r="Z23" s="31"/>
      <c r="AA23" s="173"/>
      <c r="AB23" s="173"/>
      <c r="AC23" s="171"/>
      <c r="AD23" s="79"/>
      <c r="AE23" s="171"/>
      <c r="AF23" s="171"/>
      <c r="AG23" s="177">
        <f t="shared" si="6"/>
        <v>0</v>
      </c>
      <c r="AH23" s="10"/>
      <c r="AI23" s="122"/>
    </row>
    <row r="24" spans="1:35" ht="18" customHeight="1">
      <c r="A24" s="490"/>
      <c r="B24" s="19"/>
      <c r="C24" s="20"/>
      <c r="D24" s="22"/>
      <c r="E24" s="29"/>
      <c r="F24" s="23"/>
      <c r="G24" s="23"/>
      <c r="H24" s="23"/>
      <c r="I24" s="23"/>
      <c r="J24" s="24"/>
      <c r="K24" s="24"/>
      <c r="L24" s="24"/>
      <c r="M24" s="21"/>
      <c r="N24" s="21"/>
      <c r="O24" s="21"/>
      <c r="P24" s="21"/>
      <c r="Q24" s="21"/>
      <c r="R24" s="21"/>
      <c r="S24" s="21"/>
      <c r="T24" s="25"/>
      <c r="U24" s="78"/>
      <c r="V24" s="78"/>
      <c r="W24" s="131"/>
      <c r="X24" s="131"/>
      <c r="Y24" s="177">
        <f t="shared" si="0"/>
        <v>0</v>
      </c>
      <c r="Z24" s="31"/>
      <c r="AA24" s="173"/>
      <c r="AB24" s="173"/>
      <c r="AC24" s="171"/>
      <c r="AD24" s="79"/>
      <c r="AE24" s="171"/>
      <c r="AF24" s="171"/>
      <c r="AG24" s="177">
        <f t="shared" si="6"/>
        <v>0</v>
      </c>
      <c r="AH24" s="10"/>
      <c r="AI24" s="122"/>
    </row>
    <row r="25" spans="1:35" ht="18" customHeight="1">
      <c r="A25" s="490"/>
      <c r="B25" s="19"/>
      <c r="C25" s="39"/>
      <c r="D25" s="40"/>
      <c r="E25" s="45"/>
      <c r="F25" s="41"/>
      <c r="G25" s="41"/>
      <c r="H25" s="41"/>
      <c r="I25" s="41"/>
      <c r="J25" s="42"/>
      <c r="K25" s="42"/>
      <c r="L25" s="42"/>
      <c r="M25" s="43"/>
      <c r="N25" s="43"/>
      <c r="O25" s="43"/>
      <c r="P25" s="43"/>
      <c r="Q25" s="43"/>
      <c r="R25" s="43"/>
      <c r="S25" s="43"/>
      <c r="T25" s="44"/>
      <c r="U25" s="80"/>
      <c r="V25" s="80"/>
      <c r="W25" s="131"/>
      <c r="X25" s="131"/>
      <c r="Y25" s="177">
        <f t="shared" si="0"/>
        <v>0</v>
      </c>
      <c r="Z25" s="31"/>
      <c r="AA25" s="173"/>
      <c r="AB25" s="173"/>
      <c r="AC25" s="171"/>
      <c r="AD25" s="79"/>
      <c r="AE25" s="171"/>
      <c r="AF25" s="171"/>
      <c r="AG25" s="177">
        <f t="shared" si="6"/>
        <v>0</v>
      </c>
      <c r="AH25" s="10"/>
      <c r="AI25" s="122"/>
    </row>
    <row r="26" spans="1:35" ht="18" customHeight="1">
      <c r="A26" s="491"/>
      <c r="B26" s="496" t="s">
        <v>64</v>
      </c>
      <c r="C26" s="497"/>
      <c r="D26" s="497"/>
      <c r="E26" s="498"/>
      <c r="F26" s="188">
        <f t="shared" ref="F26:K26" si="7">SUM(F16:F25)</f>
        <v>0</v>
      </c>
      <c r="G26" s="188">
        <f t="shared" si="7"/>
        <v>0</v>
      </c>
      <c r="H26" s="188">
        <f t="shared" si="7"/>
        <v>0</v>
      </c>
      <c r="I26" s="188">
        <f t="shared" si="7"/>
        <v>0</v>
      </c>
      <c r="J26" s="188">
        <f t="shared" si="7"/>
        <v>0</v>
      </c>
      <c r="K26" s="188">
        <f t="shared" si="7"/>
        <v>0</v>
      </c>
      <c r="L26" s="188">
        <f t="shared" ref="L26" si="8">SUM(L16:L25)</f>
        <v>0</v>
      </c>
      <c r="M26" s="189">
        <f t="shared" ref="M26:N26" si="9">COUNTA(M16:M25)</f>
        <v>0</v>
      </c>
      <c r="N26" s="189">
        <f t="shared" si="9"/>
        <v>0</v>
      </c>
      <c r="O26" s="502"/>
      <c r="P26" s="503"/>
      <c r="Q26" s="503"/>
      <c r="R26" s="503"/>
      <c r="S26" s="503"/>
      <c r="T26" s="504"/>
      <c r="U26" s="252">
        <f t="shared" ref="U26:Y26" si="10">SUM(U16:U25)</f>
        <v>0</v>
      </c>
      <c r="V26" s="252">
        <f t="shared" si="10"/>
        <v>0</v>
      </c>
      <c r="W26" s="187">
        <f t="shared" si="10"/>
        <v>0</v>
      </c>
      <c r="X26" s="252">
        <f t="shared" si="10"/>
        <v>0</v>
      </c>
      <c r="Y26" s="252">
        <f t="shared" si="10"/>
        <v>0</v>
      </c>
      <c r="Z26" s="191"/>
      <c r="AA26" s="507"/>
      <c r="AB26" s="507"/>
      <c r="AC26" s="187">
        <f>SUM(AC16:AC25)</f>
        <v>0</v>
      </c>
      <c r="AD26" s="190">
        <f>SUM(AD16:AD25)</f>
        <v>0</v>
      </c>
      <c r="AE26" s="187">
        <f t="shared" ref="AE26:AG26" si="11">SUM(AE16:AE25)</f>
        <v>0</v>
      </c>
      <c r="AF26" s="187">
        <f t="shared" si="11"/>
        <v>0</v>
      </c>
      <c r="AG26" s="187">
        <f t="shared" si="11"/>
        <v>0</v>
      </c>
      <c r="AH26" s="509"/>
      <c r="AI26" s="509"/>
    </row>
    <row r="27" spans="1:35" ht="5.45" customHeight="1">
      <c r="B27" s="2"/>
      <c r="C27" s="12"/>
      <c r="D27" s="11"/>
      <c r="E27" s="13"/>
      <c r="F27" s="14"/>
      <c r="G27" s="14"/>
      <c r="H27" s="14"/>
      <c r="I27" s="14"/>
      <c r="J27" s="6"/>
      <c r="K27" s="6"/>
      <c r="L27" s="6"/>
      <c r="M27" s="9"/>
      <c r="N27" s="9"/>
      <c r="O27" s="9"/>
      <c r="P27" s="9"/>
      <c r="Q27" s="9"/>
      <c r="R27" s="9"/>
      <c r="S27" s="9"/>
      <c r="T27" s="15"/>
      <c r="U27" s="16"/>
      <c r="V27" s="17"/>
      <c r="W27" s="18"/>
      <c r="X27" s="18"/>
      <c r="Y27" s="18"/>
      <c r="Z27" s="32"/>
    </row>
    <row r="28" spans="1:35" s="5" customFormat="1" ht="105" customHeight="1">
      <c r="A28" s="485" t="s">
        <v>6</v>
      </c>
      <c r="B28" s="367"/>
      <c r="C28" s="367"/>
      <c r="D28" s="367"/>
      <c r="E28" s="367"/>
      <c r="F28" s="367"/>
      <c r="G28" s="367"/>
      <c r="H28" s="367"/>
      <c r="I28" s="367"/>
      <c r="J28" s="101"/>
      <c r="K28" s="492" t="s">
        <v>7</v>
      </c>
      <c r="L28" s="492"/>
      <c r="M28" s="492"/>
      <c r="N28" s="492"/>
      <c r="O28" s="492"/>
      <c r="P28" s="492"/>
      <c r="Q28" s="492"/>
      <c r="R28" s="492"/>
      <c r="S28" s="492"/>
      <c r="T28" s="492"/>
      <c r="U28" s="492"/>
      <c r="V28" s="492"/>
      <c r="W28" s="492"/>
      <c r="X28" s="492"/>
      <c r="Y28" s="97"/>
      <c r="Z28" s="98"/>
      <c r="AA28" s="367" t="s">
        <v>8</v>
      </c>
      <c r="AB28" s="367"/>
      <c r="AC28" s="367"/>
      <c r="AD28" s="367"/>
      <c r="AE28" s="367"/>
      <c r="AF28" s="367"/>
      <c r="AG28" s="367"/>
      <c r="AH28" s="367"/>
      <c r="AI28" s="99"/>
    </row>
    <row r="29" spans="1:35">
      <c r="B29" s="4"/>
      <c r="C29" s="4"/>
      <c r="D29" s="376"/>
      <c r="E29" s="376"/>
      <c r="F29" s="376"/>
      <c r="G29" s="376"/>
      <c r="H29" s="376"/>
      <c r="I29" s="376"/>
      <c r="J29" s="376"/>
      <c r="K29" s="376"/>
      <c r="L29" s="376"/>
      <c r="M29" s="376"/>
      <c r="N29" s="376"/>
      <c r="O29" s="376"/>
      <c r="P29" s="376"/>
      <c r="Q29" s="376"/>
      <c r="R29" s="376"/>
      <c r="S29" s="76"/>
      <c r="T29" s="376"/>
      <c r="U29" s="376"/>
      <c r="V29" s="76"/>
      <c r="W29" s="4"/>
      <c r="X29" s="4"/>
      <c r="Y29" s="4"/>
      <c r="Z29" s="33"/>
    </row>
  </sheetData>
  <dataConsolidate/>
  <mergeCells count="30">
    <mergeCell ref="AG1:AI1"/>
    <mergeCell ref="C1:D1"/>
    <mergeCell ref="F1:AE1"/>
    <mergeCell ref="AA26:AB26"/>
    <mergeCell ref="P3:Q3"/>
    <mergeCell ref="R3:T3"/>
    <mergeCell ref="AH15:AI15"/>
    <mergeCell ref="AH26:AI26"/>
    <mergeCell ref="AA3:AI3"/>
    <mergeCell ref="C3:C4"/>
    <mergeCell ref="D3:D4"/>
    <mergeCell ref="E3:E4"/>
    <mergeCell ref="AA15:AB15"/>
    <mergeCell ref="U3:U4"/>
    <mergeCell ref="F3:N3"/>
    <mergeCell ref="O3:O4"/>
    <mergeCell ref="D29:R29"/>
    <mergeCell ref="T29:U29"/>
    <mergeCell ref="K28:X28"/>
    <mergeCell ref="B15:E15"/>
    <mergeCell ref="B26:E26"/>
    <mergeCell ref="O15:T15"/>
    <mergeCell ref="O26:T26"/>
    <mergeCell ref="AA28:AH28"/>
    <mergeCell ref="A28:I28"/>
    <mergeCell ref="V3:V4"/>
    <mergeCell ref="W3:Y3"/>
    <mergeCell ref="A5:A15"/>
    <mergeCell ref="A16:A26"/>
    <mergeCell ref="B3:B4"/>
  </mergeCells>
  <printOptions horizontalCentered="1" verticalCentered="1"/>
  <pageMargins left="0.11811023622047245" right="0.11811023622047245" top="0.78740157480314965" bottom="0.39370078740157483" header="0" footer="0"/>
  <pageSetup paperSize="9" scale="60" fitToHeight="0" orientation="landscape"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308"/>
  <sheetViews>
    <sheetView showZeros="0" view="pageBreakPreview" zoomScale="70" zoomScaleNormal="100" zoomScaleSheetLayoutView="70" workbookViewId="0">
      <selection activeCell="AG5" sqref="AG5"/>
    </sheetView>
  </sheetViews>
  <sheetFormatPr defaultColWidth="9.140625" defaultRowHeight="11.25"/>
  <cols>
    <col min="1" max="1" width="5" style="1" bestFit="1" customWidth="1"/>
    <col min="2" max="2" width="25.28515625" style="1" customWidth="1"/>
    <col min="3" max="3" width="10" style="1" customWidth="1"/>
    <col min="4" max="4" width="3.7109375" style="1" customWidth="1"/>
    <col min="5" max="5" width="5.85546875" style="1" customWidth="1"/>
    <col min="6" max="7" width="4" style="1" customWidth="1"/>
    <col min="8" max="9" width="2.5703125" style="1" bestFit="1" customWidth="1"/>
    <col min="10" max="10" width="4" style="1" customWidth="1"/>
    <col min="11" max="11" width="2.5703125" style="1" bestFit="1" customWidth="1"/>
    <col min="12" max="12" width="2.7109375" style="1" bestFit="1" customWidth="1"/>
    <col min="13" max="13" width="3.7109375" style="1" customWidth="1"/>
    <col min="14" max="14" width="16.7109375" style="1" customWidth="1"/>
    <col min="15" max="15" width="7.5703125" style="1" customWidth="1"/>
    <col min="16" max="16" width="7.28515625" style="1" customWidth="1"/>
    <col min="17" max="17" width="9.140625" style="1" customWidth="1"/>
    <col min="18" max="19" width="6.5703125" style="1" customWidth="1"/>
    <col min="20" max="20" width="12.140625" style="7" customWidth="1"/>
    <col min="21" max="21" width="9.140625" style="8" customWidth="1"/>
    <col min="22" max="22" width="10.42578125" style="1" customWidth="1"/>
    <col min="23" max="23" width="9.140625" style="1" customWidth="1"/>
    <col min="24" max="24" width="10.5703125" style="1" customWidth="1"/>
    <col min="25" max="25" width="0.85546875" style="34" customWidth="1"/>
    <col min="26" max="27" width="9.28515625" style="1" customWidth="1"/>
    <col min="28" max="28" width="12" style="1" customWidth="1"/>
    <col min="29" max="29" width="12.140625" style="1" customWidth="1"/>
    <col min="30" max="30" width="12.28515625" style="1" customWidth="1"/>
    <col min="31" max="31" width="11.85546875" style="1" customWidth="1"/>
    <col min="32" max="32" width="10" style="1" customWidth="1"/>
    <col min="33" max="33" width="7.42578125" style="1" customWidth="1"/>
    <col min="34" max="34" width="27.140625" style="1" customWidth="1"/>
    <col min="35" max="35" width="3" style="1" customWidth="1"/>
    <col min="36" max="39" width="11.85546875" style="242" customWidth="1"/>
    <col min="40" max="40" width="10.140625" style="243" customWidth="1"/>
    <col min="41" max="41" width="10.140625" style="256" customWidth="1"/>
    <col min="42" max="42" width="18.28515625" style="242" customWidth="1"/>
    <col min="43" max="16384" width="9.140625" style="1"/>
  </cols>
  <sheetData>
    <row r="1" spans="1:42" s="96" customFormat="1" ht="18" customHeight="1">
      <c r="A1" s="95" t="s">
        <v>46</v>
      </c>
      <c r="B1" s="437">
        <f>'YILI BÜTÇ T-1'!B3:C3</f>
        <v>0</v>
      </c>
      <c r="C1" s="437"/>
      <c r="D1" s="60"/>
      <c r="E1" s="364" t="s">
        <v>214</v>
      </c>
      <c r="F1" s="365"/>
      <c r="G1" s="365"/>
      <c r="H1" s="365"/>
      <c r="I1" s="365"/>
      <c r="J1" s="365"/>
      <c r="K1" s="365"/>
      <c r="L1" s="365"/>
      <c r="M1" s="365"/>
      <c r="N1" s="365"/>
      <c r="O1" s="365"/>
      <c r="P1" s="365"/>
      <c r="Q1" s="365"/>
      <c r="R1" s="365"/>
      <c r="S1" s="365"/>
      <c r="T1" s="365"/>
      <c r="U1" s="365"/>
      <c r="V1" s="365"/>
      <c r="W1" s="365"/>
      <c r="X1" s="365"/>
      <c r="Y1" s="365"/>
      <c r="Z1" s="365"/>
      <c r="AA1" s="365"/>
      <c r="AB1" s="365"/>
      <c r="AC1" s="365"/>
      <c r="AD1" s="366"/>
      <c r="AE1" s="84"/>
      <c r="AF1" s="362" t="s">
        <v>101</v>
      </c>
      <c r="AG1" s="521"/>
      <c r="AH1" s="363"/>
      <c r="AJ1" s="512" t="s">
        <v>193</v>
      </c>
      <c r="AK1" s="512"/>
      <c r="AL1" s="512"/>
      <c r="AM1" s="512"/>
      <c r="AN1" s="512"/>
      <c r="AO1" s="512"/>
      <c r="AP1" s="512"/>
    </row>
    <row r="2" spans="1:42" ht="6" customHeight="1">
      <c r="A2" s="26"/>
      <c r="B2" s="27"/>
      <c r="C2" s="2"/>
      <c r="D2" s="2"/>
      <c r="E2" s="2"/>
      <c r="F2" s="2"/>
      <c r="G2" s="2"/>
      <c r="H2" s="2"/>
      <c r="I2" s="2"/>
      <c r="J2" s="2"/>
      <c r="K2" s="2"/>
      <c r="L2" s="2"/>
      <c r="M2" s="2"/>
      <c r="N2" s="2"/>
      <c r="O2" s="2"/>
      <c r="P2" s="2"/>
      <c r="Q2" s="2"/>
      <c r="R2" s="2"/>
      <c r="S2" s="2"/>
      <c r="T2" s="2"/>
      <c r="V2" s="2"/>
      <c r="W2" s="2"/>
      <c r="X2" s="2"/>
      <c r="Y2" s="30"/>
      <c r="AJ2" s="273"/>
      <c r="AK2" s="273"/>
      <c r="AL2" s="273"/>
      <c r="AM2" s="240"/>
      <c r="AN2" s="241"/>
      <c r="AO2" s="254"/>
      <c r="AP2" s="274"/>
    </row>
    <row r="3" spans="1:42" ht="33" customHeight="1">
      <c r="A3" s="380" t="s">
        <v>0</v>
      </c>
      <c r="B3" s="381" t="s">
        <v>45</v>
      </c>
      <c r="C3" s="381" t="s">
        <v>115</v>
      </c>
      <c r="D3" s="382" t="s">
        <v>57</v>
      </c>
      <c r="E3" s="370" t="s">
        <v>106</v>
      </c>
      <c r="F3" s="370"/>
      <c r="G3" s="370"/>
      <c r="H3" s="370"/>
      <c r="I3" s="370"/>
      <c r="J3" s="370"/>
      <c r="K3" s="370"/>
      <c r="L3" s="370"/>
      <c r="M3" s="370"/>
      <c r="N3" s="370" t="s">
        <v>54</v>
      </c>
      <c r="O3" s="370" t="s">
        <v>159</v>
      </c>
      <c r="P3" s="370"/>
      <c r="Q3" s="384" t="s">
        <v>58</v>
      </c>
      <c r="R3" s="384"/>
      <c r="S3" s="384"/>
      <c r="T3" s="378" t="s">
        <v>116</v>
      </c>
      <c r="U3" s="368" t="s">
        <v>203</v>
      </c>
      <c r="V3" s="370" t="s">
        <v>216</v>
      </c>
      <c r="W3" s="370"/>
      <c r="X3" s="370"/>
      <c r="Y3" s="38"/>
      <c r="Z3" s="510" t="s">
        <v>161</v>
      </c>
      <c r="AA3" s="510"/>
      <c r="AB3" s="510"/>
      <c r="AC3" s="510"/>
      <c r="AD3" s="510"/>
      <c r="AE3" s="510"/>
      <c r="AF3" s="510"/>
      <c r="AG3" s="510"/>
      <c r="AH3" s="510"/>
      <c r="AJ3" s="513" t="s">
        <v>195</v>
      </c>
      <c r="AK3" s="513" t="s">
        <v>198</v>
      </c>
      <c r="AL3" s="513" t="s">
        <v>218</v>
      </c>
      <c r="AM3" s="513" t="s">
        <v>196</v>
      </c>
      <c r="AN3" s="513" t="s">
        <v>197</v>
      </c>
      <c r="AO3" s="513" t="s">
        <v>200</v>
      </c>
      <c r="AP3" s="514" t="s">
        <v>199</v>
      </c>
    </row>
    <row r="4" spans="1:42" s="3" customFormat="1" ht="77.25" customHeight="1">
      <c r="A4" s="380"/>
      <c r="B4" s="381"/>
      <c r="C4" s="381"/>
      <c r="D4" s="383"/>
      <c r="E4" s="35" t="s">
        <v>51</v>
      </c>
      <c r="F4" s="35" t="s">
        <v>47</v>
      </c>
      <c r="G4" s="35" t="s">
        <v>117</v>
      </c>
      <c r="H4" s="35" t="s">
        <v>129</v>
      </c>
      <c r="I4" s="35" t="s">
        <v>48</v>
      </c>
      <c r="J4" s="35" t="s">
        <v>119</v>
      </c>
      <c r="K4" s="35" t="s">
        <v>49</v>
      </c>
      <c r="L4" s="35" t="s">
        <v>83</v>
      </c>
      <c r="M4" s="35" t="s">
        <v>82</v>
      </c>
      <c r="N4" s="370"/>
      <c r="O4" s="28" t="s">
        <v>52</v>
      </c>
      <c r="P4" s="28" t="s">
        <v>1</v>
      </c>
      <c r="Q4" s="28" t="s">
        <v>120</v>
      </c>
      <c r="R4" s="28" t="s">
        <v>55</v>
      </c>
      <c r="S4" s="28" t="s">
        <v>56</v>
      </c>
      <c r="T4" s="379"/>
      <c r="U4" s="369"/>
      <c r="V4" s="37" t="s">
        <v>2</v>
      </c>
      <c r="W4" s="37" t="s">
        <v>3</v>
      </c>
      <c r="X4" s="37" t="s">
        <v>4</v>
      </c>
      <c r="Y4" s="30"/>
      <c r="Z4" s="104" t="s">
        <v>61</v>
      </c>
      <c r="AA4" s="104" t="s">
        <v>62</v>
      </c>
      <c r="AB4" s="105" t="s">
        <v>50</v>
      </c>
      <c r="AC4" s="105" t="s">
        <v>164</v>
      </c>
      <c r="AD4" s="106" t="s">
        <v>217</v>
      </c>
      <c r="AE4" s="104" t="s">
        <v>215</v>
      </c>
      <c r="AF4" s="104" t="s">
        <v>63</v>
      </c>
      <c r="AG4" s="107" t="s">
        <v>60</v>
      </c>
      <c r="AH4" s="104" t="s">
        <v>59</v>
      </c>
      <c r="AJ4" s="513"/>
      <c r="AK4" s="513"/>
      <c r="AL4" s="513"/>
      <c r="AM4" s="513"/>
      <c r="AN4" s="513" t="s">
        <v>194</v>
      </c>
      <c r="AO4" s="513" t="s">
        <v>194</v>
      </c>
      <c r="AP4" s="514"/>
    </row>
    <row r="5" spans="1:42" s="133" customFormat="1" ht="19.5" customHeight="1">
      <c r="A5" s="266">
        <v>1</v>
      </c>
      <c r="B5" s="275">
        <f>'YPM PRG T-2'!B5</f>
        <v>0</v>
      </c>
      <c r="C5" s="275">
        <f>'YPM PRG T-2'!C5</f>
        <v>0</v>
      </c>
      <c r="D5" s="275">
        <f>'YPM PRG T-2'!D5</f>
        <v>0</v>
      </c>
      <c r="E5" s="276">
        <f>'YPM PRG T-2'!E5</f>
        <v>0</v>
      </c>
      <c r="F5" s="276">
        <f>'YPM PRG T-2'!F5</f>
        <v>0</v>
      </c>
      <c r="G5" s="276">
        <f>'YPM PRG T-2'!G5</f>
        <v>0</v>
      </c>
      <c r="H5" s="276">
        <f>'YPM PRG T-2'!H5</f>
        <v>0</v>
      </c>
      <c r="I5" s="276">
        <f>'YPM PRG T-2'!I5</f>
        <v>0</v>
      </c>
      <c r="J5" s="276">
        <f>'YPM PRG T-2'!J5</f>
        <v>0</v>
      </c>
      <c r="K5" s="276">
        <f>'YPM PRG T-2'!K5</f>
        <v>0</v>
      </c>
      <c r="L5" s="276">
        <f>'YPM PRG T-2'!L5</f>
        <v>0</v>
      </c>
      <c r="M5" s="276">
        <f>'YPM PRG T-2'!M5</f>
        <v>0</v>
      </c>
      <c r="N5" s="276">
        <f>'YPM PRG T-2'!N5</f>
        <v>0</v>
      </c>
      <c r="O5" s="277">
        <f>'YPM PRG T-2'!O5</f>
        <v>0</v>
      </c>
      <c r="P5" s="277">
        <f>'YPM PRG T-2'!P5</f>
        <v>0</v>
      </c>
      <c r="Q5" s="278">
        <f>'YPM PRG T-2'!Q5</f>
        <v>0</v>
      </c>
      <c r="R5" s="276">
        <f>'YPM PRG T-2'!R5</f>
        <v>0</v>
      </c>
      <c r="S5" s="276">
        <f>'YPM PRG T-2'!S5</f>
        <v>0</v>
      </c>
      <c r="T5" s="277">
        <f>'YPM PRG T-2'!T5</f>
        <v>0</v>
      </c>
      <c r="U5" s="277">
        <f>'YPM PRG T-2'!U5</f>
        <v>0</v>
      </c>
      <c r="V5" s="277">
        <f>'YPM PRG T-2'!V5</f>
        <v>0</v>
      </c>
      <c r="W5" s="277">
        <f>'YPM PRG T-2'!W5</f>
        <v>0</v>
      </c>
      <c r="X5" s="279">
        <f>'YPM PRG T-2'!X5</f>
        <v>0</v>
      </c>
      <c r="Y5" s="32"/>
      <c r="Z5" s="238"/>
      <c r="AA5" s="233"/>
      <c r="AB5" s="234"/>
      <c r="AC5" s="206"/>
      <c r="AD5" s="234"/>
      <c r="AE5" s="234"/>
      <c r="AF5" s="279">
        <f t="shared" ref="AF5:AF22" si="0">U5+AE5</f>
        <v>0</v>
      </c>
      <c r="AG5" s="236"/>
      <c r="AH5" s="197"/>
      <c r="AJ5" s="267" t="str">
        <f>IF(B5=0,"",IF(AG5&gt;=95,"BİTTİ","DEVAM"))</f>
        <v/>
      </c>
      <c r="AK5" s="268" t="str">
        <f>IF(B5=0,"",IF(AD5&gt;0,"İHALELİ","İHALESİZ"))</f>
        <v/>
      </c>
      <c r="AL5" s="269">
        <f>T5-AF5</f>
        <v>0</v>
      </c>
      <c r="AM5" s="269">
        <f>T5-AD5</f>
        <v>0</v>
      </c>
      <c r="AN5" s="270">
        <f t="shared" ref="AN5:AN36" si="1">IF(ISERROR(AD5/P5),0,AD5/P5)</f>
        <v>0</v>
      </c>
      <c r="AO5" s="271">
        <f>IF(ISERROR(AD5/AB5),0,AD5/AB5)</f>
        <v>0</v>
      </c>
      <c r="AP5" s="272"/>
    </row>
    <row r="6" spans="1:42" s="133" customFormat="1" ht="19.5" customHeight="1">
      <c r="A6" s="266">
        <v>2</v>
      </c>
      <c r="B6" s="275">
        <f>'YPM PRG T-2'!B6</f>
        <v>0</v>
      </c>
      <c r="C6" s="275">
        <f>'YPM PRG T-2'!C6</f>
        <v>0</v>
      </c>
      <c r="D6" s="275">
        <f>'YPM PRG T-2'!D6</f>
        <v>0</v>
      </c>
      <c r="E6" s="276">
        <f>'YPM PRG T-2'!E6</f>
        <v>0</v>
      </c>
      <c r="F6" s="276">
        <f>'YPM PRG T-2'!F6</f>
        <v>0</v>
      </c>
      <c r="G6" s="276">
        <f>'YPM PRG T-2'!G6</f>
        <v>0</v>
      </c>
      <c r="H6" s="276">
        <f>'YPM PRG T-2'!H6</f>
        <v>0</v>
      </c>
      <c r="I6" s="276">
        <f>'YPM PRG T-2'!I6</f>
        <v>0</v>
      </c>
      <c r="J6" s="276">
        <f>'YPM PRG T-2'!J6</f>
        <v>0</v>
      </c>
      <c r="K6" s="276">
        <f>'YPM PRG T-2'!K6</f>
        <v>0</v>
      </c>
      <c r="L6" s="276">
        <f>'YPM PRG T-2'!L6</f>
        <v>0</v>
      </c>
      <c r="M6" s="276">
        <f>'YPM PRG T-2'!M6</f>
        <v>0</v>
      </c>
      <c r="N6" s="276">
        <f>'YPM PRG T-2'!N6</f>
        <v>0</v>
      </c>
      <c r="O6" s="277">
        <f>'YPM PRG T-2'!O6</f>
        <v>0</v>
      </c>
      <c r="P6" s="277">
        <f>'YPM PRG T-2'!P6</f>
        <v>0</v>
      </c>
      <c r="Q6" s="278">
        <f>'YPM PRG T-2'!Q6</f>
        <v>0</v>
      </c>
      <c r="R6" s="276">
        <f>'YPM PRG T-2'!R6</f>
        <v>0</v>
      </c>
      <c r="S6" s="276">
        <f>'YPM PRG T-2'!S6</f>
        <v>0</v>
      </c>
      <c r="T6" s="277">
        <f>'YPM PRG T-2'!T6</f>
        <v>0</v>
      </c>
      <c r="U6" s="277">
        <f>'YPM PRG T-2'!U6</f>
        <v>0</v>
      </c>
      <c r="V6" s="277">
        <f>'YPM PRG T-2'!V6</f>
        <v>0</v>
      </c>
      <c r="W6" s="277">
        <f>'YPM PRG T-2'!W6</f>
        <v>0</v>
      </c>
      <c r="X6" s="279">
        <f>'YPM PRG T-2'!X6</f>
        <v>0</v>
      </c>
      <c r="Y6" s="32"/>
      <c r="Z6" s="238"/>
      <c r="AA6" s="233"/>
      <c r="AB6" s="234"/>
      <c r="AC6" s="206"/>
      <c r="AD6" s="234"/>
      <c r="AE6" s="234"/>
      <c r="AF6" s="279">
        <f t="shared" si="0"/>
        <v>0</v>
      </c>
      <c r="AG6" s="236"/>
      <c r="AH6" s="197"/>
      <c r="AJ6" s="246" t="str">
        <f t="shared" ref="AJ6:AJ69" si="2">IF(B6=0,"",IF(AG6&gt;=95,"BİTTİ","DEVAM"))</f>
        <v/>
      </c>
      <c r="AK6" s="247" t="str">
        <f t="shared" ref="AK6:AK69" si="3">IF(B6=0,"",IF(AD6&gt;0,"İHALELİ","İHALESİZ"))</f>
        <v/>
      </c>
      <c r="AL6" s="249">
        <f t="shared" ref="AL6:AL69" si="4">T6-AF6</f>
        <v>0</v>
      </c>
      <c r="AM6" s="249">
        <f t="shared" ref="AM6:AM69" si="5">T6-AD6</f>
        <v>0</v>
      </c>
      <c r="AN6" s="250">
        <f t="shared" si="1"/>
        <v>0</v>
      </c>
      <c r="AO6" s="255">
        <f t="shared" ref="AO6:AO69" si="6">IF(ISERROR(AD6/AB6),0,AD6/AB6)</f>
        <v>0</v>
      </c>
      <c r="AP6" s="248"/>
    </row>
    <row r="7" spans="1:42" s="133" customFormat="1" ht="19.5" customHeight="1">
      <c r="A7" s="266">
        <v>3</v>
      </c>
      <c r="B7" s="275">
        <f>'YPM PRG T-2'!B7</f>
        <v>0</v>
      </c>
      <c r="C7" s="275">
        <f>'YPM PRG T-2'!C7</f>
        <v>0</v>
      </c>
      <c r="D7" s="275">
        <f>'YPM PRG T-2'!D7</f>
        <v>0</v>
      </c>
      <c r="E7" s="276">
        <f>'YPM PRG T-2'!E7</f>
        <v>0</v>
      </c>
      <c r="F7" s="276">
        <f>'YPM PRG T-2'!F7</f>
        <v>0</v>
      </c>
      <c r="G7" s="276">
        <f>'YPM PRG T-2'!G7</f>
        <v>0</v>
      </c>
      <c r="H7" s="276">
        <f>'YPM PRG T-2'!H7</f>
        <v>0</v>
      </c>
      <c r="I7" s="276">
        <f>'YPM PRG T-2'!I7</f>
        <v>0</v>
      </c>
      <c r="J7" s="276">
        <f>'YPM PRG T-2'!J7</f>
        <v>0</v>
      </c>
      <c r="K7" s="276">
        <f>'YPM PRG T-2'!K7</f>
        <v>0</v>
      </c>
      <c r="L7" s="276">
        <f>'YPM PRG T-2'!L7</f>
        <v>0</v>
      </c>
      <c r="M7" s="276">
        <f>'YPM PRG T-2'!M7</f>
        <v>0</v>
      </c>
      <c r="N7" s="276">
        <f>'YPM PRG T-2'!N7</f>
        <v>0</v>
      </c>
      <c r="O7" s="277">
        <f>'YPM PRG T-2'!O7</f>
        <v>0</v>
      </c>
      <c r="P7" s="277">
        <f>'YPM PRG T-2'!P7</f>
        <v>0</v>
      </c>
      <c r="Q7" s="278">
        <f>'YPM PRG T-2'!Q7</f>
        <v>0</v>
      </c>
      <c r="R7" s="276">
        <f>'YPM PRG T-2'!R7</f>
        <v>0</v>
      </c>
      <c r="S7" s="276">
        <f>'YPM PRG T-2'!S7</f>
        <v>0</v>
      </c>
      <c r="T7" s="277">
        <f>'YPM PRG T-2'!T7</f>
        <v>0</v>
      </c>
      <c r="U7" s="277">
        <f>'YPM PRG T-2'!U7</f>
        <v>0</v>
      </c>
      <c r="V7" s="277">
        <f>'YPM PRG T-2'!V7</f>
        <v>0</v>
      </c>
      <c r="W7" s="277">
        <f>'YPM PRG T-2'!W7</f>
        <v>0</v>
      </c>
      <c r="X7" s="279">
        <f>'YPM PRG T-2'!X7</f>
        <v>0</v>
      </c>
      <c r="Y7" s="32"/>
      <c r="Z7" s="238"/>
      <c r="AA7" s="233"/>
      <c r="AB7" s="234"/>
      <c r="AC7" s="206"/>
      <c r="AD7" s="234"/>
      <c r="AE7" s="215"/>
      <c r="AF7" s="279">
        <f t="shared" si="0"/>
        <v>0</v>
      </c>
      <c r="AG7" s="202"/>
      <c r="AH7" s="237"/>
      <c r="AJ7" s="246" t="str">
        <f t="shared" si="2"/>
        <v/>
      </c>
      <c r="AK7" s="247" t="str">
        <f t="shared" si="3"/>
        <v/>
      </c>
      <c r="AL7" s="249">
        <f t="shared" si="4"/>
        <v>0</v>
      </c>
      <c r="AM7" s="249">
        <f t="shared" si="5"/>
        <v>0</v>
      </c>
      <c r="AN7" s="250">
        <f t="shared" si="1"/>
        <v>0</v>
      </c>
      <c r="AO7" s="255">
        <f t="shared" si="6"/>
        <v>0</v>
      </c>
      <c r="AP7" s="248"/>
    </row>
    <row r="8" spans="1:42" s="133" customFormat="1" ht="19.5" customHeight="1">
      <c r="A8" s="266">
        <v>4</v>
      </c>
      <c r="B8" s="275">
        <f>'YPM PRG T-2'!B8</f>
        <v>0</v>
      </c>
      <c r="C8" s="275">
        <f>'YPM PRG T-2'!C8</f>
        <v>0</v>
      </c>
      <c r="D8" s="275">
        <f>'YPM PRG T-2'!D8</f>
        <v>0</v>
      </c>
      <c r="E8" s="276">
        <f>'YPM PRG T-2'!E8</f>
        <v>0</v>
      </c>
      <c r="F8" s="276">
        <f>'YPM PRG T-2'!F8</f>
        <v>0</v>
      </c>
      <c r="G8" s="276">
        <f>'YPM PRG T-2'!G8</f>
        <v>0</v>
      </c>
      <c r="H8" s="276">
        <f>'YPM PRG T-2'!H8</f>
        <v>0</v>
      </c>
      <c r="I8" s="276">
        <f>'YPM PRG T-2'!I8</f>
        <v>0</v>
      </c>
      <c r="J8" s="276">
        <f>'YPM PRG T-2'!J8</f>
        <v>0</v>
      </c>
      <c r="K8" s="276">
        <f>'YPM PRG T-2'!K8</f>
        <v>0</v>
      </c>
      <c r="L8" s="276">
        <f>'YPM PRG T-2'!L8</f>
        <v>0</v>
      </c>
      <c r="M8" s="276">
        <f>'YPM PRG T-2'!M8</f>
        <v>0</v>
      </c>
      <c r="N8" s="276">
        <f>'YPM PRG T-2'!N8</f>
        <v>0</v>
      </c>
      <c r="O8" s="277">
        <f>'YPM PRG T-2'!O8</f>
        <v>0</v>
      </c>
      <c r="P8" s="277">
        <f>'YPM PRG T-2'!P8</f>
        <v>0</v>
      </c>
      <c r="Q8" s="278">
        <f>'YPM PRG T-2'!Q8</f>
        <v>0</v>
      </c>
      <c r="R8" s="276">
        <f>'YPM PRG T-2'!R8</f>
        <v>0</v>
      </c>
      <c r="S8" s="276">
        <f>'YPM PRG T-2'!S8</f>
        <v>0</v>
      </c>
      <c r="T8" s="277">
        <f>'YPM PRG T-2'!T8</f>
        <v>0</v>
      </c>
      <c r="U8" s="277">
        <f>'YPM PRG T-2'!U8</f>
        <v>0</v>
      </c>
      <c r="V8" s="277">
        <f>'YPM PRG T-2'!V8</f>
        <v>0</v>
      </c>
      <c r="W8" s="277">
        <f>'YPM PRG T-2'!W8</f>
        <v>0</v>
      </c>
      <c r="X8" s="279">
        <f>'YPM PRG T-2'!X8</f>
        <v>0</v>
      </c>
      <c r="Y8" s="32"/>
      <c r="Z8" s="238"/>
      <c r="AA8" s="233"/>
      <c r="AB8" s="234"/>
      <c r="AC8" s="206"/>
      <c r="AD8" s="234"/>
      <c r="AE8" s="234"/>
      <c r="AF8" s="279">
        <f t="shared" si="0"/>
        <v>0</v>
      </c>
      <c r="AG8" s="236"/>
      <c r="AH8" s="197"/>
      <c r="AJ8" s="246" t="str">
        <f t="shared" si="2"/>
        <v/>
      </c>
      <c r="AK8" s="247" t="str">
        <f t="shared" si="3"/>
        <v/>
      </c>
      <c r="AL8" s="249">
        <f t="shared" si="4"/>
        <v>0</v>
      </c>
      <c r="AM8" s="249">
        <f t="shared" si="5"/>
        <v>0</v>
      </c>
      <c r="AN8" s="250">
        <f t="shared" si="1"/>
        <v>0</v>
      </c>
      <c r="AO8" s="255">
        <f t="shared" si="6"/>
        <v>0</v>
      </c>
      <c r="AP8" s="248"/>
    </row>
    <row r="9" spans="1:42" s="133" customFormat="1" ht="19.5" customHeight="1">
      <c r="A9" s="266">
        <v>5</v>
      </c>
      <c r="B9" s="275">
        <f>'YPM PRG T-2'!B9</f>
        <v>0</v>
      </c>
      <c r="C9" s="275">
        <f>'YPM PRG T-2'!C9</f>
        <v>0</v>
      </c>
      <c r="D9" s="275">
        <f>'YPM PRG T-2'!D9</f>
        <v>0</v>
      </c>
      <c r="E9" s="276">
        <f>'YPM PRG T-2'!E9</f>
        <v>0</v>
      </c>
      <c r="F9" s="276">
        <f>'YPM PRG T-2'!F9</f>
        <v>0</v>
      </c>
      <c r="G9" s="276">
        <f>'YPM PRG T-2'!G9</f>
        <v>0</v>
      </c>
      <c r="H9" s="276">
        <f>'YPM PRG T-2'!H9</f>
        <v>0</v>
      </c>
      <c r="I9" s="276">
        <f>'YPM PRG T-2'!I9</f>
        <v>0</v>
      </c>
      <c r="J9" s="276">
        <f>'YPM PRG T-2'!J9</f>
        <v>0</v>
      </c>
      <c r="K9" s="276">
        <f>'YPM PRG T-2'!K9</f>
        <v>0</v>
      </c>
      <c r="L9" s="276">
        <f>'YPM PRG T-2'!L9</f>
        <v>0</v>
      </c>
      <c r="M9" s="276">
        <f>'YPM PRG T-2'!M9</f>
        <v>0</v>
      </c>
      <c r="N9" s="276">
        <f>'YPM PRG T-2'!N9</f>
        <v>0</v>
      </c>
      <c r="O9" s="277">
        <f>'YPM PRG T-2'!O9</f>
        <v>0</v>
      </c>
      <c r="P9" s="277">
        <f>'YPM PRG T-2'!P9</f>
        <v>0</v>
      </c>
      <c r="Q9" s="278">
        <f>'YPM PRG T-2'!Q9</f>
        <v>0</v>
      </c>
      <c r="R9" s="276">
        <f>'YPM PRG T-2'!R9</f>
        <v>0</v>
      </c>
      <c r="S9" s="276">
        <f>'YPM PRG T-2'!S9</f>
        <v>0</v>
      </c>
      <c r="T9" s="277">
        <f>'YPM PRG T-2'!T9</f>
        <v>0</v>
      </c>
      <c r="U9" s="277">
        <f>'YPM PRG T-2'!U9</f>
        <v>0</v>
      </c>
      <c r="V9" s="277">
        <f>'YPM PRG T-2'!V9</f>
        <v>0</v>
      </c>
      <c r="W9" s="277">
        <f>'YPM PRG T-2'!W9</f>
        <v>0</v>
      </c>
      <c r="X9" s="279">
        <f>'YPM PRG T-2'!X9</f>
        <v>0</v>
      </c>
      <c r="Y9" s="32"/>
      <c r="Z9" s="238"/>
      <c r="AA9" s="233"/>
      <c r="AB9" s="234"/>
      <c r="AC9" s="206"/>
      <c r="AD9" s="234"/>
      <c r="AE9" s="234"/>
      <c r="AF9" s="279">
        <f t="shared" si="0"/>
        <v>0</v>
      </c>
      <c r="AG9" s="236"/>
      <c r="AH9" s="197"/>
      <c r="AJ9" s="246" t="str">
        <f t="shared" si="2"/>
        <v/>
      </c>
      <c r="AK9" s="247" t="str">
        <f t="shared" si="3"/>
        <v/>
      </c>
      <c r="AL9" s="249">
        <f t="shared" si="4"/>
        <v>0</v>
      </c>
      <c r="AM9" s="249">
        <f t="shared" si="5"/>
        <v>0</v>
      </c>
      <c r="AN9" s="250">
        <f t="shared" si="1"/>
        <v>0</v>
      </c>
      <c r="AO9" s="255">
        <f t="shared" si="6"/>
        <v>0</v>
      </c>
      <c r="AP9" s="248"/>
    </row>
    <row r="10" spans="1:42" s="133" customFormat="1" ht="19.5" customHeight="1">
      <c r="A10" s="266">
        <v>6</v>
      </c>
      <c r="B10" s="275">
        <f>'YPM PRG T-2'!B10</f>
        <v>0</v>
      </c>
      <c r="C10" s="275">
        <f>'YPM PRG T-2'!C10</f>
        <v>0</v>
      </c>
      <c r="D10" s="275">
        <f>'YPM PRG T-2'!D10</f>
        <v>0</v>
      </c>
      <c r="E10" s="276">
        <f>'YPM PRG T-2'!E10</f>
        <v>0</v>
      </c>
      <c r="F10" s="276">
        <f>'YPM PRG T-2'!F10</f>
        <v>0</v>
      </c>
      <c r="G10" s="276">
        <f>'YPM PRG T-2'!G10</f>
        <v>0</v>
      </c>
      <c r="H10" s="276">
        <f>'YPM PRG T-2'!H10</f>
        <v>0</v>
      </c>
      <c r="I10" s="276">
        <f>'YPM PRG T-2'!I10</f>
        <v>0</v>
      </c>
      <c r="J10" s="276">
        <f>'YPM PRG T-2'!J10</f>
        <v>0</v>
      </c>
      <c r="K10" s="276">
        <f>'YPM PRG T-2'!K10</f>
        <v>0</v>
      </c>
      <c r="L10" s="276">
        <f>'YPM PRG T-2'!L10</f>
        <v>0</v>
      </c>
      <c r="M10" s="276">
        <f>'YPM PRG T-2'!M10</f>
        <v>0</v>
      </c>
      <c r="N10" s="276">
        <f>'YPM PRG T-2'!N10</f>
        <v>0</v>
      </c>
      <c r="O10" s="277">
        <f>'YPM PRG T-2'!O10</f>
        <v>0</v>
      </c>
      <c r="P10" s="277">
        <f>'YPM PRG T-2'!P10</f>
        <v>0</v>
      </c>
      <c r="Q10" s="278">
        <f>'YPM PRG T-2'!Q10</f>
        <v>0</v>
      </c>
      <c r="R10" s="276">
        <f>'YPM PRG T-2'!R10</f>
        <v>0</v>
      </c>
      <c r="S10" s="276">
        <f>'YPM PRG T-2'!S10</f>
        <v>0</v>
      </c>
      <c r="T10" s="277">
        <f>'YPM PRG T-2'!T10</f>
        <v>0</v>
      </c>
      <c r="U10" s="277">
        <f>'YPM PRG T-2'!U10</f>
        <v>0</v>
      </c>
      <c r="V10" s="277">
        <f>'YPM PRG T-2'!V10</f>
        <v>0</v>
      </c>
      <c r="W10" s="277">
        <f>'YPM PRG T-2'!W10</f>
        <v>0</v>
      </c>
      <c r="X10" s="279">
        <f>'YPM PRG T-2'!X10</f>
        <v>0</v>
      </c>
      <c r="Y10" s="32"/>
      <c r="Z10" s="238"/>
      <c r="AA10" s="233"/>
      <c r="AB10" s="234"/>
      <c r="AC10" s="206"/>
      <c r="AD10" s="234"/>
      <c r="AE10" s="234"/>
      <c r="AF10" s="279">
        <f t="shared" si="0"/>
        <v>0</v>
      </c>
      <c r="AG10" s="236"/>
      <c r="AH10" s="197"/>
      <c r="AJ10" s="246" t="str">
        <f t="shared" si="2"/>
        <v/>
      </c>
      <c r="AK10" s="247" t="str">
        <f t="shared" si="3"/>
        <v/>
      </c>
      <c r="AL10" s="249">
        <f t="shared" si="4"/>
        <v>0</v>
      </c>
      <c r="AM10" s="249">
        <f t="shared" si="5"/>
        <v>0</v>
      </c>
      <c r="AN10" s="250">
        <f t="shared" si="1"/>
        <v>0</v>
      </c>
      <c r="AO10" s="255">
        <f t="shared" si="6"/>
        <v>0</v>
      </c>
      <c r="AP10" s="248"/>
    </row>
    <row r="11" spans="1:42" s="133" customFormat="1" ht="19.5" customHeight="1">
      <c r="A11" s="266">
        <v>7</v>
      </c>
      <c r="B11" s="275">
        <f>'YPM PRG T-2'!B11</f>
        <v>0</v>
      </c>
      <c r="C11" s="275">
        <f>'YPM PRG T-2'!C11</f>
        <v>0</v>
      </c>
      <c r="D11" s="275">
        <f>'YPM PRG T-2'!D11</f>
        <v>0</v>
      </c>
      <c r="E11" s="276">
        <f>'YPM PRG T-2'!E11</f>
        <v>0</v>
      </c>
      <c r="F11" s="276">
        <f>'YPM PRG T-2'!F11</f>
        <v>0</v>
      </c>
      <c r="G11" s="276">
        <f>'YPM PRG T-2'!G11</f>
        <v>0</v>
      </c>
      <c r="H11" s="276">
        <f>'YPM PRG T-2'!H11</f>
        <v>0</v>
      </c>
      <c r="I11" s="276">
        <f>'YPM PRG T-2'!I11</f>
        <v>0</v>
      </c>
      <c r="J11" s="276">
        <f>'YPM PRG T-2'!J11</f>
        <v>0</v>
      </c>
      <c r="K11" s="276">
        <f>'YPM PRG T-2'!K11</f>
        <v>0</v>
      </c>
      <c r="L11" s="276">
        <f>'YPM PRG T-2'!L11</f>
        <v>0</v>
      </c>
      <c r="M11" s="276">
        <f>'YPM PRG T-2'!M11</f>
        <v>0</v>
      </c>
      <c r="N11" s="276">
        <f>'YPM PRG T-2'!N11</f>
        <v>0</v>
      </c>
      <c r="O11" s="277">
        <f>'YPM PRG T-2'!O11</f>
        <v>0</v>
      </c>
      <c r="P11" s="277">
        <f>'YPM PRG T-2'!P11</f>
        <v>0</v>
      </c>
      <c r="Q11" s="278">
        <f>'YPM PRG T-2'!Q11</f>
        <v>0</v>
      </c>
      <c r="R11" s="276">
        <f>'YPM PRG T-2'!R11</f>
        <v>0</v>
      </c>
      <c r="S11" s="276">
        <f>'YPM PRG T-2'!S11</f>
        <v>0</v>
      </c>
      <c r="T11" s="277">
        <f>'YPM PRG T-2'!T11</f>
        <v>0</v>
      </c>
      <c r="U11" s="277">
        <f>'YPM PRG T-2'!U11</f>
        <v>0</v>
      </c>
      <c r="V11" s="277">
        <f>'YPM PRG T-2'!V11</f>
        <v>0</v>
      </c>
      <c r="W11" s="277">
        <f>'YPM PRG T-2'!W11</f>
        <v>0</v>
      </c>
      <c r="X11" s="279">
        <f>'YPM PRG T-2'!X11</f>
        <v>0</v>
      </c>
      <c r="Y11" s="32"/>
      <c r="Z11" s="238"/>
      <c r="AA11" s="233"/>
      <c r="AB11" s="234"/>
      <c r="AC11" s="206"/>
      <c r="AD11" s="234"/>
      <c r="AE11" s="234"/>
      <c r="AF11" s="279">
        <f t="shared" si="0"/>
        <v>0</v>
      </c>
      <c r="AG11" s="236"/>
      <c r="AH11" s="197"/>
      <c r="AJ11" s="246" t="str">
        <f t="shared" si="2"/>
        <v/>
      </c>
      <c r="AK11" s="247" t="str">
        <f t="shared" si="3"/>
        <v/>
      </c>
      <c r="AL11" s="249">
        <f t="shared" si="4"/>
        <v>0</v>
      </c>
      <c r="AM11" s="249">
        <f t="shared" si="5"/>
        <v>0</v>
      </c>
      <c r="AN11" s="250">
        <f t="shared" si="1"/>
        <v>0</v>
      </c>
      <c r="AO11" s="255">
        <f t="shared" si="6"/>
        <v>0</v>
      </c>
      <c r="AP11" s="248"/>
    </row>
    <row r="12" spans="1:42" s="133" customFormat="1" ht="19.5" customHeight="1">
      <c r="A12" s="266">
        <v>8</v>
      </c>
      <c r="B12" s="275">
        <f>'YPM PRG T-2'!B12</f>
        <v>0</v>
      </c>
      <c r="C12" s="275">
        <f>'YPM PRG T-2'!C12</f>
        <v>0</v>
      </c>
      <c r="D12" s="275">
        <f>'YPM PRG T-2'!D12</f>
        <v>0</v>
      </c>
      <c r="E12" s="276">
        <f>'YPM PRG T-2'!E12</f>
        <v>0</v>
      </c>
      <c r="F12" s="276">
        <f>'YPM PRG T-2'!F12</f>
        <v>0</v>
      </c>
      <c r="G12" s="276">
        <f>'YPM PRG T-2'!G12</f>
        <v>0</v>
      </c>
      <c r="H12" s="276">
        <f>'YPM PRG T-2'!H12</f>
        <v>0</v>
      </c>
      <c r="I12" s="276">
        <f>'YPM PRG T-2'!I12</f>
        <v>0</v>
      </c>
      <c r="J12" s="276">
        <f>'YPM PRG T-2'!J12</f>
        <v>0</v>
      </c>
      <c r="K12" s="276">
        <f>'YPM PRG T-2'!K12</f>
        <v>0</v>
      </c>
      <c r="L12" s="276">
        <f>'YPM PRG T-2'!L12</f>
        <v>0</v>
      </c>
      <c r="M12" s="276">
        <f>'YPM PRG T-2'!M12</f>
        <v>0</v>
      </c>
      <c r="N12" s="276">
        <f>'YPM PRG T-2'!N12</f>
        <v>0</v>
      </c>
      <c r="O12" s="277">
        <f>'YPM PRG T-2'!O12</f>
        <v>0</v>
      </c>
      <c r="P12" s="277">
        <f>'YPM PRG T-2'!P12</f>
        <v>0</v>
      </c>
      <c r="Q12" s="278">
        <f>'YPM PRG T-2'!Q12</f>
        <v>0</v>
      </c>
      <c r="R12" s="276">
        <f>'YPM PRG T-2'!R12</f>
        <v>0</v>
      </c>
      <c r="S12" s="276">
        <f>'YPM PRG T-2'!S12</f>
        <v>0</v>
      </c>
      <c r="T12" s="277">
        <f>'YPM PRG T-2'!T12</f>
        <v>0</v>
      </c>
      <c r="U12" s="277">
        <f>'YPM PRG T-2'!U12</f>
        <v>0</v>
      </c>
      <c r="V12" s="277">
        <f>'YPM PRG T-2'!V12</f>
        <v>0</v>
      </c>
      <c r="W12" s="277">
        <f>'YPM PRG T-2'!W12</f>
        <v>0</v>
      </c>
      <c r="X12" s="279">
        <f>'YPM PRG T-2'!X12</f>
        <v>0</v>
      </c>
      <c r="Y12" s="32"/>
      <c r="Z12" s="238"/>
      <c r="AA12" s="233"/>
      <c r="AB12" s="234"/>
      <c r="AC12" s="206"/>
      <c r="AD12" s="234"/>
      <c r="AE12" s="234"/>
      <c r="AF12" s="279">
        <f t="shared" si="0"/>
        <v>0</v>
      </c>
      <c r="AG12" s="236"/>
      <c r="AH12" s="197"/>
      <c r="AJ12" s="246" t="str">
        <f t="shared" si="2"/>
        <v/>
      </c>
      <c r="AK12" s="247" t="str">
        <f t="shared" si="3"/>
        <v/>
      </c>
      <c r="AL12" s="249">
        <f t="shared" si="4"/>
        <v>0</v>
      </c>
      <c r="AM12" s="249">
        <f t="shared" si="5"/>
        <v>0</v>
      </c>
      <c r="AN12" s="250">
        <f t="shared" si="1"/>
        <v>0</v>
      </c>
      <c r="AO12" s="255">
        <f t="shared" si="6"/>
        <v>0</v>
      </c>
      <c r="AP12" s="248"/>
    </row>
    <row r="13" spans="1:42" s="133" customFormat="1" ht="19.5" customHeight="1">
      <c r="A13" s="266">
        <v>9</v>
      </c>
      <c r="B13" s="275">
        <f>'YPM PRG T-2'!B13</f>
        <v>0</v>
      </c>
      <c r="C13" s="275">
        <f>'YPM PRG T-2'!C13</f>
        <v>0</v>
      </c>
      <c r="D13" s="275">
        <f>'YPM PRG T-2'!D13</f>
        <v>0</v>
      </c>
      <c r="E13" s="276">
        <f>'YPM PRG T-2'!E13</f>
        <v>0</v>
      </c>
      <c r="F13" s="276">
        <f>'YPM PRG T-2'!F13</f>
        <v>0</v>
      </c>
      <c r="G13" s="276">
        <f>'YPM PRG T-2'!G13</f>
        <v>0</v>
      </c>
      <c r="H13" s="276">
        <f>'YPM PRG T-2'!H13</f>
        <v>0</v>
      </c>
      <c r="I13" s="276">
        <f>'YPM PRG T-2'!I13</f>
        <v>0</v>
      </c>
      <c r="J13" s="276">
        <f>'YPM PRG T-2'!J13</f>
        <v>0</v>
      </c>
      <c r="K13" s="276">
        <f>'YPM PRG T-2'!K13</f>
        <v>0</v>
      </c>
      <c r="L13" s="276">
        <f>'YPM PRG T-2'!L13</f>
        <v>0</v>
      </c>
      <c r="M13" s="276">
        <f>'YPM PRG T-2'!M13</f>
        <v>0</v>
      </c>
      <c r="N13" s="276">
        <f>'YPM PRG T-2'!N13</f>
        <v>0</v>
      </c>
      <c r="O13" s="277">
        <f>'YPM PRG T-2'!O13</f>
        <v>0</v>
      </c>
      <c r="P13" s="277">
        <f>'YPM PRG T-2'!P13</f>
        <v>0</v>
      </c>
      <c r="Q13" s="278">
        <f>'YPM PRG T-2'!Q13</f>
        <v>0</v>
      </c>
      <c r="R13" s="276">
        <f>'YPM PRG T-2'!R13</f>
        <v>0</v>
      </c>
      <c r="S13" s="276">
        <f>'YPM PRG T-2'!S13</f>
        <v>0</v>
      </c>
      <c r="T13" s="277">
        <f>'YPM PRG T-2'!T13</f>
        <v>0</v>
      </c>
      <c r="U13" s="277">
        <f>'YPM PRG T-2'!U13</f>
        <v>0</v>
      </c>
      <c r="V13" s="277">
        <f>'YPM PRG T-2'!V13</f>
        <v>0</v>
      </c>
      <c r="W13" s="277">
        <f>'YPM PRG T-2'!W13</f>
        <v>0</v>
      </c>
      <c r="X13" s="279">
        <f>'YPM PRG T-2'!X13</f>
        <v>0</v>
      </c>
      <c r="Y13" s="32"/>
      <c r="Z13" s="238"/>
      <c r="AA13" s="233"/>
      <c r="AB13" s="234"/>
      <c r="AC13" s="206"/>
      <c r="AD13" s="234"/>
      <c r="AE13" s="234"/>
      <c r="AF13" s="279">
        <f t="shared" si="0"/>
        <v>0</v>
      </c>
      <c r="AG13" s="236"/>
      <c r="AH13" s="197"/>
      <c r="AJ13" s="246" t="str">
        <f t="shared" si="2"/>
        <v/>
      </c>
      <c r="AK13" s="247" t="str">
        <f t="shared" si="3"/>
        <v/>
      </c>
      <c r="AL13" s="249">
        <f t="shared" si="4"/>
        <v>0</v>
      </c>
      <c r="AM13" s="249">
        <f t="shared" si="5"/>
        <v>0</v>
      </c>
      <c r="AN13" s="250">
        <f t="shared" si="1"/>
        <v>0</v>
      </c>
      <c r="AO13" s="255">
        <f t="shared" si="6"/>
        <v>0</v>
      </c>
      <c r="AP13" s="248"/>
    </row>
    <row r="14" spans="1:42" s="133" customFormat="1" ht="19.5" customHeight="1">
      <c r="A14" s="266">
        <v>10</v>
      </c>
      <c r="B14" s="275">
        <f>'YPM PRG T-2'!B14</f>
        <v>0</v>
      </c>
      <c r="C14" s="275">
        <f>'YPM PRG T-2'!C14</f>
        <v>0</v>
      </c>
      <c r="D14" s="275">
        <f>'YPM PRG T-2'!D14</f>
        <v>0</v>
      </c>
      <c r="E14" s="276">
        <f>'YPM PRG T-2'!E14</f>
        <v>0</v>
      </c>
      <c r="F14" s="276">
        <f>'YPM PRG T-2'!F14</f>
        <v>0</v>
      </c>
      <c r="G14" s="276">
        <f>'YPM PRG T-2'!G14</f>
        <v>0</v>
      </c>
      <c r="H14" s="276">
        <f>'YPM PRG T-2'!H14</f>
        <v>0</v>
      </c>
      <c r="I14" s="276">
        <f>'YPM PRG T-2'!I14</f>
        <v>0</v>
      </c>
      <c r="J14" s="276">
        <f>'YPM PRG T-2'!J14</f>
        <v>0</v>
      </c>
      <c r="K14" s="276">
        <f>'YPM PRG T-2'!K14</f>
        <v>0</v>
      </c>
      <c r="L14" s="276">
        <f>'YPM PRG T-2'!L14</f>
        <v>0</v>
      </c>
      <c r="M14" s="276">
        <f>'YPM PRG T-2'!M14</f>
        <v>0</v>
      </c>
      <c r="N14" s="276">
        <f>'YPM PRG T-2'!N14</f>
        <v>0</v>
      </c>
      <c r="O14" s="277">
        <f>'YPM PRG T-2'!O14</f>
        <v>0</v>
      </c>
      <c r="P14" s="277">
        <f>'YPM PRG T-2'!P14</f>
        <v>0</v>
      </c>
      <c r="Q14" s="278">
        <f>'YPM PRG T-2'!Q14</f>
        <v>0</v>
      </c>
      <c r="R14" s="276">
        <f>'YPM PRG T-2'!R14</f>
        <v>0</v>
      </c>
      <c r="S14" s="276">
        <f>'YPM PRG T-2'!S14</f>
        <v>0</v>
      </c>
      <c r="T14" s="277">
        <f>'YPM PRG T-2'!T14</f>
        <v>0</v>
      </c>
      <c r="U14" s="277">
        <f>'YPM PRG T-2'!U14</f>
        <v>0</v>
      </c>
      <c r="V14" s="277">
        <f>'YPM PRG T-2'!V14</f>
        <v>0</v>
      </c>
      <c r="W14" s="277">
        <f>'YPM PRG T-2'!W14</f>
        <v>0</v>
      </c>
      <c r="X14" s="279">
        <f>'YPM PRG T-2'!X14</f>
        <v>0</v>
      </c>
      <c r="Y14" s="32"/>
      <c r="Z14" s="238"/>
      <c r="AA14" s="233"/>
      <c r="AB14" s="234"/>
      <c r="AC14" s="206"/>
      <c r="AD14" s="234"/>
      <c r="AE14" s="215"/>
      <c r="AF14" s="279">
        <f t="shared" si="0"/>
        <v>0</v>
      </c>
      <c r="AG14" s="202"/>
      <c r="AH14" s="197"/>
      <c r="AJ14" s="246" t="str">
        <f t="shared" si="2"/>
        <v/>
      </c>
      <c r="AK14" s="247" t="str">
        <f t="shared" si="3"/>
        <v/>
      </c>
      <c r="AL14" s="249">
        <f t="shared" si="4"/>
        <v>0</v>
      </c>
      <c r="AM14" s="249">
        <f t="shared" si="5"/>
        <v>0</v>
      </c>
      <c r="AN14" s="250">
        <f t="shared" si="1"/>
        <v>0</v>
      </c>
      <c r="AO14" s="255">
        <f t="shared" si="6"/>
        <v>0</v>
      </c>
      <c r="AP14" s="248"/>
    </row>
    <row r="15" spans="1:42" s="133" customFormat="1" ht="19.5" customHeight="1">
      <c r="A15" s="266">
        <v>11</v>
      </c>
      <c r="B15" s="275">
        <f>'YPM PRG T-2'!B15</f>
        <v>0</v>
      </c>
      <c r="C15" s="275">
        <f>'YPM PRG T-2'!C15</f>
        <v>0</v>
      </c>
      <c r="D15" s="275">
        <f>'YPM PRG T-2'!D15</f>
        <v>0</v>
      </c>
      <c r="E15" s="276">
        <f>'YPM PRG T-2'!E15</f>
        <v>0</v>
      </c>
      <c r="F15" s="276">
        <f>'YPM PRG T-2'!F15</f>
        <v>0</v>
      </c>
      <c r="G15" s="276">
        <f>'YPM PRG T-2'!G15</f>
        <v>0</v>
      </c>
      <c r="H15" s="276">
        <f>'YPM PRG T-2'!H15</f>
        <v>0</v>
      </c>
      <c r="I15" s="276">
        <f>'YPM PRG T-2'!I15</f>
        <v>0</v>
      </c>
      <c r="J15" s="276">
        <f>'YPM PRG T-2'!J15</f>
        <v>0</v>
      </c>
      <c r="K15" s="276">
        <f>'YPM PRG T-2'!K15</f>
        <v>0</v>
      </c>
      <c r="L15" s="276">
        <f>'YPM PRG T-2'!L15</f>
        <v>0</v>
      </c>
      <c r="M15" s="276">
        <f>'YPM PRG T-2'!M15</f>
        <v>0</v>
      </c>
      <c r="N15" s="276">
        <f>'YPM PRG T-2'!N15</f>
        <v>0</v>
      </c>
      <c r="O15" s="277">
        <f>'YPM PRG T-2'!O15</f>
        <v>0</v>
      </c>
      <c r="P15" s="277">
        <f>'YPM PRG T-2'!P15</f>
        <v>0</v>
      </c>
      <c r="Q15" s="278">
        <f>'YPM PRG T-2'!Q15</f>
        <v>0</v>
      </c>
      <c r="R15" s="276">
        <f>'YPM PRG T-2'!R15</f>
        <v>0</v>
      </c>
      <c r="S15" s="276">
        <f>'YPM PRG T-2'!S15</f>
        <v>0</v>
      </c>
      <c r="T15" s="277">
        <f>'YPM PRG T-2'!T15</f>
        <v>0</v>
      </c>
      <c r="U15" s="277">
        <f>'YPM PRG T-2'!U15</f>
        <v>0</v>
      </c>
      <c r="V15" s="277">
        <f>'YPM PRG T-2'!V15</f>
        <v>0</v>
      </c>
      <c r="W15" s="277">
        <f>'YPM PRG T-2'!W15</f>
        <v>0</v>
      </c>
      <c r="X15" s="279">
        <f>'YPM PRG T-2'!X15</f>
        <v>0</v>
      </c>
      <c r="Y15" s="32"/>
      <c r="Z15" s="238"/>
      <c r="AA15" s="233"/>
      <c r="AB15" s="234"/>
      <c r="AC15" s="206"/>
      <c r="AD15" s="234"/>
      <c r="AE15" s="234"/>
      <c r="AF15" s="279">
        <f t="shared" si="0"/>
        <v>0</v>
      </c>
      <c r="AG15" s="236"/>
      <c r="AH15" s="197"/>
      <c r="AJ15" s="246" t="str">
        <f t="shared" si="2"/>
        <v/>
      </c>
      <c r="AK15" s="247" t="str">
        <f t="shared" si="3"/>
        <v/>
      </c>
      <c r="AL15" s="249">
        <f t="shared" si="4"/>
        <v>0</v>
      </c>
      <c r="AM15" s="249">
        <f t="shared" si="5"/>
        <v>0</v>
      </c>
      <c r="AN15" s="250">
        <f t="shared" si="1"/>
        <v>0</v>
      </c>
      <c r="AO15" s="255">
        <f t="shared" si="6"/>
        <v>0</v>
      </c>
      <c r="AP15" s="248"/>
    </row>
    <row r="16" spans="1:42" s="133" customFormat="1" ht="19.5" customHeight="1">
      <c r="A16" s="266">
        <v>12</v>
      </c>
      <c r="B16" s="275">
        <f>'YPM PRG T-2'!B16</f>
        <v>0</v>
      </c>
      <c r="C16" s="275">
        <f>'YPM PRG T-2'!C16</f>
        <v>0</v>
      </c>
      <c r="D16" s="275">
        <f>'YPM PRG T-2'!D16</f>
        <v>0</v>
      </c>
      <c r="E16" s="276">
        <f>'YPM PRG T-2'!E16</f>
        <v>0</v>
      </c>
      <c r="F16" s="276">
        <f>'YPM PRG T-2'!F16</f>
        <v>0</v>
      </c>
      <c r="G16" s="276">
        <f>'YPM PRG T-2'!G16</f>
        <v>0</v>
      </c>
      <c r="H16" s="276">
        <f>'YPM PRG T-2'!H16</f>
        <v>0</v>
      </c>
      <c r="I16" s="276">
        <f>'YPM PRG T-2'!I16</f>
        <v>0</v>
      </c>
      <c r="J16" s="276">
        <f>'YPM PRG T-2'!J16</f>
        <v>0</v>
      </c>
      <c r="K16" s="276">
        <f>'YPM PRG T-2'!K16</f>
        <v>0</v>
      </c>
      <c r="L16" s="276">
        <f>'YPM PRG T-2'!L16</f>
        <v>0</v>
      </c>
      <c r="M16" s="276">
        <f>'YPM PRG T-2'!M16</f>
        <v>0</v>
      </c>
      <c r="N16" s="276">
        <f>'YPM PRG T-2'!N16</f>
        <v>0</v>
      </c>
      <c r="O16" s="277">
        <f>'YPM PRG T-2'!O16</f>
        <v>0</v>
      </c>
      <c r="P16" s="277">
        <f>'YPM PRG T-2'!P16</f>
        <v>0</v>
      </c>
      <c r="Q16" s="278">
        <f>'YPM PRG T-2'!Q16</f>
        <v>0</v>
      </c>
      <c r="R16" s="276">
        <f>'YPM PRG T-2'!R16</f>
        <v>0</v>
      </c>
      <c r="S16" s="276">
        <f>'YPM PRG T-2'!S16</f>
        <v>0</v>
      </c>
      <c r="T16" s="277">
        <f>'YPM PRG T-2'!T16</f>
        <v>0</v>
      </c>
      <c r="U16" s="277">
        <f>'YPM PRG T-2'!U16</f>
        <v>0</v>
      </c>
      <c r="V16" s="277">
        <f>'YPM PRG T-2'!V16</f>
        <v>0</v>
      </c>
      <c r="W16" s="277">
        <f>'YPM PRG T-2'!W16</f>
        <v>0</v>
      </c>
      <c r="X16" s="279">
        <f>'YPM PRG T-2'!X16</f>
        <v>0</v>
      </c>
      <c r="Y16" s="32"/>
      <c r="Z16" s="238"/>
      <c r="AA16" s="233"/>
      <c r="AB16" s="234"/>
      <c r="AC16" s="206"/>
      <c r="AD16" s="234"/>
      <c r="AE16" s="215"/>
      <c r="AF16" s="279">
        <f t="shared" si="0"/>
        <v>0</v>
      </c>
      <c r="AG16" s="202"/>
      <c r="AH16" s="197"/>
      <c r="AJ16" s="246" t="str">
        <f t="shared" si="2"/>
        <v/>
      </c>
      <c r="AK16" s="247" t="str">
        <f t="shared" si="3"/>
        <v/>
      </c>
      <c r="AL16" s="249">
        <f t="shared" si="4"/>
        <v>0</v>
      </c>
      <c r="AM16" s="249">
        <f t="shared" si="5"/>
        <v>0</v>
      </c>
      <c r="AN16" s="250">
        <f t="shared" si="1"/>
        <v>0</v>
      </c>
      <c r="AO16" s="255">
        <f t="shared" si="6"/>
        <v>0</v>
      </c>
      <c r="AP16" s="248"/>
    </row>
    <row r="17" spans="1:42" s="133" customFormat="1" ht="19.5" customHeight="1">
      <c r="A17" s="266">
        <v>13</v>
      </c>
      <c r="B17" s="275">
        <f>'YPM PRG T-2'!B17</f>
        <v>0</v>
      </c>
      <c r="C17" s="275">
        <f>'YPM PRG T-2'!C17</f>
        <v>0</v>
      </c>
      <c r="D17" s="275">
        <f>'YPM PRG T-2'!D17</f>
        <v>0</v>
      </c>
      <c r="E17" s="276">
        <f>'YPM PRG T-2'!E17</f>
        <v>0</v>
      </c>
      <c r="F17" s="276">
        <f>'YPM PRG T-2'!F17</f>
        <v>0</v>
      </c>
      <c r="G17" s="276">
        <f>'YPM PRG T-2'!G17</f>
        <v>0</v>
      </c>
      <c r="H17" s="276">
        <f>'YPM PRG T-2'!H17</f>
        <v>0</v>
      </c>
      <c r="I17" s="276">
        <f>'YPM PRG T-2'!I17</f>
        <v>0</v>
      </c>
      <c r="J17" s="276">
        <f>'YPM PRG T-2'!J17</f>
        <v>0</v>
      </c>
      <c r="K17" s="276">
        <f>'YPM PRG T-2'!K17</f>
        <v>0</v>
      </c>
      <c r="L17" s="276">
        <f>'YPM PRG T-2'!L17</f>
        <v>0</v>
      </c>
      <c r="M17" s="276">
        <f>'YPM PRG T-2'!M17</f>
        <v>0</v>
      </c>
      <c r="N17" s="276">
        <f>'YPM PRG T-2'!N17</f>
        <v>0</v>
      </c>
      <c r="O17" s="277">
        <f>'YPM PRG T-2'!O17</f>
        <v>0</v>
      </c>
      <c r="P17" s="277">
        <f>'YPM PRG T-2'!P17</f>
        <v>0</v>
      </c>
      <c r="Q17" s="278">
        <f>'YPM PRG T-2'!Q17</f>
        <v>0</v>
      </c>
      <c r="R17" s="276">
        <f>'YPM PRG T-2'!R17</f>
        <v>0</v>
      </c>
      <c r="S17" s="276">
        <f>'YPM PRG T-2'!S17</f>
        <v>0</v>
      </c>
      <c r="T17" s="277">
        <f>'YPM PRG T-2'!T17</f>
        <v>0</v>
      </c>
      <c r="U17" s="277">
        <f>'YPM PRG T-2'!U17</f>
        <v>0</v>
      </c>
      <c r="V17" s="277">
        <f>'YPM PRG T-2'!V17</f>
        <v>0</v>
      </c>
      <c r="W17" s="277">
        <f>'YPM PRG T-2'!W17</f>
        <v>0</v>
      </c>
      <c r="X17" s="279">
        <f>'YPM PRG T-2'!X17</f>
        <v>0</v>
      </c>
      <c r="Y17" s="32"/>
      <c r="Z17" s="238"/>
      <c r="AA17" s="233"/>
      <c r="AB17" s="234"/>
      <c r="AC17" s="206"/>
      <c r="AD17" s="234"/>
      <c r="AE17" s="215"/>
      <c r="AF17" s="279">
        <f t="shared" si="0"/>
        <v>0</v>
      </c>
      <c r="AG17" s="236"/>
      <c r="AH17" s="197"/>
      <c r="AJ17" s="246" t="str">
        <f t="shared" si="2"/>
        <v/>
      </c>
      <c r="AK17" s="247" t="str">
        <f t="shared" si="3"/>
        <v/>
      </c>
      <c r="AL17" s="249">
        <f t="shared" si="4"/>
        <v>0</v>
      </c>
      <c r="AM17" s="249">
        <f t="shared" si="5"/>
        <v>0</v>
      </c>
      <c r="AN17" s="250">
        <f t="shared" si="1"/>
        <v>0</v>
      </c>
      <c r="AO17" s="255">
        <f t="shared" si="6"/>
        <v>0</v>
      </c>
      <c r="AP17" s="248"/>
    </row>
    <row r="18" spans="1:42" s="133" customFormat="1" ht="19.5" customHeight="1">
      <c r="A18" s="266">
        <v>14</v>
      </c>
      <c r="B18" s="275">
        <f>'YPM PRG T-2'!B18</f>
        <v>0</v>
      </c>
      <c r="C18" s="275">
        <f>'YPM PRG T-2'!C18</f>
        <v>0</v>
      </c>
      <c r="D18" s="275">
        <f>'YPM PRG T-2'!D18</f>
        <v>0</v>
      </c>
      <c r="E18" s="276">
        <f>'YPM PRG T-2'!E18</f>
        <v>0</v>
      </c>
      <c r="F18" s="276">
        <f>'YPM PRG T-2'!F18</f>
        <v>0</v>
      </c>
      <c r="G18" s="276">
        <f>'YPM PRG T-2'!G18</f>
        <v>0</v>
      </c>
      <c r="H18" s="276">
        <f>'YPM PRG T-2'!H18</f>
        <v>0</v>
      </c>
      <c r="I18" s="276">
        <f>'YPM PRG T-2'!I18</f>
        <v>0</v>
      </c>
      <c r="J18" s="276">
        <f>'YPM PRG T-2'!J18</f>
        <v>0</v>
      </c>
      <c r="K18" s="276">
        <f>'YPM PRG T-2'!K18</f>
        <v>0</v>
      </c>
      <c r="L18" s="276">
        <f>'YPM PRG T-2'!L18</f>
        <v>0</v>
      </c>
      <c r="M18" s="276">
        <f>'YPM PRG T-2'!M18</f>
        <v>0</v>
      </c>
      <c r="N18" s="276">
        <f>'YPM PRG T-2'!N18</f>
        <v>0</v>
      </c>
      <c r="O18" s="277">
        <f>'YPM PRG T-2'!O18</f>
        <v>0</v>
      </c>
      <c r="P18" s="277">
        <f>'YPM PRG T-2'!P18</f>
        <v>0</v>
      </c>
      <c r="Q18" s="278">
        <f>'YPM PRG T-2'!Q18</f>
        <v>0</v>
      </c>
      <c r="R18" s="276">
        <f>'YPM PRG T-2'!R18</f>
        <v>0</v>
      </c>
      <c r="S18" s="276">
        <f>'YPM PRG T-2'!S18</f>
        <v>0</v>
      </c>
      <c r="T18" s="277">
        <f>'YPM PRG T-2'!T18</f>
        <v>0</v>
      </c>
      <c r="U18" s="277">
        <f>'YPM PRG T-2'!U18</f>
        <v>0</v>
      </c>
      <c r="V18" s="277">
        <f>'YPM PRG T-2'!V18</f>
        <v>0</v>
      </c>
      <c r="W18" s="277">
        <f>'YPM PRG T-2'!W18</f>
        <v>0</v>
      </c>
      <c r="X18" s="279">
        <f>'YPM PRG T-2'!X18</f>
        <v>0</v>
      </c>
      <c r="Y18" s="32"/>
      <c r="Z18" s="238"/>
      <c r="AA18" s="233"/>
      <c r="AB18" s="234"/>
      <c r="AC18" s="206"/>
      <c r="AD18" s="234"/>
      <c r="AE18" s="215"/>
      <c r="AF18" s="279">
        <f t="shared" si="0"/>
        <v>0</v>
      </c>
      <c r="AG18" s="202"/>
      <c r="AH18" s="197"/>
      <c r="AJ18" s="246" t="str">
        <f t="shared" si="2"/>
        <v/>
      </c>
      <c r="AK18" s="247" t="str">
        <f t="shared" si="3"/>
        <v/>
      </c>
      <c r="AL18" s="249">
        <f t="shared" si="4"/>
        <v>0</v>
      </c>
      <c r="AM18" s="249">
        <f t="shared" si="5"/>
        <v>0</v>
      </c>
      <c r="AN18" s="250">
        <f t="shared" si="1"/>
        <v>0</v>
      </c>
      <c r="AO18" s="255">
        <f t="shared" si="6"/>
        <v>0</v>
      </c>
      <c r="AP18" s="248"/>
    </row>
    <row r="19" spans="1:42" s="133" customFormat="1" ht="19.5" customHeight="1">
      <c r="A19" s="266">
        <v>15</v>
      </c>
      <c r="B19" s="275">
        <f>'YPM PRG T-2'!B19</f>
        <v>0</v>
      </c>
      <c r="C19" s="275">
        <f>'YPM PRG T-2'!C19</f>
        <v>0</v>
      </c>
      <c r="D19" s="275">
        <f>'YPM PRG T-2'!D19</f>
        <v>0</v>
      </c>
      <c r="E19" s="276">
        <f>'YPM PRG T-2'!E19</f>
        <v>0</v>
      </c>
      <c r="F19" s="276">
        <f>'YPM PRG T-2'!F19</f>
        <v>0</v>
      </c>
      <c r="G19" s="276">
        <f>'YPM PRG T-2'!G19</f>
        <v>0</v>
      </c>
      <c r="H19" s="276">
        <f>'YPM PRG T-2'!H19</f>
        <v>0</v>
      </c>
      <c r="I19" s="276">
        <f>'YPM PRG T-2'!I19</f>
        <v>0</v>
      </c>
      <c r="J19" s="276">
        <f>'YPM PRG T-2'!J19</f>
        <v>0</v>
      </c>
      <c r="K19" s="276">
        <f>'YPM PRG T-2'!K19</f>
        <v>0</v>
      </c>
      <c r="L19" s="276">
        <f>'YPM PRG T-2'!L19</f>
        <v>0</v>
      </c>
      <c r="M19" s="276">
        <f>'YPM PRG T-2'!M19</f>
        <v>0</v>
      </c>
      <c r="N19" s="276">
        <f>'YPM PRG T-2'!N19</f>
        <v>0</v>
      </c>
      <c r="O19" s="277">
        <f>'YPM PRG T-2'!O19</f>
        <v>0</v>
      </c>
      <c r="P19" s="277">
        <f>'YPM PRG T-2'!P19</f>
        <v>0</v>
      </c>
      <c r="Q19" s="278">
        <f>'YPM PRG T-2'!Q19</f>
        <v>0</v>
      </c>
      <c r="R19" s="276">
        <f>'YPM PRG T-2'!R19</f>
        <v>0</v>
      </c>
      <c r="S19" s="276">
        <f>'YPM PRG T-2'!S19</f>
        <v>0</v>
      </c>
      <c r="T19" s="277">
        <f>'YPM PRG T-2'!T19</f>
        <v>0</v>
      </c>
      <c r="U19" s="277">
        <f>'YPM PRG T-2'!U19</f>
        <v>0</v>
      </c>
      <c r="V19" s="277">
        <f>'YPM PRG T-2'!V19</f>
        <v>0</v>
      </c>
      <c r="W19" s="277">
        <f>'YPM PRG T-2'!W19</f>
        <v>0</v>
      </c>
      <c r="X19" s="279">
        <f>'YPM PRG T-2'!X19</f>
        <v>0</v>
      </c>
      <c r="Y19" s="32"/>
      <c r="Z19" s="238"/>
      <c r="AA19" s="233"/>
      <c r="AB19" s="234"/>
      <c r="AC19" s="206"/>
      <c r="AD19" s="234"/>
      <c r="AE19" s="215"/>
      <c r="AF19" s="279">
        <f t="shared" si="0"/>
        <v>0</v>
      </c>
      <c r="AG19" s="202"/>
      <c r="AH19" s="197"/>
      <c r="AJ19" s="246" t="str">
        <f t="shared" si="2"/>
        <v/>
      </c>
      <c r="AK19" s="247" t="str">
        <f t="shared" si="3"/>
        <v/>
      </c>
      <c r="AL19" s="249">
        <f t="shared" si="4"/>
        <v>0</v>
      </c>
      <c r="AM19" s="249">
        <f t="shared" si="5"/>
        <v>0</v>
      </c>
      <c r="AN19" s="250">
        <f t="shared" si="1"/>
        <v>0</v>
      </c>
      <c r="AO19" s="255">
        <f t="shared" si="6"/>
        <v>0</v>
      </c>
      <c r="AP19" s="248"/>
    </row>
    <row r="20" spans="1:42" s="133" customFormat="1" ht="19.5" customHeight="1">
      <c r="A20" s="266">
        <v>16</v>
      </c>
      <c r="B20" s="275">
        <f>'YPM PRG T-2'!B20</f>
        <v>0</v>
      </c>
      <c r="C20" s="275">
        <f>'YPM PRG T-2'!C20</f>
        <v>0</v>
      </c>
      <c r="D20" s="275">
        <f>'YPM PRG T-2'!D20</f>
        <v>0</v>
      </c>
      <c r="E20" s="276">
        <f>'YPM PRG T-2'!E20</f>
        <v>0</v>
      </c>
      <c r="F20" s="276">
        <f>'YPM PRG T-2'!F20</f>
        <v>0</v>
      </c>
      <c r="G20" s="276">
        <f>'YPM PRG T-2'!G20</f>
        <v>0</v>
      </c>
      <c r="H20" s="276">
        <f>'YPM PRG T-2'!H20</f>
        <v>0</v>
      </c>
      <c r="I20" s="276">
        <f>'YPM PRG T-2'!I20</f>
        <v>0</v>
      </c>
      <c r="J20" s="276">
        <f>'YPM PRG T-2'!J20</f>
        <v>0</v>
      </c>
      <c r="K20" s="276">
        <f>'YPM PRG T-2'!K20</f>
        <v>0</v>
      </c>
      <c r="L20" s="276">
        <f>'YPM PRG T-2'!L20</f>
        <v>0</v>
      </c>
      <c r="M20" s="276">
        <f>'YPM PRG T-2'!M20</f>
        <v>0</v>
      </c>
      <c r="N20" s="276">
        <f>'YPM PRG T-2'!N20</f>
        <v>0</v>
      </c>
      <c r="O20" s="277">
        <f>'YPM PRG T-2'!O20</f>
        <v>0</v>
      </c>
      <c r="P20" s="277">
        <f>'YPM PRG T-2'!P20</f>
        <v>0</v>
      </c>
      <c r="Q20" s="278">
        <f>'YPM PRG T-2'!Q20</f>
        <v>0</v>
      </c>
      <c r="R20" s="276">
        <f>'YPM PRG T-2'!R20</f>
        <v>0</v>
      </c>
      <c r="S20" s="276">
        <f>'YPM PRG T-2'!S20</f>
        <v>0</v>
      </c>
      <c r="T20" s="277">
        <f>'YPM PRG T-2'!T20</f>
        <v>0</v>
      </c>
      <c r="U20" s="277">
        <f>'YPM PRG T-2'!U20</f>
        <v>0</v>
      </c>
      <c r="V20" s="277">
        <f>'YPM PRG T-2'!V20</f>
        <v>0</v>
      </c>
      <c r="W20" s="277">
        <f>'YPM PRG T-2'!W20</f>
        <v>0</v>
      </c>
      <c r="X20" s="279">
        <f>'YPM PRG T-2'!X20</f>
        <v>0</v>
      </c>
      <c r="Y20" s="32"/>
      <c r="Z20" s="238"/>
      <c r="AA20" s="233"/>
      <c r="AB20" s="234"/>
      <c r="AC20" s="206"/>
      <c r="AD20" s="234"/>
      <c r="AE20" s="215"/>
      <c r="AF20" s="279">
        <f t="shared" si="0"/>
        <v>0</v>
      </c>
      <c r="AG20" s="202"/>
      <c r="AH20" s="197"/>
      <c r="AJ20" s="246" t="str">
        <f t="shared" si="2"/>
        <v/>
      </c>
      <c r="AK20" s="247" t="str">
        <f t="shared" si="3"/>
        <v/>
      </c>
      <c r="AL20" s="249">
        <f t="shared" si="4"/>
        <v>0</v>
      </c>
      <c r="AM20" s="249">
        <f t="shared" si="5"/>
        <v>0</v>
      </c>
      <c r="AN20" s="250">
        <f t="shared" si="1"/>
        <v>0</v>
      </c>
      <c r="AO20" s="255">
        <f t="shared" si="6"/>
        <v>0</v>
      </c>
      <c r="AP20" s="248"/>
    </row>
    <row r="21" spans="1:42" s="133" customFormat="1" ht="19.5" customHeight="1">
      <c r="A21" s="266">
        <v>17</v>
      </c>
      <c r="B21" s="275">
        <f>'YPM PRG T-2'!B21</f>
        <v>0</v>
      </c>
      <c r="C21" s="275">
        <f>'YPM PRG T-2'!C21</f>
        <v>0</v>
      </c>
      <c r="D21" s="275">
        <f>'YPM PRG T-2'!D21</f>
        <v>0</v>
      </c>
      <c r="E21" s="276">
        <f>'YPM PRG T-2'!E21</f>
        <v>0</v>
      </c>
      <c r="F21" s="276">
        <f>'YPM PRG T-2'!F21</f>
        <v>0</v>
      </c>
      <c r="G21" s="276">
        <f>'YPM PRG T-2'!G21</f>
        <v>0</v>
      </c>
      <c r="H21" s="276">
        <f>'YPM PRG T-2'!H21</f>
        <v>0</v>
      </c>
      <c r="I21" s="276">
        <f>'YPM PRG T-2'!I21</f>
        <v>0</v>
      </c>
      <c r="J21" s="276">
        <f>'YPM PRG T-2'!J21</f>
        <v>0</v>
      </c>
      <c r="K21" s="276">
        <f>'YPM PRG T-2'!K21</f>
        <v>0</v>
      </c>
      <c r="L21" s="276">
        <f>'YPM PRG T-2'!L21</f>
        <v>0</v>
      </c>
      <c r="M21" s="276">
        <f>'YPM PRG T-2'!M21</f>
        <v>0</v>
      </c>
      <c r="N21" s="276">
        <f>'YPM PRG T-2'!N21</f>
        <v>0</v>
      </c>
      <c r="O21" s="277">
        <f>'YPM PRG T-2'!O21</f>
        <v>0</v>
      </c>
      <c r="P21" s="277">
        <f>'YPM PRG T-2'!P21</f>
        <v>0</v>
      </c>
      <c r="Q21" s="278">
        <f>'YPM PRG T-2'!Q21</f>
        <v>0</v>
      </c>
      <c r="R21" s="276">
        <f>'YPM PRG T-2'!R21</f>
        <v>0</v>
      </c>
      <c r="S21" s="276">
        <f>'YPM PRG T-2'!S21</f>
        <v>0</v>
      </c>
      <c r="T21" s="277">
        <f>'YPM PRG T-2'!T21</f>
        <v>0</v>
      </c>
      <c r="U21" s="277">
        <f>'YPM PRG T-2'!U21</f>
        <v>0</v>
      </c>
      <c r="V21" s="277">
        <f>'YPM PRG T-2'!V21</f>
        <v>0</v>
      </c>
      <c r="W21" s="277">
        <f>'YPM PRG T-2'!W21</f>
        <v>0</v>
      </c>
      <c r="X21" s="279">
        <f>'YPM PRG T-2'!X21</f>
        <v>0</v>
      </c>
      <c r="Y21" s="32"/>
      <c r="Z21" s="238"/>
      <c r="AA21" s="233"/>
      <c r="AB21" s="234"/>
      <c r="AC21" s="206"/>
      <c r="AD21" s="234"/>
      <c r="AE21" s="215"/>
      <c r="AF21" s="279">
        <f t="shared" si="0"/>
        <v>0</v>
      </c>
      <c r="AG21" s="202"/>
      <c r="AH21" s="197"/>
      <c r="AJ21" s="246" t="str">
        <f t="shared" si="2"/>
        <v/>
      </c>
      <c r="AK21" s="247" t="str">
        <f t="shared" si="3"/>
        <v/>
      </c>
      <c r="AL21" s="249">
        <f t="shared" si="4"/>
        <v>0</v>
      </c>
      <c r="AM21" s="249">
        <f t="shared" si="5"/>
        <v>0</v>
      </c>
      <c r="AN21" s="250">
        <f t="shared" si="1"/>
        <v>0</v>
      </c>
      <c r="AO21" s="255">
        <f t="shared" si="6"/>
        <v>0</v>
      </c>
      <c r="AP21" s="248"/>
    </row>
    <row r="22" spans="1:42" s="133" customFormat="1" ht="19.5" customHeight="1">
      <c r="A22" s="266">
        <v>18</v>
      </c>
      <c r="B22" s="275">
        <f>'YPM PRG T-2'!B22</f>
        <v>0</v>
      </c>
      <c r="C22" s="275">
        <f>'YPM PRG T-2'!C22</f>
        <v>0</v>
      </c>
      <c r="D22" s="275">
        <f>'YPM PRG T-2'!D22</f>
        <v>0</v>
      </c>
      <c r="E22" s="276">
        <f>'YPM PRG T-2'!E22</f>
        <v>0</v>
      </c>
      <c r="F22" s="276">
        <f>'YPM PRG T-2'!F22</f>
        <v>0</v>
      </c>
      <c r="G22" s="276">
        <f>'YPM PRG T-2'!G22</f>
        <v>0</v>
      </c>
      <c r="H22" s="276">
        <f>'YPM PRG T-2'!H22</f>
        <v>0</v>
      </c>
      <c r="I22" s="276">
        <f>'YPM PRG T-2'!I22</f>
        <v>0</v>
      </c>
      <c r="J22" s="276">
        <f>'YPM PRG T-2'!J22</f>
        <v>0</v>
      </c>
      <c r="K22" s="276">
        <f>'YPM PRG T-2'!K22</f>
        <v>0</v>
      </c>
      <c r="L22" s="276">
        <f>'YPM PRG T-2'!L22</f>
        <v>0</v>
      </c>
      <c r="M22" s="276">
        <f>'YPM PRG T-2'!M22</f>
        <v>0</v>
      </c>
      <c r="N22" s="276">
        <f>'YPM PRG T-2'!N22</f>
        <v>0</v>
      </c>
      <c r="O22" s="277">
        <f>'YPM PRG T-2'!O22</f>
        <v>0</v>
      </c>
      <c r="P22" s="277">
        <f>'YPM PRG T-2'!P22</f>
        <v>0</v>
      </c>
      <c r="Q22" s="278">
        <f>'YPM PRG T-2'!Q22</f>
        <v>0</v>
      </c>
      <c r="R22" s="276">
        <f>'YPM PRG T-2'!R22</f>
        <v>0</v>
      </c>
      <c r="S22" s="276">
        <f>'YPM PRG T-2'!S22</f>
        <v>0</v>
      </c>
      <c r="T22" s="277">
        <f>'YPM PRG T-2'!T22</f>
        <v>0</v>
      </c>
      <c r="U22" s="277">
        <f>'YPM PRG T-2'!U22</f>
        <v>0</v>
      </c>
      <c r="V22" s="277">
        <f>'YPM PRG T-2'!V22</f>
        <v>0</v>
      </c>
      <c r="W22" s="277">
        <f>'YPM PRG T-2'!W22</f>
        <v>0</v>
      </c>
      <c r="X22" s="279">
        <f>'YPM PRG T-2'!X22</f>
        <v>0</v>
      </c>
      <c r="Y22" s="32"/>
      <c r="Z22" s="238"/>
      <c r="AA22" s="233"/>
      <c r="AB22" s="234"/>
      <c r="AC22" s="206"/>
      <c r="AD22" s="234"/>
      <c r="AE22" s="234"/>
      <c r="AF22" s="279">
        <f t="shared" si="0"/>
        <v>0</v>
      </c>
      <c r="AG22" s="236"/>
      <c r="AH22" s="197"/>
      <c r="AJ22" s="246" t="str">
        <f t="shared" si="2"/>
        <v/>
      </c>
      <c r="AK22" s="247" t="str">
        <f t="shared" si="3"/>
        <v/>
      </c>
      <c r="AL22" s="249">
        <f t="shared" si="4"/>
        <v>0</v>
      </c>
      <c r="AM22" s="249">
        <f t="shared" si="5"/>
        <v>0</v>
      </c>
      <c r="AN22" s="250">
        <f t="shared" si="1"/>
        <v>0</v>
      </c>
      <c r="AO22" s="255">
        <f t="shared" si="6"/>
        <v>0</v>
      </c>
      <c r="AP22" s="248"/>
    </row>
    <row r="23" spans="1:42" s="133" customFormat="1" ht="19.5" customHeight="1">
      <c r="A23" s="266">
        <v>19</v>
      </c>
      <c r="B23" s="275">
        <f>'YPM PRG T-2'!B23</f>
        <v>0</v>
      </c>
      <c r="C23" s="275">
        <f>'YPM PRG T-2'!C23</f>
        <v>0</v>
      </c>
      <c r="D23" s="275">
        <f>'YPM PRG T-2'!D23</f>
        <v>0</v>
      </c>
      <c r="E23" s="276">
        <f>'YPM PRG T-2'!E23</f>
        <v>0</v>
      </c>
      <c r="F23" s="276">
        <f>'YPM PRG T-2'!F23</f>
        <v>0</v>
      </c>
      <c r="G23" s="276">
        <f>'YPM PRG T-2'!G23</f>
        <v>0</v>
      </c>
      <c r="H23" s="276">
        <f>'YPM PRG T-2'!H23</f>
        <v>0</v>
      </c>
      <c r="I23" s="276">
        <f>'YPM PRG T-2'!I23</f>
        <v>0</v>
      </c>
      <c r="J23" s="276">
        <f>'YPM PRG T-2'!J23</f>
        <v>0</v>
      </c>
      <c r="K23" s="276">
        <f>'YPM PRG T-2'!K23</f>
        <v>0</v>
      </c>
      <c r="L23" s="276">
        <f>'YPM PRG T-2'!L23</f>
        <v>0</v>
      </c>
      <c r="M23" s="276">
        <f>'YPM PRG T-2'!M23</f>
        <v>0</v>
      </c>
      <c r="N23" s="276">
        <f>'YPM PRG T-2'!N23</f>
        <v>0</v>
      </c>
      <c r="O23" s="277">
        <f>'YPM PRG T-2'!O23</f>
        <v>0</v>
      </c>
      <c r="P23" s="277">
        <f>'YPM PRG T-2'!P23</f>
        <v>0</v>
      </c>
      <c r="Q23" s="278">
        <f>'YPM PRG T-2'!Q23</f>
        <v>0</v>
      </c>
      <c r="R23" s="276">
        <f>'YPM PRG T-2'!R23</f>
        <v>0</v>
      </c>
      <c r="S23" s="276">
        <f>'YPM PRG T-2'!S23</f>
        <v>0</v>
      </c>
      <c r="T23" s="277">
        <f>'YPM PRG T-2'!T23</f>
        <v>0</v>
      </c>
      <c r="U23" s="277">
        <f>'YPM PRG T-2'!U23</f>
        <v>0</v>
      </c>
      <c r="V23" s="277">
        <f>'YPM PRG T-2'!V23</f>
        <v>0</v>
      </c>
      <c r="W23" s="277">
        <f>'YPM PRG T-2'!W23</f>
        <v>0</v>
      </c>
      <c r="X23" s="279">
        <f>'YPM PRG T-2'!X23</f>
        <v>0</v>
      </c>
      <c r="Y23" s="32"/>
      <c r="Z23" s="238"/>
      <c r="AA23" s="233"/>
      <c r="AB23" s="234"/>
      <c r="AC23" s="206"/>
      <c r="AD23" s="234"/>
      <c r="AE23" s="234"/>
      <c r="AF23" s="279">
        <f t="shared" ref="AF23:AF68" si="7">U23+AE23</f>
        <v>0</v>
      </c>
      <c r="AG23" s="236"/>
      <c r="AH23" s="197"/>
      <c r="AJ23" s="246" t="str">
        <f t="shared" si="2"/>
        <v/>
      </c>
      <c r="AK23" s="247" t="str">
        <f t="shared" si="3"/>
        <v/>
      </c>
      <c r="AL23" s="249">
        <f t="shared" si="4"/>
        <v>0</v>
      </c>
      <c r="AM23" s="249">
        <f t="shared" si="5"/>
        <v>0</v>
      </c>
      <c r="AN23" s="250">
        <f t="shared" si="1"/>
        <v>0</v>
      </c>
      <c r="AO23" s="255">
        <f t="shared" si="6"/>
        <v>0</v>
      </c>
      <c r="AP23" s="248"/>
    </row>
    <row r="24" spans="1:42" s="133" customFormat="1" ht="19.5" customHeight="1">
      <c r="A24" s="266">
        <v>20</v>
      </c>
      <c r="B24" s="275">
        <f>'YPM PRG T-2'!B24</f>
        <v>0</v>
      </c>
      <c r="C24" s="275">
        <f>'YPM PRG T-2'!C24</f>
        <v>0</v>
      </c>
      <c r="D24" s="275">
        <f>'YPM PRG T-2'!D24</f>
        <v>0</v>
      </c>
      <c r="E24" s="276">
        <f>'YPM PRG T-2'!E24</f>
        <v>0</v>
      </c>
      <c r="F24" s="276">
        <f>'YPM PRG T-2'!F24</f>
        <v>0</v>
      </c>
      <c r="G24" s="276">
        <f>'YPM PRG T-2'!G24</f>
        <v>0</v>
      </c>
      <c r="H24" s="276">
        <f>'YPM PRG T-2'!H24</f>
        <v>0</v>
      </c>
      <c r="I24" s="276">
        <f>'YPM PRG T-2'!I24</f>
        <v>0</v>
      </c>
      <c r="J24" s="276">
        <f>'YPM PRG T-2'!J24</f>
        <v>0</v>
      </c>
      <c r="K24" s="276">
        <f>'YPM PRG T-2'!K24</f>
        <v>0</v>
      </c>
      <c r="L24" s="276">
        <f>'YPM PRG T-2'!L24</f>
        <v>0</v>
      </c>
      <c r="M24" s="276">
        <f>'YPM PRG T-2'!M24</f>
        <v>0</v>
      </c>
      <c r="N24" s="276">
        <f>'YPM PRG T-2'!N24</f>
        <v>0</v>
      </c>
      <c r="O24" s="277">
        <f>'YPM PRG T-2'!O24</f>
        <v>0</v>
      </c>
      <c r="P24" s="277">
        <f>'YPM PRG T-2'!P24</f>
        <v>0</v>
      </c>
      <c r="Q24" s="278">
        <f>'YPM PRG T-2'!Q24</f>
        <v>0</v>
      </c>
      <c r="R24" s="276">
        <f>'YPM PRG T-2'!R24</f>
        <v>0</v>
      </c>
      <c r="S24" s="276">
        <f>'YPM PRG T-2'!S24</f>
        <v>0</v>
      </c>
      <c r="T24" s="277">
        <f>'YPM PRG T-2'!T24</f>
        <v>0</v>
      </c>
      <c r="U24" s="277">
        <f>'YPM PRG T-2'!U24</f>
        <v>0</v>
      </c>
      <c r="V24" s="277">
        <f>'YPM PRG T-2'!V24</f>
        <v>0</v>
      </c>
      <c r="W24" s="277">
        <f>'YPM PRG T-2'!W24</f>
        <v>0</v>
      </c>
      <c r="X24" s="279">
        <f>'YPM PRG T-2'!X24</f>
        <v>0</v>
      </c>
      <c r="Y24" s="32"/>
      <c r="Z24" s="238"/>
      <c r="AA24" s="233"/>
      <c r="AB24" s="234"/>
      <c r="AC24" s="206"/>
      <c r="AD24" s="234"/>
      <c r="AE24" s="234"/>
      <c r="AF24" s="279">
        <f t="shared" si="7"/>
        <v>0</v>
      </c>
      <c r="AG24" s="236"/>
      <c r="AH24" s="197"/>
      <c r="AJ24" s="246" t="str">
        <f t="shared" si="2"/>
        <v/>
      </c>
      <c r="AK24" s="247" t="str">
        <f t="shared" si="3"/>
        <v/>
      </c>
      <c r="AL24" s="249">
        <f t="shared" si="4"/>
        <v>0</v>
      </c>
      <c r="AM24" s="249">
        <f t="shared" si="5"/>
        <v>0</v>
      </c>
      <c r="AN24" s="250">
        <f t="shared" si="1"/>
        <v>0</v>
      </c>
      <c r="AO24" s="255">
        <f t="shared" si="6"/>
        <v>0</v>
      </c>
      <c r="AP24" s="248"/>
    </row>
    <row r="25" spans="1:42" s="133" customFormat="1" ht="19.5" customHeight="1">
      <c r="A25" s="266">
        <v>21</v>
      </c>
      <c r="B25" s="275">
        <f>'YPM PRG T-2'!B25</f>
        <v>0</v>
      </c>
      <c r="C25" s="275">
        <f>'YPM PRG T-2'!C25</f>
        <v>0</v>
      </c>
      <c r="D25" s="275">
        <f>'YPM PRG T-2'!D25</f>
        <v>0</v>
      </c>
      <c r="E25" s="276">
        <f>'YPM PRG T-2'!E25</f>
        <v>0</v>
      </c>
      <c r="F25" s="276">
        <f>'YPM PRG T-2'!F25</f>
        <v>0</v>
      </c>
      <c r="G25" s="276">
        <f>'YPM PRG T-2'!G25</f>
        <v>0</v>
      </c>
      <c r="H25" s="276">
        <f>'YPM PRG T-2'!H25</f>
        <v>0</v>
      </c>
      <c r="I25" s="276">
        <f>'YPM PRG T-2'!I25</f>
        <v>0</v>
      </c>
      <c r="J25" s="276">
        <f>'YPM PRG T-2'!J25</f>
        <v>0</v>
      </c>
      <c r="K25" s="276">
        <f>'YPM PRG T-2'!K25</f>
        <v>0</v>
      </c>
      <c r="L25" s="276">
        <f>'YPM PRG T-2'!L25</f>
        <v>0</v>
      </c>
      <c r="M25" s="276">
        <f>'YPM PRG T-2'!M25</f>
        <v>0</v>
      </c>
      <c r="N25" s="276">
        <f>'YPM PRG T-2'!N25</f>
        <v>0</v>
      </c>
      <c r="O25" s="277">
        <f>'YPM PRG T-2'!O25</f>
        <v>0</v>
      </c>
      <c r="P25" s="277">
        <f>'YPM PRG T-2'!P25</f>
        <v>0</v>
      </c>
      <c r="Q25" s="278">
        <f>'YPM PRG T-2'!Q25</f>
        <v>0</v>
      </c>
      <c r="R25" s="276">
        <f>'YPM PRG T-2'!R25</f>
        <v>0</v>
      </c>
      <c r="S25" s="276">
        <f>'YPM PRG T-2'!S25</f>
        <v>0</v>
      </c>
      <c r="T25" s="277">
        <f>'YPM PRG T-2'!T25</f>
        <v>0</v>
      </c>
      <c r="U25" s="277">
        <f>'YPM PRG T-2'!U25</f>
        <v>0</v>
      </c>
      <c r="V25" s="277">
        <f>'YPM PRG T-2'!V25</f>
        <v>0</v>
      </c>
      <c r="W25" s="277">
        <f>'YPM PRG T-2'!W25</f>
        <v>0</v>
      </c>
      <c r="X25" s="279">
        <f>'YPM PRG T-2'!X25</f>
        <v>0</v>
      </c>
      <c r="Y25" s="32"/>
      <c r="Z25" s="238"/>
      <c r="AA25" s="233"/>
      <c r="AB25" s="234"/>
      <c r="AC25" s="206"/>
      <c r="AD25" s="234"/>
      <c r="AE25" s="234"/>
      <c r="AF25" s="279">
        <f t="shared" si="7"/>
        <v>0</v>
      </c>
      <c r="AG25" s="236"/>
      <c r="AH25" s="197"/>
      <c r="AJ25" s="246" t="str">
        <f t="shared" si="2"/>
        <v/>
      </c>
      <c r="AK25" s="247" t="str">
        <f t="shared" si="3"/>
        <v/>
      </c>
      <c r="AL25" s="249">
        <f t="shared" si="4"/>
        <v>0</v>
      </c>
      <c r="AM25" s="249">
        <f t="shared" si="5"/>
        <v>0</v>
      </c>
      <c r="AN25" s="250">
        <f t="shared" si="1"/>
        <v>0</v>
      </c>
      <c r="AO25" s="255">
        <f t="shared" si="6"/>
        <v>0</v>
      </c>
      <c r="AP25" s="248"/>
    </row>
    <row r="26" spans="1:42" s="133" customFormat="1" ht="19.5" customHeight="1">
      <c r="A26" s="266">
        <v>22</v>
      </c>
      <c r="B26" s="275">
        <f>'YPM PRG T-2'!B26</f>
        <v>0</v>
      </c>
      <c r="C26" s="275">
        <f>'YPM PRG T-2'!C26</f>
        <v>0</v>
      </c>
      <c r="D26" s="275">
        <f>'YPM PRG T-2'!D26</f>
        <v>0</v>
      </c>
      <c r="E26" s="276">
        <f>'YPM PRG T-2'!E26</f>
        <v>0</v>
      </c>
      <c r="F26" s="276">
        <f>'YPM PRG T-2'!F26</f>
        <v>0</v>
      </c>
      <c r="G26" s="276">
        <f>'YPM PRG T-2'!G26</f>
        <v>0</v>
      </c>
      <c r="H26" s="276">
        <f>'YPM PRG T-2'!H26</f>
        <v>0</v>
      </c>
      <c r="I26" s="276">
        <f>'YPM PRG T-2'!I26</f>
        <v>0</v>
      </c>
      <c r="J26" s="276">
        <f>'YPM PRG T-2'!J26</f>
        <v>0</v>
      </c>
      <c r="K26" s="276">
        <f>'YPM PRG T-2'!K26</f>
        <v>0</v>
      </c>
      <c r="L26" s="276">
        <f>'YPM PRG T-2'!L26</f>
        <v>0</v>
      </c>
      <c r="M26" s="276">
        <f>'YPM PRG T-2'!M26</f>
        <v>0</v>
      </c>
      <c r="N26" s="276">
        <f>'YPM PRG T-2'!N26</f>
        <v>0</v>
      </c>
      <c r="O26" s="277">
        <f>'YPM PRG T-2'!O26</f>
        <v>0</v>
      </c>
      <c r="P26" s="277">
        <f>'YPM PRG T-2'!P26</f>
        <v>0</v>
      </c>
      <c r="Q26" s="278">
        <f>'YPM PRG T-2'!Q26</f>
        <v>0</v>
      </c>
      <c r="R26" s="276">
        <f>'YPM PRG T-2'!R26</f>
        <v>0</v>
      </c>
      <c r="S26" s="276">
        <f>'YPM PRG T-2'!S26</f>
        <v>0</v>
      </c>
      <c r="T26" s="277">
        <f>'YPM PRG T-2'!T26</f>
        <v>0</v>
      </c>
      <c r="U26" s="277">
        <f>'YPM PRG T-2'!U26</f>
        <v>0</v>
      </c>
      <c r="V26" s="277">
        <f>'YPM PRG T-2'!V26</f>
        <v>0</v>
      </c>
      <c r="W26" s="277">
        <f>'YPM PRG T-2'!W26</f>
        <v>0</v>
      </c>
      <c r="X26" s="279">
        <f>'YPM PRG T-2'!X26</f>
        <v>0</v>
      </c>
      <c r="Y26" s="32"/>
      <c r="Z26" s="238"/>
      <c r="AA26" s="233"/>
      <c r="AB26" s="234"/>
      <c r="AC26" s="206"/>
      <c r="AD26" s="234"/>
      <c r="AE26" s="234"/>
      <c r="AF26" s="279">
        <f t="shared" si="7"/>
        <v>0</v>
      </c>
      <c r="AG26" s="236"/>
      <c r="AH26" s="197"/>
      <c r="AJ26" s="246" t="str">
        <f t="shared" si="2"/>
        <v/>
      </c>
      <c r="AK26" s="247" t="str">
        <f t="shared" si="3"/>
        <v/>
      </c>
      <c r="AL26" s="249">
        <f t="shared" si="4"/>
        <v>0</v>
      </c>
      <c r="AM26" s="249">
        <f t="shared" si="5"/>
        <v>0</v>
      </c>
      <c r="AN26" s="250">
        <f t="shared" si="1"/>
        <v>0</v>
      </c>
      <c r="AO26" s="255">
        <f t="shared" si="6"/>
        <v>0</v>
      </c>
      <c r="AP26" s="248"/>
    </row>
    <row r="27" spans="1:42" s="133" customFormat="1" ht="19.5" customHeight="1">
      <c r="A27" s="266">
        <v>23</v>
      </c>
      <c r="B27" s="275">
        <f>'YPM PRG T-2'!B27</f>
        <v>0</v>
      </c>
      <c r="C27" s="275">
        <f>'YPM PRG T-2'!C27</f>
        <v>0</v>
      </c>
      <c r="D27" s="275">
        <f>'YPM PRG T-2'!D27</f>
        <v>0</v>
      </c>
      <c r="E27" s="276">
        <f>'YPM PRG T-2'!E27</f>
        <v>0</v>
      </c>
      <c r="F27" s="276">
        <f>'YPM PRG T-2'!F27</f>
        <v>0</v>
      </c>
      <c r="G27" s="276">
        <f>'YPM PRG T-2'!G27</f>
        <v>0</v>
      </c>
      <c r="H27" s="276">
        <f>'YPM PRG T-2'!H27</f>
        <v>0</v>
      </c>
      <c r="I27" s="276">
        <f>'YPM PRG T-2'!I27</f>
        <v>0</v>
      </c>
      <c r="J27" s="276">
        <f>'YPM PRG T-2'!J27</f>
        <v>0</v>
      </c>
      <c r="K27" s="276">
        <f>'YPM PRG T-2'!K27</f>
        <v>0</v>
      </c>
      <c r="L27" s="276">
        <f>'YPM PRG T-2'!L27</f>
        <v>0</v>
      </c>
      <c r="M27" s="276">
        <f>'YPM PRG T-2'!M27</f>
        <v>0</v>
      </c>
      <c r="N27" s="276">
        <f>'YPM PRG T-2'!N27</f>
        <v>0</v>
      </c>
      <c r="O27" s="277">
        <f>'YPM PRG T-2'!O27</f>
        <v>0</v>
      </c>
      <c r="P27" s="277">
        <f>'YPM PRG T-2'!P27</f>
        <v>0</v>
      </c>
      <c r="Q27" s="278">
        <f>'YPM PRG T-2'!Q27</f>
        <v>0</v>
      </c>
      <c r="R27" s="276">
        <f>'YPM PRG T-2'!R27</f>
        <v>0</v>
      </c>
      <c r="S27" s="276">
        <f>'YPM PRG T-2'!S27</f>
        <v>0</v>
      </c>
      <c r="T27" s="277">
        <f>'YPM PRG T-2'!T27</f>
        <v>0</v>
      </c>
      <c r="U27" s="277">
        <f>'YPM PRG T-2'!U27</f>
        <v>0</v>
      </c>
      <c r="V27" s="277">
        <f>'YPM PRG T-2'!V27</f>
        <v>0</v>
      </c>
      <c r="W27" s="277">
        <f>'YPM PRG T-2'!W27</f>
        <v>0</v>
      </c>
      <c r="X27" s="279">
        <f>'YPM PRG T-2'!X27</f>
        <v>0</v>
      </c>
      <c r="Y27" s="32"/>
      <c r="Z27" s="238"/>
      <c r="AA27" s="233"/>
      <c r="AB27" s="234"/>
      <c r="AC27" s="206"/>
      <c r="AD27" s="234"/>
      <c r="AE27" s="234"/>
      <c r="AF27" s="279">
        <f t="shared" si="7"/>
        <v>0</v>
      </c>
      <c r="AG27" s="236"/>
      <c r="AH27" s="197"/>
      <c r="AJ27" s="246" t="str">
        <f t="shared" si="2"/>
        <v/>
      </c>
      <c r="AK27" s="247" t="str">
        <f t="shared" si="3"/>
        <v/>
      </c>
      <c r="AL27" s="249">
        <f t="shared" si="4"/>
        <v>0</v>
      </c>
      <c r="AM27" s="249">
        <f t="shared" si="5"/>
        <v>0</v>
      </c>
      <c r="AN27" s="250">
        <f t="shared" si="1"/>
        <v>0</v>
      </c>
      <c r="AO27" s="255">
        <f t="shared" si="6"/>
        <v>0</v>
      </c>
      <c r="AP27" s="248"/>
    </row>
    <row r="28" spans="1:42" s="133" customFormat="1" ht="19.5" customHeight="1">
      <c r="A28" s="266">
        <v>24</v>
      </c>
      <c r="B28" s="275">
        <f>'YPM PRG T-2'!B28</f>
        <v>0</v>
      </c>
      <c r="C28" s="275">
        <f>'YPM PRG T-2'!C28</f>
        <v>0</v>
      </c>
      <c r="D28" s="275">
        <f>'YPM PRG T-2'!D28</f>
        <v>0</v>
      </c>
      <c r="E28" s="276">
        <f>'YPM PRG T-2'!E28</f>
        <v>0</v>
      </c>
      <c r="F28" s="276">
        <f>'YPM PRG T-2'!F28</f>
        <v>0</v>
      </c>
      <c r="G28" s="276">
        <f>'YPM PRG T-2'!G28</f>
        <v>0</v>
      </c>
      <c r="H28" s="276">
        <f>'YPM PRG T-2'!H28</f>
        <v>0</v>
      </c>
      <c r="I28" s="276">
        <f>'YPM PRG T-2'!I28</f>
        <v>0</v>
      </c>
      <c r="J28" s="276">
        <f>'YPM PRG T-2'!J28</f>
        <v>0</v>
      </c>
      <c r="K28" s="276">
        <f>'YPM PRG T-2'!K28</f>
        <v>0</v>
      </c>
      <c r="L28" s="276">
        <f>'YPM PRG T-2'!L28</f>
        <v>0</v>
      </c>
      <c r="M28" s="276">
        <f>'YPM PRG T-2'!M28</f>
        <v>0</v>
      </c>
      <c r="N28" s="276">
        <f>'YPM PRG T-2'!N28</f>
        <v>0</v>
      </c>
      <c r="O28" s="277">
        <f>'YPM PRG T-2'!O28</f>
        <v>0</v>
      </c>
      <c r="P28" s="277">
        <f>'YPM PRG T-2'!P28</f>
        <v>0</v>
      </c>
      <c r="Q28" s="278">
        <f>'YPM PRG T-2'!Q28</f>
        <v>0</v>
      </c>
      <c r="R28" s="276">
        <f>'YPM PRG T-2'!R28</f>
        <v>0</v>
      </c>
      <c r="S28" s="276">
        <f>'YPM PRG T-2'!S28</f>
        <v>0</v>
      </c>
      <c r="T28" s="277">
        <f>'YPM PRG T-2'!T28</f>
        <v>0</v>
      </c>
      <c r="U28" s="277">
        <f>'YPM PRG T-2'!U28</f>
        <v>0</v>
      </c>
      <c r="V28" s="277">
        <f>'YPM PRG T-2'!V28</f>
        <v>0</v>
      </c>
      <c r="W28" s="277">
        <f>'YPM PRG T-2'!W28</f>
        <v>0</v>
      </c>
      <c r="X28" s="279">
        <f>'YPM PRG T-2'!X28</f>
        <v>0</v>
      </c>
      <c r="Y28" s="32"/>
      <c r="Z28" s="238"/>
      <c r="AA28" s="233"/>
      <c r="AB28" s="234"/>
      <c r="AC28" s="206"/>
      <c r="AD28" s="234"/>
      <c r="AE28" s="234"/>
      <c r="AF28" s="279">
        <f t="shared" si="7"/>
        <v>0</v>
      </c>
      <c r="AG28" s="236"/>
      <c r="AH28" s="197"/>
      <c r="AJ28" s="246" t="str">
        <f t="shared" si="2"/>
        <v/>
      </c>
      <c r="AK28" s="247" t="str">
        <f t="shared" si="3"/>
        <v/>
      </c>
      <c r="AL28" s="249">
        <f t="shared" si="4"/>
        <v>0</v>
      </c>
      <c r="AM28" s="249">
        <f t="shared" si="5"/>
        <v>0</v>
      </c>
      <c r="AN28" s="250">
        <f t="shared" si="1"/>
        <v>0</v>
      </c>
      <c r="AO28" s="255">
        <f t="shared" si="6"/>
        <v>0</v>
      </c>
      <c r="AP28" s="248"/>
    </row>
    <row r="29" spans="1:42" s="133" customFormat="1" ht="19.5" customHeight="1">
      <c r="A29" s="266">
        <v>25</v>
      </c>
      <c r="B29" s="275">
        <f>'YPM PRG T-2'!B29</f>
        <v>0</v>
      </c>
      <c r="C29" s="275">
        <f>'YPM PRG T-2'!C29</f>
        <v>0</v>
      </c>
      <c r="D29" s="275">
        <f>'YPM PRG T-2'!D29</f>
        <v>0</v>
      </c>
      <c r="E29" s="276">
        <f>'YPM PRG T-2'!E29</f>
        <v>0</v>
      </c>
      <c r="F29" s="276">
        <f>'YPM PRG T-2'!F29</f>
        <v>0</v>
      </c>
      <c r="G29" s="276">
        <f>'YPM PRG T-2'!G29</f>
        <v>0</v>
      </c>
      <c r="H29" s="276">
        <f>'YPM PRG T-2'!H29</f>
        <v>0</v>
      </c>
      <c r="I29" s="276">
        <f>'YPM PRG T-2'!I29</f>
        <v>0</v>
      </c>
      <c r="J29" s="276">
        <f>'YPM PRG T-2'!J29</f>
        <v>0</v>
      </c>
      <c r="K29" s="276">
        <f>'YPM PRG T-2'!K29</f>
        <v>0</v>
      </c>
      <c r="L29" s="276">
        <f>'YPM PRG T-2'!L29</f>
        <v>0</v>
      </c>
      <c r="M29" s="276">
        <f>'YPM PRG T-2'!M29</f>
        <v>0</v>
      </c>
      <c r="N29" s="276">
        <f>'YPM PRG T-2'!N29</f>
        <v>0</v>
      </c>
      <c r="O29" s="277">
        <f>'YPM PRG T-2'!O29</f>
        <v>0</v>
      </c>
      <c r="P29" s="277">
        <f>'YPM PRG T-2'!P29</f>
        <v>0</v>
      </c>
      <c r="Q29" s="278">
        <f>'YPM PRG T-2'!Q29</f>
        <v>0</v>
      </c>
      <c r="R29" s="276">
        <f>'YPM PRG T-2'!R29</f>
        <v>0</v>
      </c>
      <c r="S29" s="276">
        <f>'YPM PRG T-2'!S29</f>
        <v>0</v>
      </c>
      <c r="T29" s="277">
        <f>'YPM PRG T-2'!T29</f>
        <v>0</v>
      </c>
      <c r="U29" s="277">
        <f>'YPM PRG T-2'!U29</f>
        <v>0</v>
      </c>
      <c r="V29" s="277">
        <f>'YPM PRG T-2'!V29</f>
        <v>0</v>
      </c>
      <c r="W29" s="277">
        <f>'YPM PRG T-2'!W29</f>
        <v>0</v>
      </c>
      <c r="X29" s="279">
        <f>'YPM PRG T-2'!X29</f>
        <v>0</v>
      </c>
      <c r="Y29" s="32"/>
      <c r="Z29" s="205"/>
      <c r="AA29" s="205"/>
      <c r="AB29" s="206"/>
      <c r="AC29" s="206"/>
      <c r="AD29" s="206"/>
      <c r="AE29" s="206"/>
      <c r="AF29" s="279">
        <f t="shared" si="7"/>
        <v>0</v>
      </c>
      <c r="AG29" s="196"/>
      <c r="AH29" s="237"/>
      <c r="AJ29" s="246" t="str">
        <f t="shared" si="2"/>
        <v/>
      </c>
      <c r="AK29" s="247" t="str">
        <f t="shared" si="3"/>
        <v/>
      </c>
      <c r="AL29" s="249">
        <f t="shared" si="4"/>
        <v>0</v>
      </c>
      <c r="AM29" s="249">
        <f t="shared" si="5"/>
        <v>0</v>
      </c>
      <c r="AN29" s="250">
        <f t="shared" si="1"/>
        <v>0</v>
      </c>
      <c r="AO29" s="255">
        <f t="shared" si="6"/>
        <v>0</v>
      </c>
      <c r="AP29" s="248"/>
    </row>
    <row r="30" spans="1:42" s="133" customFormat="1" ht="19.5" customHeight="1">
      <c r="A30" s="266">
        <v>26</v>
      </c>
      <c r="B30" s="275">
        <f>'YPM PRG T-2'!B30</f>
        <v>0</v>
      </c>
      <c r="C30" s="275">
        <f>'YPM PRG T-2'!C30</f>
        <v>0</v>
      </c>
      <c r="D30" s="275">
        <f>'YPM PRG T-2'!D30</f>
        <v>0</v>
      </c>
      <c r="E30" s="276">
        <f>'YPM PRG T-2'!E30</f>
        <v>0</v>
      </c>
      <c r="F30" s="276">
        <f>'YPM PRG T-2'!F30</f>
        <v>0</v>
      </c>
      <c r="G30" s="276">
        <f>'YPM PRG T-2'!G30</f>
        <v>0</v>
      </c>
      <c r="H30" s="276">
        <f>'YPM PRG T-2'!H30</f>
        <v>0</v>
      </c>
      <c r="I30" s="276">
        <f>'YPM PRG T-2'!I30</f>
        <v>0</v>
      </c>
      <c r="J30" s="276">
        <f>'YPM PRG T-2'!J30</f>
        <v>0</v>
      </c>
      <c r="K30" s="276">
        <f>'YPM PRG T-2'!K30</f>
        <v>0</v>
      </c>
      <c r="L30" s="276">
        <f>'YPM PRG T-2'!L30</f>
        <v>0</v>
      </c>
      <c r="M30" s="276">
        <f>'YPM PRG T-2'!M30</f>
        <v>0</v>
      </c>
      <c r="N30" s="276">
        <f>'YPM PRG T-2'!N30</f>
        <v>0</v>
      </c>
      <c r="O30" s="277">
        <f>'YPM PRG T-2'!O30</f>
        <v>0</v>
      </c>
      <c r="P30" s="277">
        <f>'YPM PRG T-2'!P30</f>
        <v>0</v>
      </c>
      <c r="Q30" s="278">
        <f>'YPM PRG T-2'!Q30</f>
        <v>0</v>
      </c>
      <c r="R30" s="276">
        <f>'YPM PRG T-2'!R30</f>
        <v>0</v>
      </c>
      <c r="S30" s="276">
        <f>'YPM PRG T-2'!S30</f>
        <v>0</v>
      </c>
      <c r="T30" s="277">
        <f>'YPM PRG T-2'!T30</f>
        <v>0</v>
      </c>
      <c r="U30" s="277">
        <f>'YPM PRG T-2'!U30</f>
        <v>0</v>
      </c>
      <c r="V30" s="277">
        <f>'YPM PRG T-2'!V30</f>
        <v>0</v>
      </c>
      <c r="W30" s="277">
        <f>'YPM PRG T-2'!W30</f>
        <v>0</v>
      </c>
      <c r="X30" s="279">
        <f>'YPM PRG T-2'!X30</f>
        <v>0</v>
      </c>
      <c r="Y30" s="32"/>
      <c r="Z30" s="205"/>
      <c r="AA30" s="205"/>
      <c r="AB30" s="206"/>
      <c r="AC30" s="206"/>
      <c r="AD30" s="206"/>
      <c r="AE30" s="206"/>
      <c r="AF30" s="279">
        <f t="shared" si="7"/>
        <v>0</v>
      </c>
      <c r="AG30" s="196"/>
      <c r="AH30" s="237"/>
      <c r="AJ30" s="246" t="str">
        <f t="shared" si="2"/>
        <v/>
      </c>
      <c r="AK30" s="247" t="str">
        <f t="shared" si="3"/>
        <v/>
      </c>
      <c r="AL30" s="249">
        <f t="shared" si="4"/>
        <v>0</v>
      </c>
      <c r="AM30" s="249">
        <f t="shared" si="5"/>
        <v>0</v>
      </c>
      <c r="AN30" s="250">
        <f t="shared" si="1"/>
        <v>0</v>
      </c>
      <c r="AO30" s="255">
        <f t="shared" si="6"/>
        <v>0</v>
      </c>
      <c r="AP30" s="248"/>
    </row>
    <row r="31" spans="1:42" s="133" customFormat="1" ht="19.5" customHeight="1">
      <c r="A31" s="266">
        <v>27</v>
      </c>
      <c r="B31" s="275">
        <f>'YPM PRG T-2'!B31</f>
        <v>0</v>
      </c>
      <c r="C31" s="275">
        <f>'YPM PRG T-2'!C31</f>
        <v>0</v>
      </c>
      <c r="D31" s="275">
        <f>'YPM PRG T-2'!D31</f>
        <v>0</v>
      </c>
      <c r="E31" s="276">
        <f>'YPM PRG T-2'!E31</f>
        <v>0</v>
      </c>
      <c r="F31" s="276">
        <f>'YPM PRG T-2'!F31</f>
        <v>0</v>
      </c>
      <c r="G31" s="276">
        <f>'YPM PRG T-2'!G31</f>
        <v>0</v>
      </c>
      <c r="H31" s="276">
        <f>'YPM PRG T-2'!H31</f>
        <v>0</v>
      </c>
      <c r="I31" s="276">
        <f>'YPM PRG T-2'!I31</f>
        <v>0</v>
      </c>
      <c r="J31" s="276">
        <f>'YPM PRG T-2'!J31</f>
        <v>0</v>
      </c>
      <c r="K31" s="276">
        <f>'YPM PRG T-2'!K31</f>
        <v>0</v>
      </c>
      <c r="L31" s="276">
        <f>'YPM PRG T-2'!L31</f>
        <v>0</v>
      </c>
      <c r="M31" s="276">
        <f>'YPM PRG T-2'!M31</f>
        <v>0</v>
      </c>
      <c r="N31" s="276">
        <f>'YPM PRG T-2'!N31</f>
        <v>0</v>
      </c>
      <c r="O31" s="277">
        <f>'YPM PRG T-2'!O31</f>
        <v>0</v>
      </c>
      <c r="P31" s="277">
        <f>'YPM PRG T-2'!P31</f>
        <v>0</v>
      </c>
      <c r="Q31" s="278">
        <f>'YPM PRG T-2'!Q31</f>
        <v>0</v>
      </c>
      <c r="R31" s="276">
        <f>'YPM PRG T-2'!R31</f>
        <v>0</v>
      </c>
      <c r="S31" s="276">
        <f>'YPM PRG T-2'!S31</f>
        <v>0</v>
      </c>
      <c r="T31" s="277">
        <f>'YPM PRG T-2'!T31</f>
        <v>0</v>
      </c>
      <c r="U31" s="277">
        <f>'YPM PRG T-2'!U31</f>
        <v>0</v>
      </c>
      <c r="V31" s="277">
        <f>'YPM PRG T-2'!V31</f>
        <v>0</v>
      </c>
      <c r="W31" s="277">
        <f>'YPM PRG T-2'!W31</f>
        <v>0</v>
      </c>
      <c r="X31" s="279">
        <f>'YPM PRG T-2'!X31</f>
        <v>0</v>
      </c>
      <c r="Y31" s="32"/>
      <c r="Z31" s="205"/>
      <c r="AA31" s="205"/>
      <c r="AB31" s="206"/>
      <c r="AC31" s="206"/>
      <c r="AD31" s="206"/>
      <c r="AE31" s="206"/>
      <c r="AF31" s="279">
        <f t="shared" si="7"/>
        <v>0</v>
      </c>
      <c r="AG31" s="196"/>
      <c r="AH31" s="237"/>
      <c r="AJ31" s="246" t="str">
        <f t="shared" si="2"/>
        <v/>
      </c>
      <c r="AK31" s="247" t="str">
        <f t="shared" si="3"/>
        <v/>
      </c>
      <c r="AL31" s="249">
        <f t="shared" si="4"/>
        <v>0</v>
      </c>
      <c r="AM31" s="249">
        <f t="shared" si="5"/>
        <v>0</v>
      </c>
      <c r="AN31" s="250">
        <f t="shared" si="1"/>
        <v>0</v>
      </c>
      <c r="AO31" s="255">
        <f t="shared" si="6"/>
        <v>0</v>
      </c>
      <c r="AP31" s="248"/>
    </row>
    <row r="32" spans="1:42" s="133" customFormat="1" ht="19.5" customHeight="1">
      <c r="A32" s="266">
        <v>28</v>
      </c>
      <c r="B32" s="275">
        <f>'YPM PRG T-2'!B32</f>
        <v>0</v>
      </c>
      <c r="C32" s="275">
        <f>'YPM PRG T-2'!C32</f>
        <v>0</v>
      </c>
      <c r="D32" s="275">
        <f>'YPM PRG T-2'!D32</f>
        <v>0</v>
      </c>
      <c r="E32" s="276">
        <f>'YPM PRG T-2'!E32</f>
        <v>0</v>
      </c>
      <c r="F32" s="276">
        <f>'YPM PRG T-2'!F32</f>
        <v>0</v>
      </c>
      <c r="G32" s="276">
        <f>'YPM PRG T-2'!G32</f>
        <v>0</v>
      </c>
      <c r="H32" s="276">
        <f>'YPM PRG T-2'!H32</f>
        <v>0</v>
      </c>
      <c r="I32" s="276">
        <f>'YPM PRG T-2'!I32</f>
        <v>0</v>
      </c>
      <c r="J32" s="276">
        <f>'YPM PRG T-2'!J32</f>
        <v>0</v>
      </c>
      <c r="K32" s="276">
        <f>'YPM PRG T-2'!K32</f>
        <v>0</v>
      </c>
      <c r="L32" s="276">
        <f>'YPM PRG T-2'!L32</f>
        <v>0</v>
      </c>
      <c r="M32" s="276">
        <f>'YPM PRG T-2'!M32</f>
        <v>0</v>
      </c>
      <c r="N32" s="276">
        <f>'YPM PRG T-2'!N32</f>
        <v>0</v>
      </c>
      <c r="O32" s="277">
        <f>'YPM PRG T-2'!O32</f>
        <v>0</v>
      </c>
      <c r="P32" s="277">
        <f>'YPM PRG T-2'!P32</f>
        <v>0</v>
      </c>
      <c r="Q32" s="278">
        <f>'YPM PRG T-2'!Q32</f>
        <v>0</v>
      </c>
      <c r="R32" s="276">
        <f>'YPM PRG T-2'!R32</f>
        <v>0</v>
      </c>
      <c r="S32" s="276">
        <f>'YPM PRG T-2'!S32</f>
        <v>0</v>
      </c>
      <c r="T32" s="277">
        <f>'YPM PRG T-2'!T32</f>
        <v>0</v>
      </c>
      <c r="U32" s="277">
        <f>'YPM PRG T-2'!U32</f>
        <v>0</v>
      </c>
      <c r="V32" s="277">
        <f>'YPM PRG T-2'!V32</f>
        <v>0</v>
      </c>
      <c r="W32" s="277">
        <f>'YPM PRG T-2'!W32</f>
        <v>0</v>
      </c>
      <c r="X32" s="279">
        <f>'YPM PRG T-2'!X32</f>
        <v>0</v>
      </c>
      <c r="Y32" s="32"/>
      <c r="Z32" s="205"/>
      <c r="AA32" s="205"/>
      <c r="AB32" s="206"/>
      <c r="AC32" s="206"/>
      <c r="AD32" s="206"/>
      <c r="AE32" s="206"/>
      <c r="AF32" s="279">
        <f t="shared" si="7"/>
        <v>0</v>
      </c>
      <c r="AG32" s="196"/>
      <c r="AH32" s="237"/>
      <c r="AJ32" s="246" t="str">
        <f t="shared" si="2"/>
        <v/>
      </c>
      <c r="AK32" s="247" t="str">
        <f t="shared" si="3"/>
        <v/>
      </c>
      <c r="AL32" s="249">
        <f t="shared" si="4"/>
        <v>0</v>
      </c>
      <c r="AM32" s="249">
        <f t="shared" si="5"/>
        <v>0</v>
      </c>
      <c r="AN32" s="250">
        <f t="shared" si="1"/>
        <v>0</v>
      </c>
      <c r="AO32" s="255">
        <f t="shared" si="6"/>
        <v>0</v>
      </c>
      <c r="AP32" s="248"/>
    </row>
    <row r="33" spans="1:42" s="133" customFormat="1" ht="19.5" customHeight="1">
      <c r="A33" s="266">
        <v>29</v>
      </c>
      <c r="B33" s="275">
        <f>'YPM PRG T-2'!B33</f>
        <v>0</v>
      </c>
      <c r="C33" s="275">
        <f>'YPM PRG T-2'!C33</f>
        <v>0</v>
      </c>
      <c r="D33" s="275">
        <f>'YPM PRG T-2'!D33</f>
        <v>0</v>
      </c>
      <c r="E33" s="276">
        <f>'YPM PRG T-2'!E33</f>
        <v>0</v>
      </c>
      <c r="F33" s="276">
        <f>'YPM PRG T-2'!F33</f>
        <v>0</v>
      </c>
      <c r="G33" s="276">
        <f>'YPM PRG T-2'!G33</f>
        <v>0</v>
      </c>
      <c r="H33" s="276">
        <f>'YPM PRG T-2'!H33</f>
        <v>0</v>
      </c>
      <c r="I33" s="276">
        <f>'YPM PRG T-2'!I33</f>
        <v>0</v>
      </c>
      <c r="J33" s="276">
        <f>'YPM PRG T-2'!J33</f>
        <v>0</v>
      </c>
      <c r="K33" s="276">
        <f>'YPM PRG T-2'!K33</f>
        <v>0</v>
      </c>
      <c r="L33" s="276">
        <f>'YPM PRG T-2'!L33</f>
        <v>0</v>
      </c>
      <c r="M33" s="276">
        <f>'YPM PRG T-2'!M33</f>
        <v>0</v>
      </c>
      <c r="N33" s="276">
        <f>'YPM PRG T-2'!N33</f>
        <v>0</v>
      </c>
      <c r="O33" s="277">
        <f>'YPM PRG T-2'!O33</f>
        <v>0</v>
      </c>
      <c r="P33" s="277">
        <f>'YPM PRG T-2'!P33</f>
        <v>0</v>
      </c>
      <c r="Q33" s="278">
        <f>'YPM PRG T-2'!Q33</f>
        <v>0</v>
      </c>
      <c r="R33" s="276">
        <f>'YPM PRG T-2'!R33</f>
        <v>0</v>
      </c>
      <c r="S33" s="276">
        <f>'YPM PRG T-2'!S33</f>
        <v>0</v>
      </c>
      <c r="T33" s="277">
        <f>'YPM PRG T-2'!T33</f>
        <v>0</v>
      </c>
      <c r="U33" s="277">
        <f>'YPM PRG T-2'!U33</f>
        <v>0</v>
      </c>
      <c r="V33" s="277">
        <f>'YPM PRG T-2'!V33</f>
        <v>0</v>
      </c>
      <c r="W33" s="277">
        <f>'YPM PRG T-2'!W33</f>
        <v>0</v>
      </c>
      <c r="X33" s="279">
        <f>'YPM PRG T-2'!X33</f>
        <v>0</v>
      </c>
      <c r="Y33" s="32"/>
      <c r="Z33" s="205"/>
      <c r="AA33" s="205"/>
      <c r="AB33" s="206"/>
      <c r="AC33" s="206"/>
      <c r="AD33" s="206"/>
      <c r="AE33" s="206"/>
      <c r="AF33" s="279">
        <f t="shared" si="7"/>
        <v>0</v>
      </c>
      <c r="AG33" s="196"/>
      <c r="AH33" s="237"/>
      <c r="AJ33" s="246" t="str">
        <f t="shared" si="2"/>
        <v/>
      </c>
      <c r="AK33" s="247" t="str">
        <f t="shared" si="3"/>
        <v/>
      </c>
      <c r="AL33" s="249">
        <f t="shared" si="4"/>
        <v>0</v>
      </c>
      <c r="AM33" s="249">
        <f t="shared" si="5"/>
        <v>0</v>
      </c>
      <c r="AN33" s="250">
        <f t="shared" si="1"/>
        <v>0</v>
      </c>
      <c r="AO33" s="255">
        <f t="shared" si="6"/>
        <v>0</v>
      </c>
      <c r="AP33" s="248"/>
    </row>
    <row r="34" spans="1:42" s="133" customFormat="1" ht="19.5" customHeight="1">
      <c r="A34" s="266">
        <v>30</v>
      </c>
      <c r="B34" s="275">
        <f>'YPM PRG T-2'!B34</f>
        <v>0</v>
      </c>
      <c r="C34" s="275">
        <f>'YPM PRG T-2'!C34</f>
        <v>0</v>
      </c>
      <c r="D34" s="275">
        <f>'YPM PRG T-2'!D34</f>
        <v>0</v>
      </c>
      <c r="E34" s="276">
        <f>'YPM PRG T-2'!E34</f>
        <v>0</v>
      </c>
      <c r="F34" s="276">
        <f>'YPM PRG T-2'!F34</f>
        <v>0</v>
      </c>
      <c r="G34" s="276">
        <f>'YPM PRG T-2'!G34</f>
        <v>0</v>
      </c>
      <c r="H34" s="276">
        <f>'YPM PRG T-2'!H34</f>
        <v>0</v>
      </c>
      <c r="I34" s="276">
        <f>'YPM PRG T-2'!I34</f>
        <v>0</v>
      </c>
      <c r="J34" s="276">
        <f>'YPM PRG T-2'!J34</f>
        <v>0</v>
      </c>
      <c r="K34" s="276">
        <f>'YPM PRG T-2'!K34</f>
        <v>0</v>
      </c>
      <c r="L34" s="276">
        <f>'YPM PRG T-2'!L34</f>
        <v>0</v>
      </c>
      <c r="M34" s="276">
        <f>'YPM PRG T-2'!M34</f>
        <v>0</v>
      </c>
      <c r="N34" s="276">
        <f>'YPM PRG T-2'!N34</f>
        <v>0</v>
      </c>
      <c r="O34" s="277">
        <f>'YPM PRG T-2'!O34</f>
        <v>0</v>
      </c>
      <c r="P34" s="277">
        <f>'YPM PRG T-2'!P34</f>
        <v>0</v>
      </c>
      <c r="Q34" s="278">
        <f>'YPM PRG T-2'!Q34</f>
        <v>0</v>
      </c>
      <c r="R34" s="276">
        <f>'YPM PRG T-2'!R34</f>
        <v>0</v>
      </c>
      <c r="S34" s="276">
        <f>'YPM PRG T-2'!S34</f>
        <v>0</v>
      </c>
      <c r="T34" s="277">
        <f>'YPM PRG T-2'!T34</f>
        <v>0</v>
      </c>
      <c r="U34" s="277">
        <f>'YPM PRG T-2'!U34</f>
        <v>0</v>
      </c>
      <c r="V34" s="277">
        <f>'YPM PRG T-2'!V34</f>
        <v>0</v>
      </c>
      <c r="W34" s="277">
        <f>'YPM PRG T-2'!W34</f>
        <v>0</v>
      </c>
      <c r="X34" s="279">
        <f>'YPM PRG T-2'!X34</f>
        <v>0</v>
      </c>
      <c r="Y34" s="32"/>
      <c r="Z34" s="205"/>
      <c r="AA34" s="205"/>
      <c r="AB34" s="206"/>
      <c r="AC34" s="206"/>
      <c r="AD34" s="206"/>
      <c r="AE34" s="206"/>
      <c r="AF34" s="279">
        <f t="shared" si="7"/>
        <v>0</v>
      </c>
      <c r="AG34" s="196"/>
      <c r="AH34" s="237"/>
      <c r="AJ34" s="246" t="str">
        <f t="shared" si="2"/>
        <v/>
      </c>
      <c r="AK34" s="247" t="str">
        <f t="shared" si="3"/>
        <v/>
      </c>
      <c r="AL34" s="249">
        <f t="shared" si="4"/>
        <v>0</v>
      </c>
      <c r="AM34" s="249">
        <f t="shared" si="5"/>
        <v>0</v>
      </c>
      <c r="AN34" s="250">
        <f t="shared" si="1"/>
        <v>0</v>
      </c>
      <c r="AO34" s="255">
        <f t="shared" si="6"/>
        <v>0</v>
      </c>
      <c r="AP34" s="248"/>
    </row>
    <row r="35" spans="1:42" s="133" customFormat="1" ht="19.5" customHeight="1">
      <c r="A35" s="266">
        <v>31</v>
      </c>
      <c r="B35" s="275">
        <f>'YPM PRG T-2'!B35</f>
        <v>0</v>
      </c>
      <c r="C35" s="275">
        <f>'YPM PRG T-2'!C35</f>
        <v>0</v>
      </c>
      <c r="D35" s="275">
        <f>'YPM PRG T-2'!D35</f>
        <v>0</v>
      </c>
      <c r="E35" s="276">
        <f>'YPM PRG T-2'!E35</f>
        <v>0</v>
      </c>
      <c r="F35" s="276">
        <f>'YPM PRG T-2'!F35</f>
        <v>0</v>
      </c>
      <c r="G35" s="276">
        <f>'YPM PRG T-2'!G35</f>
        <v>0</v>
      </c>
      <c r="H35" s="276">
        <f>'YPM PRG T-2'!H35</f>
        <v>0</v>
      </c>
      <c r="I35" s="276">
        <f>'YPM PRG T-2'!I35</f>
        <v>0</v>
      </c>
      <c r="J35" s="276">
        <f>'YPM PRG T-2'!J35</f>
        <v>0</v>
      </c>
      <c r="K35" s="276">
        <f>'YPM PRG T-2'!K35</f>
        <v>0</v>
      </c>
      <c r="L35" s="276">
        <f>'YPM PRG T-2'!L35</f>
        <v>0</v>
      </c>
      <c r="M35" s="276">
        <f>'YPM PRG T-2'!M35</f>
        <v>0</v>
      </c>
      <c r="N35" s="276">
        <f>'YPM PRG T-2'!N35</f>
        <v>0</v>
      </c>
      <c r="O35" s="277">
        <f>'YPM PRG T-2'!O35</f>
        <v>0</v>
      </c>
      <c r="P35" s="277">
        <f>'YPM PRG T-2'!P35</f>
        <v>0</v>
      </c>
      <c r="Q35" s="278">
        <f>'YPM PRG T-2'!Q35</f>
        <v>0</v>
      </c>
      <c r="R35" s="276">
        <f>'YPM PRG T-2'!R35</f>
        <v>0</v>
      </c>
      <c r="S35" s="276">
        <f>'YPM PRG T-2'!S35</f>
        <v>0</v>
      </c>
      <c r="T35" s="277">
        <f>'YPM PRG T-2'!T35</f>
        <v>0</v>
      </c>
      <c r="U35" s="277">
        <f>'YPM PRG T-2'!U35</f>
        <v>0</v>
      </c>
      <c r="V35" s="277">
        <f>'YPM PRG T-2'!V35</f>
        <v>0</v>
      </c>
      <c r="W35" s="277">
        <f>'YPM PRG T-2'!W35</f>
        <v>0</v>
      </c>
      <c r="X35" s="279">
        <f>'YPM PRG T-2'!X35</f>
        <v>0</v>
      </c>
      <c r="Y35" s="32"/>
      <c r="Z35" s="205"/>
      <c r="AA35" s="205"/>
      <c r="AB35" s="206"/>
      <c r="AC35" s="206"/>
      <c r="AD35" s="206"/>
      <c r="AE35" s="206"/>
      <c r="AF35" s="279">
        <f t="shared" si="7"/>
        <v>0</v>
      </c>
      <c r="AG35" s="196"/>
      <c r="AH35" s="237"/>
      <c r="AJ35" s="246" t="str">
        <f t="shared" si="2"/>
        <v/>
      </c>
      <c r="AK35" s="247" t="str">
        <f t="shared" si="3"/>
        <v/>
      </c>
      <c r="AL35" s="249">
        <f t="shared" si="4"/>
        <v>0</v>
      </c>
      <c r="AM35" s="249">
        <f t="shared" si="5"/>
        <v>0</v>
      </c>
      <c r="AN35" s="250">
        <f t="shared" si="1"/>
        <v>0</v>
      </c>
      <c r="AO35" s="255">
        <f t="shared" si="6"/>
        <v>0</v>
      </c>
      <c r="AP35" s="248"/>
    </row>
    <row r="36" spans="1:42" s="133" customFormat="1" ht="19.5" customHeight="1">
      <c r="A36" s="266">
        <v>32</v>
      </c>
      <c r="B36" s="275">
        <f>'YPM PRG T-2'!B36</f>
        <v>0</v>
      </c>
      <c r="C36" s="275">
        <f>'YPM PRG T-2'!C36</f>
        <v>0</v>
      </c>
      <c r="D36" s="275">
        <f>'YPM PRG T-2'!D36</f>
        <v>0</v>
      </c>
      <c r="E36" s="276">
        <f>'YPM PRG T-2'!E36</f>
        <v>0</v>
      </c>
      <c r="F36" s="276">
        <f>'YPM PRG T-2'!F36</f>
        <v>0</v>
      </c>
      <c r="G36" s="276">
        <f>'YPM PRG T-2'!G36</f>
        <v>0</v>
      </c>
      <c r="H36" s="276">
        <f>'YPM PRG T-2'!H36</f>
        <v>0</v>
      </c>
      <c r="I36" s="276">
        <f>'YPM PRG T-2'!I36</f>
        <v>0</v>
      </c>
      <c r="J36" s="276">
        <f>'YPM PRG T-2'!J36</f>
        <v>0</v>
      </c>
      <c r="K36" s="276">
        <f>'YPM PRG T-2'!K36</f>
        <v>0</v>
      </c>
      <c r="L36" s="276">
        <f>'YPM PRG T-2'!L36</f>
        <v>0</v>
      </c>
      <c r="M36" s="276">
        <f>'YPM PRG T-2'!M36</f>
        <v>0</v>
      </c>
      <c r="N36" s="276">
        <f>'YPM PRG T-2'!N36</f>
        <v>0</v>
      </c>
      <c r="O36" s="277">
        <f>'YPM PRG T-2'!O36</f>
        <v>0</v>
      </c>
      <c r="P36" s="277">
        <f>'YPM PRG T-2'!P36</f>
        <v>0</v>
      </c>
      <c r="Q36" s="278">
        <f>'YPM PRG T-2'!Q36</f>
        <v>0</v>
      </c>
      <c r="R36" s="276">
        <f>'YPM PRG T-2'!R36</f>
        <v>0</v>
      </c>
      <c r="S36" s="276">
        <f>'YPM PRG T-2'!S36</f>
        <v>0</v>
      </c>
      <c r="T36" s="277">
        <f>'YPM PRG T-2'!T36</f>
        <v>0</v>
      </c>
      <c r="U36" s="277">
        <f>'YPM PRG T-2'!U36</f>
        <v>0</v>
      </c>
      <c r="V36" s="277">
        <f>'YPM PRG T-2'!V36</f>
        <v>0</v>
      </c>
      <c r="W36" s="277">
        <f>'YPM PRG T-2'!W36</f>
        <v>0</v>
      </c>
      <c r="X36" s="279">
        <f>'YPM PRG T-2'!X36</f>
        <v>0</v>
      </c>
      <c r="Y36" s="32"/>
      <c r="Z36" s="205"/>
      <c r="AA36" s="205"/>
      <c r="AB36" s="206"/>
      <c r="AC36" s="206"/>
      <c r="AD36" s="206"/>
      <c r="AE36" s="206"/>
      <c r="AF36" s="279">
        <f t="shared" si="7"/>
        <v>0</v>
      </c>
      <c r="AG36" s="196"/>
      <c r="AH36" s="237"/>
      <c r="AJ36" s="246" t="str">
        <f t="shared" si="2"/>
        <v/>
      </c>
      <c r="AK36" s="247" t="str">
        <f t="shared" si="3"/>
        <v/>
      </c>
      <c r="AL36" s="249">
        <f t="shared" si="4"/>
        <v>0</v>
      </c>
      <c r="AM36" s="249">
        <f t="shared" si="5"/>
        <v>0</v>
      </c>
      <c r="AN36" s="250">
        <f t="shared" si="1"/>
        <v>0</v>
      </c>
      <c r="AO36" s="255">
        <f t="shared" si="6"/>
        <v>0</v>
      </c>
      <c r="AP36" s="248"/>
    </row>
    <row r="37" spans="1:42" s="133" customFormat="1" ht="19.5" customHeight="1">
      <c r="A37" s="266">
        <v>33</v>
      </c>
      <c r="B37" s="275">
        <f>'YPM PRG T-2'!B37</f>
        <v>0</v>
      </c>
      <c r="C37" s="275">
        <f>'YPM PRG T-2'!C37</f>
        <v>0</v>
      </c>
      <c r="D37" s="275">
        <f>'YPM PRG T-2'!D37</f>
        <v>0</v>
      </c>
      <c r="E37" s="276">
        <f>'YPM PRG T-2'!E37</f>
        <v>0</v>
      </c>
      <c r="F37" s="276">
        <f>'YPM PRG T-2'!F37</f>
        <v>0</v>
      </c>
      <c r="G37" s="276">
        <f>'YPM PRG T-2'!G37</f>
        <v>0</v>
      </c>
      <c r="H37" s="276">
        <f>'YPM PRG T-2'!H37</f>
        <v>0</v>
      </c>
      <c r="I37" s="276">
        <f>'YPM PRG T-2'!I37</f>
        <v>0</v>
      </c>
      <c r="J37" s="276">
        <f>'YPM PRG T-2'!J37</f>
        <v>0</v>
      </c>
      <c r="K37" s="276">
        <f>'YPM PRG T-2'!K37</f>
        <v>0</v>
      </c>
      <c r="L37" s="276">
        <f>'YPM PRG T-2'!L37</f>
        <v>0</v>
      </c>
      <c r="M37" s="276">
        <f>'YPM PRG T-2'!M37</f>
        <v>0</v>
      </c>
      <c r="N37" s="276">
        <f>'YPM PRG T-2'!N37</f>
        <v>0</v>
      </c>
      <c r="O37" s="277">
        <f>'YPM PRG T-2'!O37</f>
        <v>0</v>
      </c>
      <c r="P37" s="277">
        <f>'YPM PRG T-2'!P37</f>
        <v>0</v>
      </c>
      <c r="Q37" s="278">
        <f>'YPM PRG T-2'!Q37</f>
        <v>0</v>
      </c>
      <c r="R37" s="276">
        <f>'YPM PRG T-2'!R37</f>
        <v>0</v>
      </c>
      <c r="S37" s="276">
        <f>'YPM PRG T-2'!S37</f>
        <v>0</v>
      </c>
      <c r="T37" s="277">
        <f>'YPM PRG T-2'!T37</f>
        <v>0</v>
      </c>
      <c r="U37" s="277">
        <f>'YPM PRG T-2'!U37</f>
        <v>0</v>
      </c>
      <c r="V37" s="277">
        <f>'YPM PRG T-2'!V37</f>
        <v>0</v>
      </c>
      <c r="W37" s="277">
        <f>'YPM PRG T-2'!W37</f>
        <v>0</v>
      </c>
      <c r="X37" s="279">
        <f>'YPM PRG T-2'!X37</f>
        <v>0</v>
      </c>
      <c r="Y37" s="32"/>
      <c r="Z37" s="205"/>
      <c r="AA37" s="205"/>
      <c r="AB37" s="206"/>
      <c r="AC37" s="206"/>
      <c r="AD37" s="206"/>
      <c r="AE37" s="206"/>
      <c r="AF37" s="279">
        <f t="shared" si="7"/>
        <v>0</v>
      </c>
      <c r="AG37" s="196"/>
      <c r="AH37" s="237"/>
      <c r="AJ37" s="246" t="str">
        <f t="shared" si="2"/>
        <v/>
      </c>
      <c r="AK37" s="247" t="str">
        <f t="shared" si="3"/>
        <v/>
      </c>
      <c r="AL37" s="249">
        <f t="shared" si="4"/>
        <v>0</v>
      </c>
      <c r="AM37" s="249">
        <f t="shared" si="5"/>
        <v>0</v>
      </c>
      <c r="AN37" s="250">
        <f t="shared" ref="AN37:AN68" si="8">IF(ISERROR(AD37/P37),0,AD37/P37)</f>
        <v>0</v>
      </c>
      <c r="AO37" s="255">
        <f t="shared" si="6"/>
        <v>0</v>
      </c>
      <c r="AP37" s="248"/>
    </row>
    <row r="38" spans="1:42" s="133" customFormat="1" ht="19.5" customHeight="1">
      <c r="A38" s="266">
        <v>34</v>
      </c>
      <c r="B38" s="275">
        <f>'YPM PRG T-2'!B38</f>
        <v>0</v>
      </c>
      <c r="C38" s="275">
        <f>'YPM PRG T-2'!C38</f>
        <v>0</v>
      </c>
      <c r="D38" s="275">
        <f>'YPM PRG T-2'!D38</f>
        <v>0</v>
      </c>
      <c r="E38" s="276">
        <f>'YPM PRG T-2'!E38</f>
        <v>0</v>
      </c>
      <c r="F38" s="276">
        <f>'YPM PRG T-2'!F38</f>
        <v>0</v>
      </c>
      <c r="G38" s="276">
        <f>'YPM PRG T-2'!G38</f>
        <v>0</v>
      </c>
      <c r="H38" s="276">
        <f>'YPM PRG T-2'!H38</f>
        <v>0</v>
      </c>
      <c r="I38" s="276">
        <f>'YPM PRG T-2'!I38</f>
        <v>0</v>
      </c>
      <c r="J38" s="276">
        <f>'YPM PRG T-2'!J38</f>
        <v>0</v>
      </c>
      <c r="K38" s="276">
        <f>'YPM PRG T-2'!K38</f>
        <v>0</v>
      </c>
      <c r="L38" s="276">
        <f>'YPM PRG T-2'!L38</f>
        <v>0</v>
      </c>
      <c r="M38" s="276">
        <f>'YPM PRG T-2'!M38</f>
        <v>0</v>
      </c>
      <c r="N38" s="276">
        <f>'YPM PRG T-2'!N38</f>
        <v>0</v>
      </c>
      <c r="O38" s="277">
        <f>'YPM PRG T-2'!O38</f>
        <v>0</v>
      </c>
      <c r="P38" s="277">
        <f>'YPM PRG T-2'!P38</f>
        <v>0</v>
      </c>
      <c r="Q38" s="278">
        <f>'YPM PRG T-2'!Q38</f>
        <v>0</v>
      </c>
      <c r="R38" s="276">
        <f>'YPM PRG T-2'!R38</f>
        <v>0</v>
      </c>
      <c r="S38" s="276">
        <f>'YPM PRG T-2'!S38</f>
        <v>0</v>
      </c>
      <c r="T38" s="277">
        <f>'YPM PRG T-2'!T38</f>
        <v>0</v>
      </c>
      <c r="U38" s="277">
        <f>'YPM PRG T-2'!U38</f>
        <v>0</v>
      </c>
      <c r="V38" s="277">
        <f>'YPM PRG T-2'!V38</f>
        <v>0</v>
      </c>
      <c r="W38" s="277">
        <f>'YPM PRG T-2'!W38</f>
        <v>0</v>
      </c>
      <c r="X38" s="279">
        <f>'YPM PRG T-2'!X38</f>
        <v>0</v>
      </c>
      <c r="Y38" s="32"/>
      <c r="Z38" s="205"/>
      <c r="AA38" s="205"/>
      <c r="AB38" s="206"/>
      <c r="AC38" s="206"/>
      <c r="AD38" s="206"/>
      <c r="AE38" s="206"/>
      <c r="AF38" s="279">
        <f t="shared" si="7"/>
        <v>0</v>
      </c>
      <c r="AG38" s="196"/>
      <c r="AH38" s="237"/>
      <c r="AJ38" s="246" t="str">
        <f t="shared" si="2"/>
        <v/>
      </c>
      <c r="AK38" s="247" t="str">
        <f t="shared" si="3"/>
        <v/>
      </c>
      <c r="AL38" s="249">
        <f t="shared" si="4"/>
        <v>0</v>
      </c>
      <c r="AM38" s="249">
        <f t="shared" si="5"/>
        <v>0</v>
      </c>
      <c r="AN38" s="250">
        <f t="shared" si="8"/>
        <v>0</v>
      </c>
      <c r="AO38" s="255">
        <f t="shared" si="6"/>
        <v>0</v>
      </c>
      <c r="AP38" s="248"/>
    </row>
    <row r="39" spans="1:42" s="133" customFormat="1" ht="19.5" customHeight="1">
      <c r="A39" s="266">
        <v>35</v>
      </c>
      <c r="B39" s="275">
        <f>'YPM PRG T-2'!B39</f>
        <v>0</v>
      </c>
      <c r="C39" s="275">
        <f>'YPM PRG T-2'!C39</f>
        <v>0</v>
      </c>
      <c r="D39" s="275">
        <f>'YPM PRG T-2'!D39</f>
        <v>0</v>
      </c>
      <c r="E39" s="276">
        <f>'YPM PRG T-2'!E39</f>
        <v>0</v>
      </c>
      <c r="F39" s="276">
        <f>'YPM PRG T-2'!F39</f>
        <v>0</v>
      </c>
      <c r="G39" s="276">
        <f>'YPM PRG T-2'!G39</f>
        <v>0</v>
      </c>
      <c r="H39" s="276">
        <f>'YPM PRG T-2'!H39</f>
        <v>0</v>
      </c>
      <c r="I39" s="276">
        <f>'YPM PRG T-2'!I39</f>
        <v>0</v>
      </c>
      <c r="J39" s="276">
        <f>'YPM PRG T-2'!J39</f>
        <v>0</v>
      </c>
      <c r="K39" s="276">
        <f>'YPM PRG T-2'!K39</f>
        <v>0</v>
      </c>
      <c r="L39" s="276">
        <f>'YPM PRG T-2'!L39</f>
        <v>0</v>
      </c>
      <c r="M39" s="276">
        <f>'YPM PRG T-2'!M39</f>
        <v>0</v>
      </c>
      <c r="N39" s="276">
        <f>'YPM PRG T-2'!N39</f>
        <v>0</v>
      </c>
      <c r="O39" s="277">
        <f>'YPM PRG T-2'!O39</f>
        <v>0</v>
      </c>
      <c r="P39" s="277">
        <f>'YPM PRG T-2'!P39</f>
        <v>0</v>
      </c>
      <c r="Q39" s="278">
        <f>'YPM PRG T-2'!Q39</f>
        <v>0</v>
      </c>
      <c r="R39" s="276">
        <f>'YPM PRG T-2'!R39</f>
        <v>0</v>
      </c>
      <c r="S39" s="276">
        <f>'YPM PRG T-2'!S39</f>
        <v>0</v>
      </c>
      <c r="T39" s="277">
        <f>'YPM PRG T-2'!T39</f>
        <v>0</v>
      </c>
      <c r="U39" s="277">
        <f>'YPM PRG T-2'!U39</f>
        <v>0</v>
      </c>
      <c r="V39" s="277">
        <f>'YPM PRG T-2'!V39</f>
        <v>0</v>
      </c>
      <c r="W39" s="277">
        <f>'YPM PRG T-2'!W39</f>
        <v>0</v>
      </c>
      <c r="X39" s="279">
        <f>'YPM PRG T-2'!X39</f>
        <v>0</v>
      </c>
      <c r="Y39" s="32"/>
      <c r="Z39" s="205"/>
      <c r="AA39" s="205"/>
      <c r="AB39" s="206"/>
      <c r="AC39" s="206"/>
      <c r="AD39" s="206"/>
      <c r="AE39" s="206"/>
      <c r="AF39" s="279">
        <f t="shared" si="7"/>
        <v>0</v>
      </c>
      <c r="AG39" s="196"/>
      <c r="AH39" s="237"/>
      <c r="AJ39" s="246" t="str">
        <f t="shared" si="2"/>
        <v/>
      </c>
      <c r="AK39" s="247" t="str">
        <f t="shared" si="3"/>
        <v/>
      </c>
      <c r="AL39" s="249">
        <f t="shared" si="4"/>
        <v>0</v>
      </c>
      <c r="AM39" s="249">
        <f t="shared" si="5"/>
        <v>0</v>
      </c>
      <c r="AN39" s="250">
        <f t="shared" si="8"/>
        <v>0</v>
      </c>
      <c r="AO39" s="255">
        <f t="shared" si="6"/>
        <v>0</v>
      </c>
      <c r="AP39" s="248"/>
    </row>
    <row r="40" spans="1:42" s="133" customFormat="1" ht="19.5" customHeight="1">
      <c r="A40" s="266">
        <v>36</v>
      </c>
      <c r="B40" s="275">
        <f>'YPM PRG T-2'!B40</f>
        <v>0</v>
      </c>
      <c r="C40" s="275">
        <f>'YPM PRG T-2'!C40</f>
        <v>0</v>
      </c>
      <c r="D40" s="275">
        <f>'YPM PRG T-2'!D40</f>
        <v>0</v>
      </c>
      <c r="E40" s="276">
        <f>'YPM PRG T-2'!E40</f>
        <v>0</v>
      </c>
      <c r="F40" s="276">
        <f>'YPM PRG T-2'!F40</f>
        <v>0</v>
      </c>
      <c r="G40" s="276">
        <f>'YPM PRG T-2'!G40</f>
        <v>0</v>
      </c>
      <c r="H40" s="276">
        <f>'YPM PRG T-2'!H40</f>
        <v>0</v>
      </c>
      <c r="I40" s="276">
        <f>'YPM PRG T-2'!I40</f>
        <v>0</v>
      </c>
      <c r="J40" s="276">
        <f>'YPM PRG T-2'!J40</f>
        <v>0</v>
      </c>
      <c r="K40" s="276">
        <f>'YPM PRG T-2'!K40</f>
        <v>0</v>
      </c>
      <c r="L40" s="276">
        <f>'YPM PRG T-2'!L40</f>
        <v>0</v>
      </c>
      <c r="M40" s="276">
        <f>'YPM PRG T-2'!M40</f>
        <v>0</v>
      </c>
      <c r="N40" s="276">
        <f>'YPM PRG T-2'!N40</f>
        <v>0</v>
      </c>
      <c r="O40" s="277">
        <f>'YPM PRG T-2'!O40</f>
        <v>0</v>
      </c>
      <c r="P40" s="277">
        <f>'YPM PRG T-2'!P40</f>
        <v>0</v>
      </c>
      <c r="Q40" s="278">
        <f>'YPM PRG T-2'!Q40</f>
        <v>0</v>
      </c>
      <c r="R40" s="276">
        <f>'YPM PRG T-2'!R40</f>
        <v>0</v>
      </c>
      <c r="S40" s="276">
        <f>'YPM PRG T-2'!S40</f>
        <v>0</v>
      </c>
      <c r="T40" s="277">
        <f>'YPM PRG T-2'!T40</f>
        <v>0</v>
      </c>
      <c r="U40" s="277">
        <f>'YPM PRG T-2'!U40</f>
        <v>0</v>
      </c>
      <c r="V40" s="277">
        <f>'YPM PRG T-2'!V40</f>
        <v>0</v>
      </c>
      <c r="W40" s="277">
        <f>'YPM PRG T-2'!W40</f>
        <v>0</v>
      </c>
      <c r="X40" s="279">
        <f>'YPM PRG T-2'!X40</f>
        <v>0</v>
      </c>
      <c r="Y40" s="32"/>
      <c r="Z40" s="205"/>
      <c r="AA40" s="205"/>
      <c r="AB40" s="206"/>
      <c r="AC40" s="206"/>
      <c r="AD40" s="206"/>
      <c r="AE40" s="206"/>
      <c r="AF40" s="279">
        <f t="shared" si="7"/>
        <v>0</v>
      </c>
      <c r="AG40" s="196"/>
      <c r="AH40" s="237"/>
      <c r="AJ40" s="246" t="str">
        <f t="shared" si="2"/>
        <v/>
      </c>
      <c r="AK40" s="247" t="str">
        <f t="shared" si="3"/>
        <v/>
      </c>
      <c r="AL40" s="249">
        <f t="shared" si="4"/>
        <v>0</v>
      </c>
      <c r="AM40" s="249">
        <f t="shared" si="5"/>
        <v>0</v>
      </c>
      <c r="AN40" s="250">
        <f t="shared" si="8"/>
        <v>0</v>
      </c>
      <c r="AO40" s="255">
        <f t="shared" si="6"/>
        <v>0</v>
      </c>
      <c r="AP40" s="248"/>
    </row>
    <row r="41" spans="1:42" s="133" customFormat="1" ht="19.5" customHeight="1">
      <c r="A41" s="266">
        <v>37</v>
      </c>
      <c r="B41" s="275">
        <f>'YPM PRG T-2'!B41</f>
        <v>0</v>
      </c>
      <c r="C41" s="275">
        <f>'YPM PRG T-2'!C41</f>
        <v>0</v>
      </c>
      <c r="D41" s="275">
        <f>'YPM PRG T-2'!D41</f>
        <v>0</v>
      </c>
      <c r="E41" s="276">
        <f>'YPM PRG T-2'!E41</f>
        <v>0</v>
      </c>
      <c r="F41" s="276">
        <f>'YPM PRG T-2'!F41</f>
        <v>0</v>
      </c>
      <c r="G41" s="276">
        <f>'YPM PRG T-2'!G41</f>
        <v>0</v>
      </c>
      <c r="H41" s="276">
        <f>'YPM PRG T-2'!H41</f>
        <v>0</v>
      </c>
      <c r="I41" s="276">
        <f>'YPM PRG T-2'!I41</f>
        <v>0</v>
      </c>
      <c r="J41" s="276">
        <f>'YPM PRG T-2'!J41</f>
        <v>0</v>
      </c>
      <c r="K41" s="276">
        <f>'YPM PRG T-2'!K41</f>
        <v>0</v>
      </c>
      <c r="L41" s="276">
        <f>'YPM PRG T-2'!L41</f>
        <v>0</v>
      </c>
      <c r="M41" s="276">
        <f>'YPM PRG T-2'!M41</f>
        <v>0</v>
      </c>
      <c r="N41" s="276">
        <f>'YPM PRG T-2'!N41</f>
        <v>0</v>
      </c>
      <c r="O41" s="277">
        <f>'YPM PRG T-2'!O41</f>
        <v>0</v>
      </c>
      <c r="P41" s="277">
        <f>'YPM PRG T-2'!P41</f>
        <v>0</v>
      </c>
      <c r="Q41" s="278">
        <f>'YPM PRG T-2'!Q41</f>
        <v>0</v>
      </c>
      <c r="R41" s="276">
        <f>'YPM PRG T-2'!R41</f>
        <v>0</v>
      </c>
      <c r="S41" s="276">
        <f>'YPM PRG T-2'!S41</f>
        <v>0</v>
      </c>
      <c r="T41" s="277">
        <f>'YPM PRG T-2'!T41</f>
        <v>0</v>
      </c>
      <c r="U41" s="277">
        <f>'YPM PRG T-2'!U41</f>
        <v>0</v>
      </c>
      <c r="V41" s="277">
        <f>'YPM PRG T-2'!V41</f>
        <v>0</v>
      </c>
      <c r="W41" s="277">
        <f>'YPM PRG T-2'!W41</f>
        <v>0</v>
      </c>
      <c r="X41" s="279">
        <f>'YPM PRG T-2'!X41</f>
        <v>0</v>
      </c>
      <c r="Y41" s="32"/>
      <c r="Z41" s="205"/>
      <c r="AA41" s="205"/>
      <c r="AB41" s="206"/>
      <c r="AC41" s="206"/>
      <c r="AD41" s="206"/>
      <c r="AE41" s="206"/>
      <c r="AF41" s="279">
        <f t="shared" si="7"/>
        <v>0</v>
      </c>
      <c r="AG41" s="196"/>
      <c r="AH41" s="237"/>
      <c r="AJ41" s="246" t="str">
        <f t="shared" si="2"/>
        <v/>
      </c>
      <c r="AK41" s="247" t="str">
        <f t="shared" si="3"/>
        <v/>
      </c>
      <c r="AL41" s="249">
        <f t="shared" si="4"/>
        <v>0</v>
      </c>
      <c r="AM41" s="249">
        <f t="shared" si="5"/>
        <v>0</v>
      </c>
      <c r="AN41" s="250">
        <f t="shared" si="8"/>
        <v>0</v>
      </c>
      <c r="AO41" s="255">
        <f t="shared" si="6"/>
        <v>0</v>
      </c>
      <c r="AP41" s="248"/>
    </row>
    <row r="42" spans="1:42" s="133" customFormat="1" ht="19.5" customHeight="1">
      <c r="A42" s="266">
        <v>38</v>
      </c>
      <c r="B42" s="275">
        <f>'YPM PRG T-2'!B42</f>
        <v>0</v>
      </c>
      <c r="C42" s="275">
        <f>'YPM PRG T-2'!C42</f>
        <v>0</v>
      </c>
      <c r="D42" s="275">
        <f>'YPM PRG T-2'!D42</f>
        <v>0</v>
      </c>
      <c r="E42" s="276">
        <f>'YPM PRG T-2'!E42</f>
        <v>0</v>
      </c>
      <c r="F42" s="276">
        <f>'YPM PRG T-2'!F42</f>
        <v>0</v>
      </c>
      <c r="G42" s="276">
        <f>'YPM PRG T-2'!G42</f>
        <v>0</v>
      </c>
      <c r="H42" s="276">
        <f>'YPM PRG T-2'!H42</f>
        <v>0</v>
      </c>
      <c r="I42" s="276">
        <f>'YPM PRG T-2'!I42</f>
        <v>0</v>
      </c>
      <c r="J42" s="276">
        <f>'YPM PRG T-2'!J42</f>
        <v>0</v>
      </c>
      <c r="K42" s="276">
        <f>'YPM PRG T-2'!K42</f>
        <v>0</v>
      </c>
      <c r="L42" s="276">
        <f>'YPM PRG T-2'!L42</f>
        <v>0</v>
      </c>
      <c r="M42" s="276">
        <f>'YPM PRG T-2'!M42</f>
        <v>0</v>
      </c>
      <c r="N42" s="276">
        <f>'YPM PRG T-2'!N42</f>
        <v>0</v>
      </c>
      <c r="O42" s="277">
        <f>'YPM PRG T-2'!O42</f>
        <v>0</v>
      </c>
      <c r="P42" s="277">
        <f>'YPM PRG T-2'!P42</f>
        <v>0</v>
      </c>
      <c r="Q42" s="278">
        <f>'YPM PRG T-2'!Q42</f>
        <v>0</v>
      </c>
      <c r="R42" s="276">
        <f>'YPM PRG T-2'!R42</f>
        <v>0</v>
      </c>
      <c r="S42" s="276">
        <f>'YPM PRG T-2'!S42</f>
        <v>0</v>
      </c>
      <c r="T42" s="277">
        <f>'YPM PRG T-2'!T42</f>
        <v>0</v>
      </c>
      <c r="U42" s="277">
        <f>'YPM PRG T-2'!U42</f>
        <v>0</v>
      </c>
      <c r="V42" s="277">
        <f>'YPM PRG T-2'!V42</f>
        <v>0</v>
      </c>
      <c r="W42" s="277">
        <f>'YPM PRG T-2'!W42</f>
        <v>0</v>
      </c>
      <c r="X42" s="279">
        <f>'YPM PRG T-2'!X42</f>
        <v>0</v>
      </c>
      <c r="Y42" s="32"/>
      <c r="Z42" s="205"/>
      <c r="AA42" s="205"/>
      <c r="AB42" s="206"/>
      <c r="AC42" s="206"/>
      <c r="AD42" s="206"/>
      <c r="AE42" s="206"/>
      <c r="AF42" s="279">
        <f t="shared" si="7"/>
        <v>0</v>
      </c>
      <c r="AG42" s="196"/>
      <c r="AH42" s="237"/>
      <c r="AJ42" s="246" t="str">
        <f t="shared" si="2"/>
        <v/>
      </c>
      <c r="AK42" s="247" t="str">
        <f t="shared" si="3"/>
        <v/>
      </c>
      <c r="AL42" s="249">
        <f t="shared" si="4"/>
        <v>0</v>
      </c>
      <c r="AM42" s="249">
        <f t="shared" si="5"/>
        <v>0</v>
      </c>
      <c r="AN42" s="250">
        <f t="shared" si="8"/>
        <v>0</v>
      </c>
      <c r="AO42" s="255">
        <f t="shared" si="6"/>
        <v>0</v>
      </c>
      <c r="AP42" s="248"/>
    </row>
    <row r="43" spans="1:42" s="133" customFormat="1" ht="19.5" customHeight="1">
      <c r="A43" s="266">
        <v>39</v>
      </c>
      <c r="B43" s="275">
        <f>'YPM PRG T-2'!B43</f>
        <v>0</v>
      </c>
      <c r="C43" s="275">
        <f>'YPM PRG T-2'!C43</f>
        <v>0</v>
      </c>
      <c r="D43" s="275">
        <f>'YPM PRG T-2'!D43</f>
        <v>0</v>
      </c>
      <c r="E43" s="276">
        <f>'YPM PRG T-2'!E43</f>
        <v>0</v>
      </c>
      <c r="F43" s="276">
        <f>'YPM PRG T-2'!F43</f>
        <v>0</v>
      </c>
      <c r="G43" s="276">
        <f>'YPM PRG T-2'!G43</f>
        <v>0</v>
      </c>
      <c r="H43" s="276">
        <f>'YPM PRG T-2'!H43</f>
        <v>0</v>
      </c>
      <c r="I43" s="276">
        <f>'YPM PRG T-2'!I43</f>
        <v>0</v>
      </c>
      <c r="J43" s="276">
        <f>'YPM PRG T-2'!J43</f>
        <v>0</v>
      </c>
      <c r="K43" s="276">
        <f>'YPM PRG T-2'!K43</f>
        <v>0</v>
      </c>
      <c r="L43" s="276">
        <f>'YPM PRG T-2'!L43</f>
        <v>0</v>
      </c>
      <c r="M43" s="276">
        <f>'YPM PRG T-2'!M43</f>
        <v>0</v>
      </c>
      <c r="N43" s="276">
        <f>'YPM PRG T-2'!N43</f>
        <v>0</v>
      </c>
      <c r="O43" s="277">
        <f>'YPM PRG T-2'!O43</f>
        <v>0</v>
      </c>
      <c r="P43" s="277">
        <f>'YPM PRG T-2'!P43</f>
        <v>0</v>
      </c>
      <c r="Q43" s="278">
        <f>'YPM PRG T-2'!Q43</f>
        <v>0</v>
      </c>
      <c r="R43" s="276">
        <f>'YPM PRG T-2'!R43</f>
        <v>0</v>
      </c>
      <c r="S43" s="276">
        <f>'YPM PRG T-2'!S43</f>
        <v>0</v>
      </c>
      <c r="T43" s="277">
        <f>'YPM PRG T-2'!T43</f>
        <v>0</v>
      </c>
      <c r="U43" s="277">
        <f>'YPM PRG T-2'!U43</f>
        <v>0</v>
      </c>
      <c r="V43" s="277">
        <f>'YPM PRG T-2'!V43</f>
        <v>0</v>
      </c>
      <c r="W43" s="277">
        <f>'YPM PRG T-2'!W43</f>
        <v>0</v>
      </c>
      <c r="X43" s="279">
        <f>'YPM PRG T-2'!X43</f>
        <v>0</v>
      </c>
      <c r="Y43" s="32"/>
      <c r="Z43" s="205"/>
      <c r="AA43" s="205"/>
      <c r="AB43" s="206"/>
      <c r="AC43" s="206"/>
      <c r="AD43" s="206"/>
      <c r="AE43" s="206"/>
      <c r="AF43" s="279">
        <f t="shared" si="7"/>
        <v>0</v>
      </c>
      <c r="AG43" s="196"/>
      <c r="AH43" s="237"/>
      <c r="AJ43" s="246" t="str">
        <f t="shared" si="2"/>
        <v/>
      </c>
      <c r="AK43" s="247" t="str">
        <f t="shared" si="3"/>
        <v/>
      </c>
      <c r="AL43" s="249">
        <f t="shared" si="4"/>
        <v>0</v>
      </c>
      <c r="AM43" s="249">
        <f t="shared" si="5"/>
        <v>0</v>
      </c>
      <c r="AN43" s="250">
        <f t="shared" si="8"/>
        <v>0</v>
      </c>
      <c r="AO43" s="255">
        <f t="shared" si="6"/>
        <v>0</v>
      </c>
      <c r="AP43" s="248"/>
    </row>
    <row r="44" spans="1:42" s="133" customFormat="1" ht="19.5" customHeight="1">
      <c r="A44" s="266">
        <v>40</v>
      </c>
      <c r="B44" s="275">
        <f>'YPM PRG T-2'!B44</f>
        <v>0</v>
      </c>
      <c r="C44" s="275">
        <f>'YPM PRG T-2'!C44</f>
        <v>0</v>
      </c>
      <c r="D44" s="275">
        <f>'YPM PRG T-2'!D44</f>
        <v>0</v>
      </c>
      <c r="E44" s="276">
        <f>'YPM PRG T-2'!E44</f>
        <v>0</v>
      </c>
      <c r="F44" s="276">
        <f>'YPM PRG T-2'!F44</f>
        <v>0</v>
      </c>
      <c r="G44" s="276">
        <f>'YPM PRG T-2'!G44</f>
        <v>0</v>
      </c>
      <c r="H44" s="276">
        <f>'YPM PRG T-2'!H44</f>
        <v>0</v>
      </c>
      <c r="I44" s="276">
        <f>'YPM PRG T-2'!I44</f>
        <v>0</v>
      </c>
      <c r="J44" s="276">
        <f>'YPM PRG T-2'!J44</f>
        <v>0</v>
      </c>
      <c r="K44" s="276">
        <f>'YPM PRG T-2'!K44</f>
        <v>0</v>
      </c>
      <c r="L44" s="276">
        <f>'YPM PRG T-2'!L44</f>
        <v>0</v>
      </c>
      <c r="M44" s="276">
        <f>'YPM PRG T-2'!M44</f>
        <v>0</v>
      </c>
      <c r="N44" s="276">
        <f>'YPM PRG T-2'!N44</f>
        <v>0</v>
      </c>
      <c r="O44" s="277">
        <f>'YPM PRG T-2'!O44</f>
        <v>0</v>
      </c>
      <c r="P44" s="277">
        <f>'YPM PRG T-2'!P44</f>
        <v>0</v>
      </c>
      <c r="Q44" s="278">
        <f>'YPM PRG T-2'!Q44</f>
        <v>0</v>
      </c>
      <c r="R44" s="276">
        <f>'YPM PRG T-2'!R44</f>
        <v>0</v>
      </c>
      <c r="S44" s="276">
        <f>'YPM PRG T-2'!S44</f>
        <v>0</v>
      </c>
      <c r="T44" s="277">
        <f>'YPM PRG T-2'!T44</f>
        <v>0</v>
      </c>
      <c r="U44" s="277">
        <f>'YPM PRG T-2'!U44</f>
        <v>0</v>
      </c>
      <c r="V44" s="277">
        <f>'YPM PRG T-2'!V44</f>
        <v>0</v>
      </c>
      <c r="W44" s="277">
        <f>'YPM PRG T-2'!W44</f>
        <v>0</v>
      </c>
      <c r="X44" s="279">
        <f>'YPM PRG T-2'!X44</f>
        <v>0</v>
      </c>
      <c r="Y44" s="32"/>
      <c r="Z44" s="205"/>
      <c r="AA44" s="205"/>
      <c r="AB44" s="206"/>
      <c r="AC44" s="206"/>
      <c r="AD44" s="206"/>
      <c r="AE44" s="206"/>
      <c r="AF44" s="279">
        <f t="shared" si="7"/>
        <v>0</v>
      </c>
      <c r="AG44" s="196"/>
      <c r="AH44" s="237"/>
      <c r="AJ44" s="246" t="str">
        <f t="shared" si="2"/>
        <v/>
      </c>
      <c r="AK44" s="247" t="str">
        <f t="shared" si="3"/>
        <v/>
      </c>
      <c r="AL44" s="249">
        <f t="shared" si="4"/>
        <v>0</v>
      </c>
      <c r="AM44" s="249">
        <f t="shared" si="5"/>
        <v>0</v>
      </c>
      <c r="AN44" s="250">
        <f t="shared" si="8"/>
        <v>0</v>
      </c>
      <c r="AO44" s="255">
        <f t="shared" si="6"/>
        <v>0</v>
      </c>
      <c r="AP44" s="248"/>
    </row>
    <row r="45" spans="1:42" s="133" customFormat="1" ht="19.5" customHeight="1">
      <c r="A45" s="266">
        <v>41</v>
      </c>
      <c r="B45" s="275">
        <f>'YPM PRG T-2'!B45</f>
        <v>0</v>
      </c>
      <c r="C45" s="275">
        <f>'YPM PRG T-2'!C45</f>
        <v>0</v>
      </c>
      <c r="D45" s="275">
        <f>'YPM PRG T-2'!D45</f>
        <v>0</v>
      </c>
      <c r="E45" s="276">
        <f>'YPM PRG T-2'!E45</f>
        <v>0</v>
      </c>
      <c r="F45" s="276">
        <f>'YPM PRG T-2'!F45</f>
        <v>0</v>
      </c>
      <c r="G45" s="276">
        <f>'YPM PRG T-2'!G45</f>
        <v>0</v>
      </c>
      <c r="H45" s="276">
        <f>'YPM PRG T-2'!H45</f>
        <v>0</v>
      </c>
      <c r="I45" s="276">
        <f>'YPM PRG T-2'!I45</f>
        <v>0</v>
      </c>
      <c r="J45" s="276">
        <f>'YPM PRG T-2'!J45</f>
        <v>0</v>
      </c>
      <c r="K45" s="276">
        <f>'YPM PRG T-2'!K45</f>
        <v>0</v>
      </c>
      <c r="L45" s="276">
        <f>'YPM PRG T-2'!L45</f>
        <v>0</v>
      </c>
      <c r="M45" s="276">
        <f>'YPM PRG T-2'!M45</f>
        <v>0</v>
      </c>
      <c r="N45" s="276">
        <f>'YPM PRG T-2'!N45</f>
        <v>0</v>
      </c>
      <c r="O45" s="277">
        <f>'YPM PRG T-2'!O45</f>
        <v>0</v>
      </c>
      <c r="P45" s="277">
        <f>'YPM PRG T-2'!P45</f>
        <v>0</v>
      </c>
      <c r="Q45" s="278">
        <f>'YPM PRG T-2'!Q45</f>
        <v>0</v>
      </c>
      <c r="R45" s="276">
        <f>'YPM PRG T-2'!R45</f>
        <v>0</v>
      </c>
      <c r="S45" s="276">
        <f>'YPM PRG T-2'!S45</f>
        <v>0</v>
      </c>
      <c r="T45" s="277">
        <f>'YPM PRG T-2'!T45</f>
        <v>0</v>
      </c>
      <c r="U45" s="277">
        <f>'YPM PRG T-2'!U45</f>
        <v>0</v>
      </c>
      <c r="V45" s="277">
        <f>'YPM PRG T-2'!V45</f>
        <v>0</v>
      </c>
      <c r="W45" s="277">
        <f>'YPM PRG T-2'!W45</f>
        <v>0</v>
      </c>
      <c r="X45" s="279">
        <f>'YPM PRG T-2'!X45</f>
        <v>0</v>
      </c>
      <c r="Y45" s="32"/>
      <c r="Z45" s="205"/>
      <c r="AA45" s="205"/>
      <c r="AB45" s="206"/>
      <c r="AC45" s="206"/>
      <c r="AD45" s="206"/>
      <c r="AE45" s="206"/>
      <c r="AF45" s="279">
        <f t="shared" si="7"/>
        <v>0</v>
      </c>
      <c r="AG45" s="196"/>
      <c r="AH45" s="237"/>
      <c r="AJ45" s="246" t="str">
        <f t="shared" si="2"/>
        <v/>
      </c>
      <c r="AK45" s="247" t="str">
        <f t="shared" si="3"/>
        <v/>
      </c>
      <c r="AL45" s="249">
        <f t="shared" si="4"/>
        <v>0</v>
      </c>
      <c r="AM45" s="249">
        <f t="shared" si="5"/>
        <v>0</v>
      </c>
      <c r="AN45" s="250">
        <f t="shared" si="8"/>
        <v>0</v>
      </c>
      <c r="AO45" s="255">
        <f t="shared" si="6"/>
        <v>0</v>
      </c>
      <c r="AP45" s="248"/>
    </row>
    <row r="46" spans="1:42" s="133" customFormat="1" ht="19.5" customHeight="1">
      <c r="A46" s="266">
        <v>42</v>
      </c>
      <c r="B46" s="275">
        <f>'YPM PRG T-2'!B46</f>
        <v>0</v>
      </c>
      <c r="C46" s="275">
        <f>'YPM PRG T-2'!C46</f>
        <v>0</v>
      </c>
      <c r="D46" s="275">
        <f>'YPM PRG T-2'!D46</f>
        <v>0</v>
      </c>
      <c r="E46" s="276">
        <f>'YPM PRG T-2'!E46</f>
        <v>0</v>
      </c>
      <c r="F46" s="276">
        <f>'YPM PRG T-2'!F46</f>
        <v>0</v>
      </c>
      <c r="G46" s="276">
        <f>'YPM PRG T-2'!G46</f>
        <v>0</v>
      </c>
      <c r="H46" s="276">
        <f>'YPM PRG T-2'!H46</f>
        <v>0</v>
      </c>
      <c r="I46" s="276">
        <f>'YPM PRG T-2'!I46</f>
        <v>0</v>
      </c>
      <c r="J46" s="276">
        <f>'YPM PRG T-2'!J46</f>
        <v>0</v>
      </c>
      <c r="K46" s="276">
        <f>'YPM PRG T-2'!K46</f>
        <v>0</v>
      </c>
      <c r="L46" s="276">
        <f>'YPM PRG T-2'!L46</f>
        <v>0</v>
      </c>
      <c r="M46" s="276">
        <f>'YPM PRG T-2'!M46</f>
        <v>0</v>
      </c>
      <c r="N46" s="276">
        <f>'YPM PRG T-2'!N46</f>
        <v>0</v>
      </c>
      <c r="O46" s="277">
        <f>'YPM PRG T-2'!O46</f>
        <v>0</v>
      </c>
      <c r="P46" s="277">
        <f>'YPM PRG T-2'!P46</f>
        <v>0</v>
      </c>
      <c r="Q46" s="278">
        <f>'YPM PRG T-2'!Q46</f>
        <v>0</v>
      </c>
      <c r="R46" s="276">
        <f>'YPM PRG T-2'!R46</f>
        <v>0</v>
      </c>
      <c r="S46" s="276">
        <f>'YPM PRG T-2'!S46</f>
        <v>0</v>
      </c>
      <c r="T46" s="277">
        <f>'YPM PRG T-2'!T46</f>
        <v>0</v>
      </c>
      <c r="U46" s="277">
        <f>'YPM PRG T-2'!U46</f>
        <v>0</v>
      </c>
      <c r="V46" s="277">
        <f>'YPM PRG T-2'!V46</f>
        <v>0</v>
      </c>
      <c r="W46" s="277">
        <f>'YPM PRG T-2'!W46</f>
        <v>0</v>
      </c>
      <c r="X46" s="279">
        <f>'YPM PRG T-2'!X46</f>
        <v>0</v>
      </c>
      <c r="Y46" s="32"/>
      <c r="Z46" s="205"/>
      <c r="AA46" s="205"/>
      <c r="AB46" s="206"/>
      <c r="AC46" s="206"/>
      <c r="AD46" s="206"/>
      <c r="AE46" s="206"/>
      <c r="AF46" s="279">
        <f t="shared" si="7"/>
        <v>0</v>
      </c>
      <c r="AG46" s="196"/>
      <c r="AH46" s="237"/>
      <c r="AJ46" s="246" t="str">
        <f t="shared" si="2"/>
        <v/>
      </c>
      <c r="AK46" s="247" t="str">
        <f t="shared" si="3"/>
        <v/>
      </c>
      <c r="AL46" s="249">
        <f t="shared" si="4"/>
        <v>0</v>
      </c>
      <c r="AM46" s="249">
        <f t="shared" si="5"/>
        <v>0</v>
      </c>
      <c r="AN46" s="250">
        <f t="shared" si="8"/>
        <v>0</v>
      </c>
      <c r="AO46" s="255">
        <f t="shared" si="6"/>
        <v>0</v>
      </c>
      <c r="AP46" s="248"/>
    </row>
    <row r="47" spans="1:42" s="133" customFormat="1" ht="19.5" customHeight="1">
      <c r="A47" s="266">
        <v>43</v>
      </c>
      <c r="B47" s="275">
        <f>'YPM PRG T-2'!B47</f>
        <v>0</v>
      </c>
      <c r="C47" s="275">
        <f>'YPM PRG T-2'!C47</f>
        <v>0</v>
      </c>
      <c r="D47" s="275">
        <f>'YPM PRG T-2'!D47</f>
        <v>0</v>
      </c>
      <c r="E47" s="276">
        <f>'YPM PRG T-2'!E47</f>
        <v>0</v>
      </c>
      <c r="F47" s="276">
        <f>'YPM PRG T-2'!F47</f>
        <v>0</v>
      </c>
      <c r="G47" s="276">
        <f>'YPM PRG T-2'!G47</f>
        <v>0</v>
      </c>
      <c r="H47" s="276">
        <f>'YPM PRG T-2'!H47</f>
        <v>0</v>
      </c>
      <c r="I47" s="276">
        <f>'YPM PRG T-2'!I47</f>
        <v>0</v>
      </c>
      <c r="J47" s="276">
        <f>'YPM PRG T-2'!J47</f>
        <v>0</v>
      </c>
      <c r="K47" s="276">
        <f>'YPM PRG T-2'!K47</f>
        <v>0</v>
      </c>
      <c r="L47" s="276">
        <f>'YPM PRG T-2'!L47</f>
        <v>0</v>
      </c>
      <c r="M47" s="276">
        <f>'YPM PRG T-2'!M47</f>
        <v>0</v>
      </c>
      <c r="N47" s="276">
        <f>'YPM PRG T-2'!N47</f>
        <v>0</v>
      </c>
      <c r="O47" s="277">
        <f>'YPM PRG T-2'!O47</f>
        <v>0</v>
      </c>
      <c r="P47" s="277">
        <f>'YPM PRG T-2'!P47</f>
        <v>0</v>
      </c>
      <c r="Q47" s="278">
        <f>'YPM PRG T-2'!Q47</f>
        <v>0</v>
      </c>
      <c r="R47" s="276">
        <f>'YPM PRG T-2'!R47</f>
        <v>0</v>
      </c>
      <c r="S47" s="276">
        <f>'YPM PRG T-2'!S47</f>
        <v>0</v>
      </c>
      <c r="T47" s="277">
        <f>'YPM PRG T-2'!T47</f>
        <v>0</v>
      </c>
      <c r="U47" s="277">
        <f>'YPM PRG T-2'!U47</f>
        <v>0</v>
      </c>
      <c r="V47" s="277">
        <f>'YPM PRG T-2'!V47</f>
        <v>0</v>
      </c>
      <c r="W47" s="277">
        <f>'YPM PRG T-2'!W47</f>
        <v>0</v>
      </c>
      <c r="X47" s="279">
        <f>'YPM PRG T-2'!X47</f>
        <v>0</v>
      </c>
      <c r="Y47" s="32"/>
      <c r="Z47" s="205"/>
      <c r="AA47" s="205"/>
      <c r="AB47" s="206"/>
      <c r="AC47" s="206"/>
      <c r="AD47" s="206"/>
      <c r="AE47" s="206"/>
      <c r="AF47" s="279">
        <f t="shared" si="7"/>
        <v>0</v>
      </c>
      <c r="AG47" s="196"/>
      <c r="AH47" s="237"/>
      <c r="AJ47" s="246" t="str">
        <f t="shared" si="2"/>
        <v/>
      </c>
      <c r="AK47" s="247" t="str">
        <f t="shared" si="3"/>
        <v/>
      </c>
      <c r="AL47" s="249">
        <f t="shared" si="4"/>
        <v>0</v>
      </c>
      <c r="AM47" s="249">
        <f t="shared" si="5"/>
        <v>0</v>
      </c>
      <c r="AN47" s="250">
        <f t="shared" si="8"/>
        <v>0</v>
      </c>
      <c r="AO47" s="255">
        <f t="shared" si="6"/>
        <v>0</v>
      </c>
      <c r="AP47" s="248"/>
    </row>
    <row r="48" spans="1:42" s="133" customFormat="1" ht="19.5" customHeight="1">
      <c r="A48" s="266">
        <v>44</v>
      </c>
      <c r="B48" s="275">
        <f>'YPM PRG T-2'!B48</f>
        <v>0</v>
      </c>
      <c r="C48" s="275">
        <f>'YPM PRG T-2'!C48</f>
        <v>0</v>
      </c>
      <c r="D48" s="275">
        <f>'YPM PRG T-2'!D48</f>
        <v>0</v>
      </c>
      <c r="E48" s="276">
        <f>'YPM PRG T-2'!E48</f>
        <v>0</v>
      </c>
      <c r="F48" s="276">
        <f>'YPM PRG T-2'!F48</f>
        <v>0</v>
      </c>
      <c r="G48" s="276">
        <f>'YPM PRG T-2'!G48</f>
        <v>0</v>
      </c>
      <c r="H48" s="276">
        <f>'YPM PRG T-2'!H48</f>
        <v>0</v>
      </c>
      <c r="I48" s="276">
        <f>'YPM PRG T-2'!I48</f>
        <v>0</v>
      </c>
      <c r="J48" s="276">
        <f>'YPM PRG T-2'!J48</f>
        <v>0</v>
      </c>
      <c r="K48" s="276">
        <f>'YPM PRG T-2'!K48</f>
        <v>0</v>
      </c>
      <c r="L48" s="276">
        <f>'YPM PRG T-2'!L48</f>
        <v>0</v>
      </c>
      <c r="M48" s="276">
        <f>'YPM PRG T-2'!M48</f>
        <v>0</v>
      </c>
      <c r="N48" s="276">
        <f>'YPM PRG T-2'!N48</f>
        <v>0</v>
      </c>
      <c r="O48" s="277">
        <f>'YPM PRG T-2'!O48</f>
        <v>0</v>
      </c>
      <c r="P48" s="277">
        <f>'YPM PRG T-2'!P48</f>
        <v>0</v>
      </c>
      <c r="Q48" s="278">
        <f>'YPM PRG T-2'!Q48</f>
        <v>0</v>
      </c>
      <c r="R48" s="276">
        <f>'YPM PRG T-2'!R48</f>
        <v>0</v>
      </c>
      <c r="S48" s="276">
        <f>'YPM PRG T-2'!S48</f>
        <v>0</v>
      </c>
      <c r="T48" s="277">
        <f>'YPM PRG T-2'!T48</f>
        <v>0</v>
      </c>
      <c r="U48" s="277">
        <f>'YPM PRG T-2'!U48</f>
        <v>0</v>
      </c>
      <c r="V48" s="277">
        <f>'YPM PRG T-2'!V48</f>
        <v>0</v>
      </c>
      <c r="W48" s="277">
        <f>'YPM PRG T-2'!W48</f>
        <v>0</v>
      </c>
      <c r="X48" s="279">
        <f>'YPM PRG T-2'!X48</f>
        <v>0</v>
      </c>
      <c r="Y48" s="32"/>
      <c r="Z48" s="205"/>
      <c r="AA48" s="205"/>
      <c r="AB48" s="206"/>
      <c r="AC48" s="206"/>
      <c r="AD48" s="206"/>
      <c r="AE48" s="206"/>
      <c r="AF48" s="279">
        <f t="shared" si="7"/>
        <v>0</v>
      </c>
      <c r="AG48" s="196"/>
      <c r="AH48" s="237"/>
      <c r="AJ48" s="246" t="str">
        <f t="shared" si="2"/>
        <v/>
      </c>
      <c r="AK48" s="247" t="str">
        <f t="shared" si="3"/>
        <v/>
      </c>
      <c r="AL48" s="249">
        <f t="shared" si="4"/>
        <v>0</v>
      </c>
      <c r="AM48" s="249">
        <f t="shared" si="5"/>
        <v>0</v>
      </c>
      <c r="AN48" s="250">
        <f t="shared" si="8"/>
        <v>0</v>
      </c>
      <c r="AO48" s="255">
        <f t="shared" si="6"/>
        <v>0</v>
      </c>
      <c r="AP48" s="248"/>
    </row>
    <row r="49" spans="1:42" s="133" customFormat="1" ht="19.5" customHeight="1">
      <c r="A49" s="266">
        <v>45</v>
      </c>
      <c r="B49" s="275">
        <f>'YPM PRG T-2'!B49</f>
        <v>0</v>
      </c>
      <c r="C49" s="275">
        <f>'YPM PRG T-2'!C49</f>
        <v>0</v>
      </c>
      <c r="D49" s="275">
        <f>'YPM PRG T-2'!D49</f>
        <v>0</v>
      </c>
      <c r="E49" s="276">
        <f>'YPM PRG T-2'!E49</f>
        <v>0</v>
      </c>
      <c r="F49" s="276">
        <f>'YPM PRG T-2'!F49</f>
        <v>0</v>
      </c>
      <c r="G49" s="276">
        <f>'YPM PRG T-2'!G49</f>
        <v>0</v>
      </c>
      <c r="H49" s="276">
        <f>'YPM PRG T-2'!H49</f>
        <v>0</v>
      </c>
      <c r="I49" s="276">
        <f>'YPM PRG T-2'!I49</f>
        <v>0</v>
      </c>
      <c r="J49" s="276">
        <f>'YPM PRG T-2'!J49</f>
        <v>0</v>
      </c>
      <c r="K49" s="276">
        <f>'YPM PRG T-2'!K49</f>
        <v>0</v>
      </c>
      <c r="L49" s="276">
        <f>'YPM PRG T-2'!L49</f>
        <v>0</v>
      </c>
      <c r="M49" s="276">
        <f>'YPM PRG T-2'!M49</f>
        <v>0</v>
      </c>
      <c r="N49" s="276">
        <f>'YPM PRG T-2'!N49</f>
        <v>0</v>
      </c>
      <c r="O49" s="277">
        <f>'YPM PRG T-2'!O49</f>
        <v>0</v>
      </c>
      <c r="P49" s="277">
        <f>'YPM PRG T-2'!P49</f>
        <v>0</v>
      </c>
      <c r="Q49" s="278">
        <f>'YPM PRG T-2'!Q49</f>
        <v>0</v>
      </c>
      <c r="R49" s="276">
        <f>'YPM PRG T-2'!R49</f>
        <v>0</v>
      </c>
      <c r="S49" s="276">
        <f>'YPM PRG T-2'!S49</f>
        <v>0</v>
      </c>
      <c r="T49" s="277">
        <f>'YPM PRG T-2'!T49</f>
        <v>0</v>
      </c>
      <c r="U49" s="277">
        <f>'YPM PRG T-2'!U49</f>
        <v>0</v>
      </c>
      <c r="V49" s="277">
        <f>'YPM PRG T-2'!V49</f>
        <v>0</v>
      </c>
      <c r="W49" s="277">
        <f>'YPM PRG T-2'!W49</f>
        <v>0</v>
      </c>
      <c r="X49" s="279">
        <f>'YPM PRG T-2'!X49</f>
        <v>0</v>
      </c>
      <c r="Y49" s="32"/>
      <c r="Z49" s="205"/>
      <c r="AA49" s="205"/>
      <c r="AB49" s="206"/>
      <c r="AC49" s="206"/>
      <c r="AD49" s="206"/>
      <c r="AE49" s="206"/>
      <c r="AF49" s="279">
        <f t="shared" si="7"/>
        <v>0</v>
      </c>
      <c r="AG49" s="196"/>
      <c r="AH49" s="237"/>
      <c r="AJ49" s="246" t="str">
        <f t="shared" si="2"/>
        <v/>
      </c>
      <c r="AK49" s="247" t="str">
        <f t="shared" si="3"/>
        <v/>
      </c>
      <c r="AL49" s="249">
        <f t="shared" si="4"/>
        <v>0</v>
      </c>
      <c r="AM49" s="249">
        <f t="shared" si="5"/>
        <v>0</v>
      </c>
      <c r="AN49" s="250">
        <f t="shared" si="8"/>
        <v>0</v>
      </c>
      <c r="AO49" s="255">
        <f t="shared" si="6"/>
        <v>0</v>
      </c>
      <c r="AP49" s="248"/>
    </row>
    <row r="50" spans="1:42" s="133" customFormat="1" ht="19.5" customHeight="1">
      <c r="A50" s="266">
        <v>46</v>
      </c>
      <c r="B50" s="275">
        <f>'YPM PRG T-2'!B50</f>
        <v>0</v>
      </c>
      <c r="C50" s="275">
        <f>'YPM PRG T-2'!C50</f>
        <v>0</v>
      </c>
      <c r="D50" s="275">
        <f>'YPM PRG T-2'!D50</f>
        <v>0</v>
      </c>
      <c r="E50" s="276">
        <f>'YPM PRG T-2'!E50</f>
        <v>0</v>
      </c>
      <c r="F50" s="276">
        <f>'YPM PRG T-2'!F50</f>
        <v>0</v>
      </c>
      <c r="G50" s="276">
        <f>'YPM PRG T-2'!G50</f>
        <v>0</v>
      </c>
      <c r="H50" s="276">
        <f>'YPM PRG T-2'!H50</f>
        <v>0</v>
      </c>
      <c r="I50" s="276">
        <f>'YPM PRG T-2'!I50</f>
        <v>0</v>
      </c>
      <c r="J50" s="276">
        <f>'YPM PRG T-2'!J50</f>
        <v>0</v>
      </c>
      <c r="K50" s="276">
        <f>'YPM PRG T-2'!K50</f>
        <v>0</v>
      </c>
      <c r="L50" s="276">
        <f>'YPM PRG T-2'!L50</f>
        <v>0</v>
      </c>
      <c r="M50" s="276">
        <f>'YPM PRG T-2'!M50</f>
        <v>0</v>
      </c>
      <c r="N50" s="276">
        <f>'YPM PRG T-2'!N50</f>
        <v>0</v>
      </c>
      <c r="O50" s="277">
        <f>'YPM PRG T-2'!O50</f>
        <v>0</v>
      </c>
      <c r="P50" s="277">
        <f>'YPM PRG T-2'!P50</f>
        <v>0</v>
      </c>
      <c r="Q50" s="278">
        <f>'YPM PRG T-2'!Q50</f>
        <v>0</v>
      </c>
      <c r="R50" s="276">
        <f>'YPM PRG T-2'!R50</f>
        <v>0</v>
      </c>
      <c r="S50" s="276">
        <f>'YPM PRG T-2'!S50</f>
        <v>0</v>
      </c>
      <c r="T50" s="277">
        <f>'YPM PRG T-2'!T50</f>
        <v>0</v>
      </c>
      <c r="U50" s="277">
        <f>'YPM PRG T-2'!U50</f>
        <v>0</v>
      </c>
      <c r="V50" s="277">
        <f>'YPM PRG T-2'!V50</f>
        <v>0</v>
      </c>
      <c r="W50" s="277">
        <f>'YPM PRG T-2'!W50</f>
        <v>0</v>
      </c>
      <c r="X50" s="279">
        <f>'YPM PRG T-2'!X50</f>
        <v>0</v>
      </c>
      <c r="Y50" s="32"/>
      <c r="Z50" s="205"/>
      <c r="AA50" s="205"/>
      <c r="AB50" s="206"/>
      <c r="AC50" s="206"/>
      <c r="AD50" s="206"/>
      <c r="AE50" s="206"/>
      <c r="AF50" s="279">
        <f t="shared" si="7"/>
        <v>0</v>
      </c>
      <c r="AG50" s="196"/>
      <c r="AH50" s="237"/>
      <c r="AJ50" s="246" t="str">
        <f t="shared" si="2"/>
        <v/>
      </c>
      <c r="AK50" s="247" t="str">
        <f t="shared" si="3"/>
        <v/>
      </c>
      <c r="AL50" s="249">
        <f t="shared" si="4"/>
        <v>0</v>
      </c>
      <c r="AM50" s="249">
        <f t="shared" si="5"/>
        <v>0</v>
      </c>
      <c r="AN50" s="250">
        <f t="shared" si="8"/>
        <v>0</v>
      </c>
      <c r="AO50" s="255">
        <f t="shared" si="6"/>
        <v>0</v>
      </c>
      <c r="AP50" s="248"/>
    </row>
    <row r="51" spans="1:42" s="133" customFormat="1" ht="19.5" customHeight="1">
      <c r="A51" s="266">
        <v>47</v>
      </c>
      <c r="B51" s="275">
        <f>'YPM PRG T-2'!B51</f>
        <v>0</v>
      </c>
      <c r="C51" s="275">
        <f>'YPM PRG T-2'!C51</f>
        <v>0</v>
      </c>
      <c r="D51" s="275">
        <f>'YPM PRG T-2'!D51</f>
        <v>0</v>
      </c>
      <c r="E51" s="276">
        <f>'YPM PRG T-2'!E51</f>
        <v>0</v>
      </c>
      <c r="F51" s="276">
        <f>'YPM PRG T-2'!F51</f>
        <v>0</v>
      </c>
      <c r="G51" s="276">
        <f>'YPM PRG T-2'!G51</f>
        <v>0</v>
      </c>
      <c r="H51" s="276">
        <f>'YPM PRG T-2'!H51</f>
        <v>0</v>
      </c>
      <c r="I51" s="276">
        <f>'YPM PRG T-2'!I51</f>
        <v>0</v>
      </c>
      <c r="J51" s="276">
        <f>'YPM PRG T-2'!J51</f>
        <v>0</v>
      </c>
      <c r="K51" s="276">
        <f>'YPM PRG T-2'!K51</f>
        <v>0</v>
      </c>
      <c r="L51" s="276">
        <f>'YPM PRG T-2'!L51</f>
        <v>0</v>
      </c>
      <c r="M51" s="276">
        <f>'YPM PRG T-2'!M51</f>
        <v>0</v>
      </c>
      <c r="N51" s="276">
        <f>'YPM PRG T-2'!N51</f>
        <v>0</v>
      </c>
      <c r="O51" s="277">
        <f>'YPM PRG T-2'!O51</f>
        <v>0</v>
      </c>
      <c r="P51" s="277">
        <f>'YPM PRG T-2'!P51</f>
        <v>0</v>
      </c>
      <c r="Q51" s="278">
        <f>'YPM PRG T-2'!Q51</f>
        <v>0</v>
      </c>
      <c r="R51" s="276">
        <f>'YPM PRG T-2'!R51</f>
        <v>0</v>
      </c>
      <c r="S51" s="276">
        <f>'YPM PRG T-2'!S51</f>
        <v>0</v>
      </c>
      <c r="T51" s="277">
        <f>'YPM PRG T-2'!T51</f>
        <v>0</v>
      </c>
      <c r="U51" s="277">
        <f>'YPM PRG T-2'!U51</f>
        <v>0</v>
      </c>
      <c r="V51" s="277">
        <f>'YPM PRG T-2'!V51</f>
        <v>0</v>
      </c>
      <c r="W51" s="277">
        <f>'YPM PRG T-2'!W51</f>
        <v>0</v>
      </c>
      <c r="X51" s="279">
        <f>'YPM PRG T-2'!X51</f>
        <v>0</v>
      </c>
      <c r="Y51" s="32"/>
      <c r="Z51" s="205"/>
      <c r="AA51" s="205"/>
      <c r="AB51" s="206"/>
      <c r="AC51" s="206"/>
      <c r="AD51" s="206"/>
      <c r="AE51" s="206"/>
      <c r="AF51" s="279">
        <f t="shared" si="7"/>
        <v>0</v>
      </c>
      <c r="AG51" s="196"/>
      <c r="AH51" s="237"/>
      <c r="AJ51" s="246" t="str">
        <f t="shared" si="2"/>
        <v/>
      </c>
      <c r="AK51" s="247" t="str">
        <f t="shared" si="3"/>
        <v/>
      </c>
      <c r="AL51" s="249">
        <f t="shared" si="4"/>
        <v>0</v>
      </c>
      <c r="AM51" s="249">
        <f t="shared" si="5"/>
        <v>0</v>
      </c>
      <c r="AN51" s="250">
        <f t="shared" si="8"/>
        <v>0</v>
      </c>
      <c r="AO51" s="255">
        <f t="shared" si="6"/>
        <v>0</v>
      </c>
      <c r="AP51" s="248"/>
    </row>
    <row r="52" spans="1:42" s="133" customFormat="1" ht="19.5" customHeight="1">
      <c r="A52" s="266">
        <v>48</v>
      </c>
      <c r="B52" s="275">
        <f>'YPM PRG T-2'!B52</f>
        <v>0</v>
      </c>
      <c r="C52" s="275">
        <f>'YPM PRG T-2'!C52</f>
        <v>0</v>
      </c>
      <c r="D52" s="275">
        <f>'YPM PRG T-2'!D52</f>
        <v>0</v>
      </c>
      <c r="E52" s="276">
        <f>'YPM PRG T-2'!E52</f>
        <v>0</v>
      </c>
      <c r="F52" s="276">
        <f>'YPM PRG T-2'!F52</f>
        <v>0</v>
      </c>
      <c r="G52" s="276">
        <f>'YPM PRG T-2'!G52</f>
        <v>0</v>
      </c>
      <c r="H52" s="276">
        <f>'YPM PRG T-2'!H52</f>
        <v>0</v>
      </c>
      <c r="I52" s="276">
        <f>'YPM PRG T-2'!I52</f>
        <v>0</v>
      </c>
      <c r="J52" s="276">
        <f>'YPM PRG T-2'!J52</f>
        <v>0</v>
      </c>
      <c r="K52" s="276">
        <f>'YPM PRG T-2'!K52</f>
        <v>0</v>
      </c>
      <c r="L52" s="276">
        <f>'YPM PRG T-2'!L52</f>
        <v>0</v>
      </c>
      <c r="M52" s="276">
        <f>'YPM PRG T-2'!M52</f>
        <v>0</v>
      </c>
      <c r="N52" s="276">
        <f>'YPM PRG T-2'!N52</f>
        <v>0</v>
      </c>
      <c r="O52" s="277">
        <f>'YPM PRG T-2'!O52</f>
        <v>0</v>
      </c>
      <c r="P52" s="277">
        <f>'YPM PRG T-2'!P52</f>
        <v>0</v>
      </c>
      <c r="Q52" s="278">
        <f>'YPM PRG T-2'!Q52</f>
        <v>0</v>
      </c>
      <c r="R52" s="276">
        <f>'YPM PRG T-2'!R52</f>
        <v>0</v>
      </c>
      <c r="S52" s="276">
        <f>'YPM PRG T-2'!S52</f>
        <v>0</v>
      </c>
      <c r="T52" s="277">
        <f>'YPM PRG T-2'!T52</f>
        <v>0</v>
      </c>
      <c r="U52" s="277">
        <f>'YPM PRG T-2'!U52</f>
        <v>0</v>
      </c>
      <c r="V52" s="277">
        <f>'YPM PRG T-2'!V52</f>
        <v>0</v>
      </c>
      <c r="W52" s="277">
        <f>'YPM PRG T-2'!W52</f>
        <v>0</v>
      </c>
      <c r="X52" s="279">
        <f>'YPM PRG T-2'!X52</f>
        <v>0</v>
      </c>
      <c r="Y52" s="32"/>
      <c r="Z52" s="205"/>
      <c r="AA52" s="205"/>
      <c r="AB52" s="206"/>
      <c r="AC52" s="206"/>
      <c r="AD52" s="206"/>
      <c r="AE52" s="206"/>
      <c r="AF52" s="279">
        <f t="shared" si="7"/>
        <v>0</v>
      </c>
      <c r="AG52" s="196"/>
      <c r="AH52" s="237"/>
      <c r="AJ52" s="246" t="str">
        <f t="shared" si="2"/>
        <v/>
      </c>
      <c r="AK52" s="247" t="str">
        <f t="shared" si="3"/>
        <v/>
      </c>
      <c r="AL52" s="249">
        <f t="shared" si="4"/>
        <v>0</v>
      </c>
      <c r="AM52" s="249">
        <f t="shared" si="5"/>
        <v>0</v>
      </c>
      <c r="AN52" s="250">
        <f t="shared" si="8"/>
        <v>0</v>
      </c>
      <c r="AO52" s="255">
        <f t="shared" si="6"/>
        <v>0</v>
      </c>
      <c r="AP52" s="248"/>
    </row>
    <row r="53" spans="1:42" s="133" customFormat="1" ht="19.5" customHeight="1">
      <c r="A53" s="266">
        <v>49</v>
      </c>
      <c r="B53" s="275">
        <f>'YPM PRG T-2'!B53</f>
        <v>0</v>
      </c>
      <c r="C53" s="275">
        <f>'YPM PRG T-2'!C53</f>
        <v>0</v>
      </c>
      <c r="D53" s="275">
        <f>'YPM PRG T-2'!D53</f>
        <v>0</v>
      </c>
      <c r="E53" s="276">
        <f>'YPM PRG T-2'!E53</f>
        <v>0</v>
      </c>
      <c r="F53" s="276">
        <f>'YPM PRG T-2'!F53</f>
        <v>0</v>
      </c>
      <c r="G53" s="276">
        <f>'YPM PRG T-2'!G53</f>
        <v>0</v>
      </c>
      <c r="H53" s="276">
        <f>'YPM PRG T-2'!H53</f>
        <v>0</v>
      </c>
      <c r="I53" s="276">
        <f>'YPM PRG T-2'!I53</f>
        <v>0</v>
      </c>
      <c r="J53" s="276">
        <f>'YPM PRG T-2'!J53</f>
        <v>0</v>
      </c>
      <c r="K53" s="276">
        <f>'YPM PRG T-2'!K53</f>
        <v>0</v>
      </c>
      <c r="L53" s="276">
        <f>'YPM PRG T-2'!L53</f>
        <v>0</v>
      </c>
      <c r="M53" s="276">
        <f>'YPM PRG T-2'!M53</f>
        <v>0</v>
      </c>
      <c r="N53" s="276">
        <f>'YPM PRG T-2'!N53</f>
        <v>0</v>
      </c>
      <c r="O53" s="277">
        <f>'YPM PRG T-2'!O53</f>
        <v>0</v>
      </c>
      <c r="P53" s="277">
        <f>'YPM PRG T-2'!P53</f>
        <v>0</v>
      </c>
      <c r="Q53" s="278">
        <f>'YPM PRG T-2'!Q53</f>
        <v>0</v>
      </c>
      <c r="R53" s="276">
        <f>'YPM PRG T-2'!R53</f>
        <v>0</v>
      </c>
      <c r="S53" s="276">
        <f>'YPM PRG T-2'!S53</f>
        <v>0</v>
      </c>
      <c r="T53" s="277">
        <f>'YPM PRG T-2'!T53</f>
        <v>0</v>
      </c>
      <c r="U53" s="277">
        <f>'YPM PRG T-2'!U53</f>
        <v>0</v>
      </c>
      <c r="V53" s="277">
        <f>'YPM PRG T-2'!V53</f>
        <v>0</v>
      </c>
      <c r="W53" s="277">
        <f>'YPM PRG T-2'!W53</f>
        <v>0</v>
      </c>
      <c r="X53" s="279">
        <f>'YPM PRG T-2'!X53</f>
        <v>0</v>
      </c>
      <c r="Y53" s="32"/>
      <c r="Z53" s="205"/>
      <c r="AA53" s="205"/>
      <c r="AB53" s="206"/>
      <c r="AC53" s="206"/>
      <c r="AD53" s="206"/>
      <c r="AE53" s="206"/>
      <c r="AF53" s="279">
        <f t="shared" si="7"/>
        <v>0</v>
      </c>
      <c r="AG53" s="196"/>
      <c r="AH53" s="237"/>
      <c r="AJ53" s="246" t="str">
        <f t="shared" si="2"/>
        <v/>
      </c>
      <c r="AK53" s="247" t="str">
        <f t="shared" si="3"/>
        <v/>
      </c>
      <c r="AL53" s="249">
        <f t="shared" si="4"/>
        <v>0</v>
      </c>
      <c r="AM53" s="249">
        <f t="shared" si="5"/>
        <v>0</v>
      </c>
      <c r="AN53" s="250">
        <f t="shared" si="8"/>
        <v>0</v>
      </c>
      <c r="AO53" s="255">
        <f t="shared" si="6"/>
        <v>0</v>
      </c>
      <c r="AP53" s="248"/>
    </row>
    <row r="54" spans="1:42" s="133" customFormat="1" ht="19.5" customHeight="1">
      <c r="A54" s="266">
        <v>50</v>
      </c>
      <c r="B54" s="275">
        <f>'YPM PRG T-2'!B54</f>
        <v>0</v>
      </c>
      <c r="C54" s="275">
        <f>'YPM PRG T-2'!C54</f>
        <v>0</v>
      </c>
      <c r="D54" s="275">
        <f>'YPM PRG T-2'!D54</f>
        <v>0</v>
      </c>
      <c r="E54" s="276">
        <f>'YPM PRG T-2'!E54</f>
        <v>0</v>
      </c>
      <c r="F54" s="276">
        <f>'YPM PRG T-2'!F54</f>
        <v>0</v>
      </c>
      <c r="G54" s="276">
        <f>'YPM PRG T-2'!G54</f>
        <v>0</v>
      </c>
      <c r="H54" s="276">
        <f>'YPM PRG T-2'!H54</f>
        <v>0</v>
      </c>
      <c r="I54" s="276">
        <f>'YPM PRG T-2'!I54</f>
        <v>0</v>
      </c>
      <c r="J54" s="276">
        <f>'YPM PRG T-2'!J54</f>
        <v>0</v>
      </c>
      <c r="K54" s="276">
        <f>'YPM PRG T-2'!K54</f>
        <v>0</v>
      </c>
      <c r="L54" s="276">
        <f>'YPM PRG T-2'!L54</f>
        <v>0</v>
      </c>
      <c r="M54" s="276">
        <f>'YPM PRG T-2'!M54</f>
        <v>0</v>
      </c>
      <c r="N54" s="276">
        <f>'YPM PRG T-2'!N54</f>
        <v>0</v>
      </c>
      <c r="O54" s="277">
        <f>'YPM PRG T-2'!O54</f>
        <v>0</v>
      </c>
      <c r="P54" s="277">
        <f>'YPM PRG T-2'!P54</f>
        <v>0</v>
      </c>
      <c r="Q54" s="278">
        <f>'YPM PRG T-2'!Q54</f>
        <v>0</v>
      </c>
      <c r="R54" s="276">
        <f>'YPM PRG T-2'!R54</f>
        <v>0</v>
      </c>
      <c r="S54" s="276">
        <f>'YPM PRG T-2'!S54</f>
        <v>0</v>
      </c>
      <c r="T54" s="277">
        <f>'YPM PRG T-2'!T54</f>
        <v>0</v>
      </c>
      <c r="U54" s="277">
        <f>'YPM PRG T-2'!U54</f>
        <v>0</v>
      </c>
      <c r="V54" s="277">
        <f>'YPM PRG T-2'!V54</f>
        <v>0</v>
      </c>
      <c r="W54" s="277">
        <f>'YPM PRG T-2'!W54</f>
        <v>0</v>
      </c>
      <c r="X54" s="279">
        <f>'YPM PRG T-2'!X54</f>
        <v>0</v>
      </c>
      <c r="Y54" s="32"/>
      <c r="Z54" s="205"/>
      <c r="AA54" s="205"/>
      <c r="AB54" s="206"/>
      <c r="AC54" s="206"/>
      <c r="AD54" s="206"/>
      <c r="AE54" s="206"/>
      <c r="AF54" s="279">
        <f t="shared" si="7"/>
        <v>0</v>
      </c>
      <c r="AG54" s="196"/>
      <c r="AH54" s="237"/>
      <c r="AJ54" s="246" t="str">
        <f t="shared" si="2"/>
        <v/>
      </c>
      <c r="AK54" s="247" t="str">
        <f t="shared" si="3"/>
        <v/>
      </c>
      <c r="AL54" s="249">
        <f t="shared" si="4"/>
        <v>0</v>
      </c>
      <c r="AM54" s="249">
        <f t="shared" si="5"/>
        <v>0</v>
      </c>
      <c r="AN54" s="250">
        <f t="shared" si="8"/>
        <v>0</v>
      </c>
      <c r="AO54" s="255">
        <f t="shared" si="6"/>
        <v>0</v>
      </c>
      <c r="AP54" s="248"/>
    </row>
    <row r="55" spans="1:42" s="133" customFormat="1" ht="19.5" customHeight="1">
      <c r="A55" s="266">
        <v>51</v>
      </c>
      <c r="B55" s="275">
        <f>'YPM PRG T-2'!B55</f>
        <v>0</v>
      </c>
      <c r="C55" s="275">
        <f>'YPM PRG T-2'!C55</f>
        <v>0</v>
      </c>
      <c r="D55" s="275">
        <f>'YPM PRG T-2'!D55</f>
        <v>0</v>
      </c>
      <c r="E55" s="276">
        <f>'YPM PRG T-2'!E55</f>
        <v>0</v>
      </c>
      <c r="F55" s="276">
        <f>'YPM PRG T-2'!F55</f>
        <v>0</v>
      </c>
      <c r="G55" s="276">
        <f>'YPM PRG T-2'!G55</f>
        <v>0</v>
      </c>
      <c r="H55" s="276">
        <f>'YPM PRG T-2'!H55</f>
        <v>0</v>
      </c>
      <c r="I55" s="276">
        <f>'YPM PRG T-2'!I55</f>
        <v>0</v>
      </c>
      <c r="J55" s="276">
        <f>'YPM PRG T-2'!J55</f>
        <v>0</v>
      </c>
      <c r="K55" s="276">
        <f>'YPM PRG T-2'!K55</f>
        <v>0</v>
      </c>
      <c r="L55" s="276">
        <f>'YPM PRG T-2'!L55</f>
        <v>0</v>
      </c>
      <c r="M55" s="276">
        <f>'YPM PRG T-2'!M55</f>
        <v>0</v>
      </c>
      <c r="N55" s="276">
        <f>'YPM PRG T-2'!N55</f>
        <v>0</v>
      </c>
      <c r="O55" s="277">
        <f>'YPM PRG T-2'!O55</f>
        <v>0</v>
      </c>
      <c r="P55" s="277">
        <f>'YPM PRG T-2'!P55</f>
        <v>0</v>
      </c>
      <c r="Q55" s="278">
        <f>'YPM PRG T-2'!Q55</f>
        <v>0</v>
      </c>
      <c r="R55" s="276">
        <f>'YPM PRG T-2'!R55</f>
        <v>0</v>
      </c>
      <c r="S55" s="276">
        <f>'YPM PRG T-2'!S55</f>
        <v>0</v>
      </c>
      <c r="T55" s="277">
        <f>'YPM PRG T-2'!T55</f>
        <v>0</v>
      </c>
      <c r="U55" s="277">
        <f>'YPM PRG T-2'!U55</f>
        <v>0</v>
      </c>
      <c r="V55" s="277">
        <f>'YPM PRG T-2'!V55</f>
        <v>0</v>
      </c>
      <c r="W55" s="277">
        <f>'YPM PRG T-2'!W55</f>
        <v>0</v>
      </c>
      <c r="X55" s="279">
        <f>'YPM PRG T-2'!X55</f>
        <v>0</v>
      </c>
      <c r="Y55" s="32"/>
      <c r="Z55" s="205"/>
      <c r="AA55" s="205"/>
      <c r="AB55" s="206"/>
      <c r="AC55" s="206"/>
      <c r="AD55" s="206"/>
      <c r="AE55" s="206"/>
      <c r="AF55" s="279">
        <f t="shared" si="7"/>
        <v>0</v>
      </c>
      <c r="AG55" s="196"/>
      <c r="AH55" s="237"/>
      <c r="AJ55" s="246" t="str">
        <f t="shared" si="2"/>
        <v/>
      </c>
      <c r="AK55" s="247" t="str">
        <f t="shared" si="3"/>
        <v/>
      </c>
      <c r="AL55" s="249">
        <f t="shared" si="4"/>
        <v>0</v>
      </c>
      <c r="AM55" s="249">
        <f t="shared" si="5"/>
        <v>0</v>
      </c>
      <c r="AN55" s="250">
        <f t="shared" si="8"/>
        <v>0</v>
      </c>
      <c r="AO55" s="255">
        <f t="shared" si="6"/>
        <v>0</v>
      </c>
      <c r="AP55" s="248"/>
    </row>
    <row r="56" spans="1:42" s="133" customFormat="1" ht="19.5" customHeight="1">
      <c r="A56" s="266">
        <v>52</v>
      </c>
      <c r="B56" s="275">
        <f>'YPM PRG T-2'!B56</f>
        <v>0</v>
      </c>
      <c r="C56" s="275">
        <f>'YPM PRG T-2'!C56</f>
        <v>0</v>
      </c>
      <c r="D56" s="275">
        <f>'YPM PRG T-2'!D56</f>
        <v>0</v>
      </c>
      <c r="E56" s="276">
        <f>'YPM PRG T-2'!E56</f>
        <v>0</v>
      </c>
      <c r="F56" s="276">
        <f>'YPM PRG T-2'!F56</f>
        <v>0</v>
      </c>
      <c r="G56" s="276">
        <f>'YPM PRG T-2'!G56</f>
        <v>0</v>
      </c>
      <c r="H56" s="276">
        <f>'YPM PRG T-2'!H56</f>
        <v>0</v>
      </c>
      <c r="I56" s="276">
        <f>'YPM PRG T-2'!I56</f>
        <v>0</v>
      </c>
      <c r="J56" s="276">
        <f>'YPM PRG T-2'!J56</f>
        <v>0</v>
      </c>
      <c r="K56" s="276">
        <f>'YPM PRG T-2'!K56</f>
        <v>0</v>
      </c>
      <c r="L56" s="276">
        <f>'YPM PRG T-2'!L56</f>
        <v>0</v>
      </c>
      <c r="M56" s="276">
        <f>'YPM PRG T-2'!M56</f>
        <v>0</v>
      </c>
      <c r="N56" s="276">
        <f>'YPM PRG T-2'!N56</f>
        <v>0</v>
      </c>
      <c r="O56" s="277">
        <f>'YPM PRG T-2'!O56</f>
        <v>0</v>
      </c>
      <c r="P56" s="277">
        <f>'YPM PRG T-2'!P56</f>
        <v>0</v>
      </c>
      <c r="Q56" s="278">
        <f>'YPM PRG T-2'!Q56</f>
        <v>0</v>
      </c>
      <c r="R56" s="276">
        <f>'YPM PRG T-2'!R56</f>
        <v>0</v>
      </c>
      <c r="S56" s="276">
        <f>'YPM PRG T-2'!S56</f>
        <v>0</v>
      </c>
      <c r="T56" s="277">
        <f>'YPM PRG T-2'!T56</f>
        <v>0</v>
      </c>
      <c r="U56" s="277">
        <f>'YPM PRG T-2'!U56</f>
        <v>0</v>
      </c>
      <c r="V56" s="277">
        <f>'YPM PRG T-2'!V56</f>
        <v>0</v>
      </c>
      <c r="W56" s="277">
        <f>'YPM PRG T-2'!W56</f>
        <v>0</v>
      </c>
      <c r="X56" s="279">
        <f>'YPM PRG T-2'!X56</f>
        <v>0</v>
      </c>
      <c r="Y56" s="32"/>
      <c r="Z56" s="205"/>
      <c r="AA56" s="205"/>
      <c r="AB56" s="206"/>
      <c r="AC56" s="206"/>
      <c r="AD56" s="206"/>
      <c r="AE56" s="206"/>
      <c r="AF56" s="279">
        <f t="shared" si="7"/>
        <v>0</v>
      </c>
      <c r="AG56" s="196"/>
      <c r="AH56" s="237"/>
      <c r="AJ56" s="246" t="str">
        <f t="shared" si="2"/>
        <v/>
      </c>
      <c r="AK56" s="247" t="str">
        <f t="shared" si="3"/>
        <v/>
      </c>
      <c r="AL56" s="249">
        <f t="shared" si="4"/>
        <v>0</v>
      </c>
      <c r="AM56" s="249">
        <f t="shared" si="5"/>
        <v>0</v>
      </c>
      <c r="AN56" s="250">
        <f t="shared" si="8"/>
        <v>0</v>
      </c>
      <c r="AO56" s="255">
        <f t="shared" si="6"/>
        <v>0</v>
      </c>
      <c r="AP56" s="248"/>
    </row>
    <row r="57" spans="1:42" s="133" customFormat="1" ht="19.5" customHeight="1">
      <c r="A57" s="266">
        <v>53</v>
      </c>
      <c r="B57" s="275">
        <f>'YPM PRG T-2'!B57</f>
        <v>0</v>
      </c>
      <c r="C57" s="275">
        <f>'YPM PRG T-2'!C57</f>
        <v>0</v>
      </c>
      <c r="D57" s="275">
        <f>'YPM PRG T-2'!D57</f>
        <v>0</v>
      </c>
      <c r="E57" s="276">
        <f>'YPM PRG T-2'!E57</f>
        <v>0</v>
      </c>
      <c r="F57" s="276">
        <f>'YPM PRG T-2'!F57</f>
        <v>0</v>
      </c>
      <c r="G57" s="276">
        <f>'YPM PRG T-2'!G57</f>
        <v>0</v>
      </c>
      <c r="H57" s="276">
        <f>'YPM PRG T-2'!H57</f>
        <v>0</v>
      </c>
      <c r="I57" s="276">
        <f>'YPM PRG T-2'!I57</f>
        <v>0</v>
      </c>
      <c r="J57" s="276">
        <f>'YPM PRG T-2'!J57</f>
        <v>0</v>
      </c>
      <c r="K57" s="276">
        <f>'YPM PRG T-2'!K57</f>
        <v>0</v>
      </c>
      <c r="L57" s="276">
        <f>'YPM PRG T-2'!L57</f>
        <v>0</v>
      </c>
      <c r="M57" s="276">
        <f>'YPM PRG T-2'!M57</f>
        <v>0</v>
      </c>
      <c r="N57" s="276">
        <f>'YPM PRG T-2'!N57</f>
        <v>0</v>
      </c>
      <c r="O57" s="277">
        <f>'YPM PRG T-2'!O57</f>
        <v>0</v>
      </c>
      <c r="P57" s="277">
        <f>'YPM PRG T-2'!P57</f>
        <v>0</v>
      </c>
      <c r="Q57" s="278">
        <f>'YPM PRG T-2'!Q57</f>
        <v>0</v>
      </c>
      <c r="R57" s="276">
        <f>'YPM PRG T-2'!R57</f>
        <v>0</v>
      </c>
      <c r="S57" s="276">
        <f>'YPM PRG T-2'!S57</f>
        <v>0</v>
      </c>
      <c r="T57" s="277">
        <f>'YPM PRG T-2'!T57</f>
        <v>0</v>
      </c>
      <c r="U57" s="277">
        <f>'YPM PRG T-2'!U57</f>
        <v>0</v>
      </c>
      <c r="V57" s="277">
        <f>'YPM PRG T-2'!V57</f>
        <v>0</v>
      </c>
      <c r="W57" s="277">
        <f>'YPM PRG T-2'!W57</f>
        <v>0</v>
      </c>
      <c r="X57" s="279">
        <f>'YPM PRG T-2'!X57</f>
        <v>0</v>
      </c>
      <c r="Y57" s="32"/>
      <c r="Z57" s="205"/>
      <c r="AA57" s="205"/>
      <c r="AB57" s="206"/>
      <c r="AC57" s="206"/>
      <c r="AD57" s="206"/>
      <c r="AE57" s="206"/>
      <c r="AF57" s="279">
        <f t="shared" si="7"/>
        <v>0</v>
      </c>
      <c r="AG57" s="196"/>
      <c r="AH57" s="237"/>
      <c r="AJ57" s="246" t="str">
        <f t="shared" si="2"/>
        <v/>
      </c>
      <c r="AK57" s="247" t="str">
        <f t="shared" si="3"/>
        <v/>
      </c>
      <c r="AL57" s="249">
        <f t="shared" si="4"/>
        <v>0</v>
      </c>
      <c r="AM57" s="249">
        <f t="shared" si="5"/>
        <v>0</v>
      </c>
      <c r="AN57" s="250">
        <f t="shared" si="8"/>
        <v>0</v>
      </c>
      <c r="AO57" s="255">
        <f t="shared" si="6"/>
        <v>0</v>
      </c>
      <c r="AP57" s="248"/>
    </row>
    <row r="58" spans="1:42" s="133" customFormat="1" ht="19.5" customHeight="1">
      <c r="A58" s="266">
        <v>54</v>
      </c>
      <c r="B58" s="275">
        <f>'YPM PRG T-2'!B58</f>
        <v>0</v>
      </c>
      <c r="C58" s="275">
        <f>'YPM PRG T-2'!C58</f>
        <v>0</v>
      </c>
      <c r="D58" s="275">
        <f>'YPM PRG T-2'!D58</f>
        <v>0</v>
      </c>
      <c r="E58" s="276">
        <f>'YPM PRG T-2'!E58</f>
        <v>0</v>
      </c>
      <c r="F58" s="276">
        <f>'YPM PRG T-2'!F58</f>
        <v>0</v>
      </c>
      <c r="G58" s="276">
        <f>'YPM PRG T-2'!G58</f>
        <v>0</v>
      </c>
      <c r="H58" s="276">
        <f>'YPM PRG T-2'!H58</f>
        <v>0</v>
      </c>
      <c r="I58" s="276">
        <f>'YPM PRG T-2'!I58</f>
        <v>0</v>
      </c>
      <c r="J58" s="276">
        <f>'YPM PRG T-2'!J58</f>
        <v>0</v>
      </c>
      <c r="K58" s="276">
        <f>'YPM PRG T-2'!K58</f>
        <v>0</v>
      </c>
      <c r="L58" s="276">
        <f>'YPM PRG T-2'!L58</f>
        <v>0</v>
      </c>
      <c r="M58" s="276">
        <f>'YPM PRG T-2'!M58</f>
        <v>0</v>
      </c>
      <c r="N58" s="276">
        <f>'YPM PRG T-2'!N58</f>
        <v>0</v>
      </c>
      <c r="O58" s="277">
        <f>'YPM PRG T-2'!O58</f>
        <v>0</v>
      </c>
      <c r="P58" s="277">
        <f>'YPM PRG T-2'!P58</f>
        <v>0</v>
      </c>
      <c r="Q58" s="278">
        <f>'YPM PRG T-2'!Q58</f>
        <v>0</v>
      </c>
      <c r="R58" s="276">
        <f>'YPM PRG T-2'!R58</f>
        <v>0</v>
      </c>
      <c r="S58" s="276">
        <f>'YPM PRG T-2'!S58</f>
        <v>0</v>
      </c>
      <c r="T58" s="277">
        <f>'YPM PRG T-2'!T58</f>
        <v>0</v>
      </c>
      <c r="U58" s="277">
        <f>'YPM PRG T-2'!U58</f>
        <v>0</v>
      </c>
      <c r="V58" s="277">
        <f>'YPM PRG T-2'!V58</f>
        <v>0</v>
      </c>
      <c r="W58" s="277">
        <f>'YPM PRG T-2'!W58</f>
        <v>0</v>
      </c>
      <c r="X58" s="279">
        <f>'YPM PRG T-2'!X58</f>
        <v>0</v>
      </c>
      <c r="Y58" s="32"/>
      <c r="Z58" s="205"/>
      <c r="AA58" s="205"/>
      <c r="AB58" s="206"/>
      <c r="AC58" s="206"/>
      <c r="AD58" s="206"/>
      <c r="AE58" s="206"/>
      <c r="AF58" s="279">
        <f t="shared" si="7"/>
        <v>0</v>
      </c>
      <c r="AG58" s="196"/>
      <c r="AH58" s="237"/>
      <c r="AJ58" s="246" t="str">
        <f t="shared" si="2"/>
        <v/>
      </c>
      <c r="AK58" s="247" t="str">
        <f t="shared" si="3"/>
        <v/>
      </c>
      <c r="AL58" s="249">
        <f t="shared" si="4"/>
        <v>0</v>
      </c>
      <c r="AM58" s="249">
        <f t="shared" si="5"/>
        <v>0</v>
      </c>
      <c r="AN58" s="250">
        <f t="shared" si="8"/>
        <v>0</v>
      </c>
      <c r="AO58" s="255">
        <f t="shared" si="6"/>
        <v>0</v>
      </c>
      <c r="AP58" s="248"/>
    </row>
    <row r="59" spans="1:42" s="133" customFormat="1" ht="19.5" customHeight="1">
      <c r="A59" s="266">
        <v>55</v>
      </c>
      <c r="B59" s="275">
        <f>'YPM PRG T-2'!B59</f>
        <v>0</v>
      </c>
      <c r="C59" s="275">
        <f>'YPM PRG T-2'!C59</f>
        <v>0</v>
      </c>
      <c r="D59" s="275">
        <f>'YPM PRG T-2'!D59</f>
        <v>0</v>
      </c>
      <c r="E59" s="276">
        <f>'YPM PRG T-2'!E59</f>
        <v>0</v>
      </c>
      <c r="F59" s="276">
        <f>'YPM PRG T-2'!F59</f>
        <v>0</v>
      </c>
      <c r="G59" s="276">
        <f>'YPM PRG T-2'!G59</f>
        <v>0</v>
      </c>
      <c r="H59" s="276">
        <f>'YPM PRG T-2'!H59</f>
        <v>0</v>
      </c>
      <c r="I59" s="276">
        <f>'YPM PRG T-2'!I59</f>
        <v>0</v>
      </c>
      <c r="J59" s="276">
        <f>'YPM PRG T-2'!J59</f>
        <v>0</v>
      </c>
      <c r="K59" s="276">
        <f>'YPM PRG T-2'!K59</f>
        <v>0</v>
      </c>
      <c r="L59" s="276">
        <f>'YPM PRG T-2'!L59</f>
        <v>0</v>
      </c>
      <c r="M59" s="276">
        <f>'YPM PRG T-2'!M59</f>
        <v>0</v>
      </c>
      <c r="N59" s="276">
        <f>'YPM PRG T-2'!N59</f>
        <v>0</v>
      </c>
      <c r="O59" s="277">
        <f>'YPM PRG T-2'!O59</f>
        <v>0</v>
      </c>
      <c r="P59" s="277">
        <f>'YPM PRG T-2'!P59</f>
        <v>0</v>
      </c>
      <c r="Q59" s="278">
        <f>'YPM PRG T-2'!Q59</f>
        <v>0</v>
      </c>
      <c r="R59" s="276">
        <f>'YPM PRG T-2'!R59</f>
        <v>0</v>
      </c>
      <c r="S59" s="276">
        <f>'YPM PRG T-2'!S59</f>
        <v>0</v>
      </c>
      <c r="T59" s="277">
        <f>'YPM PRG T-2'!T59</f>
        <v>0</v>
      </c>
      <c r="U59" s="277">
        <f>'YPM PRG T-2'!U59</f>
        <v>0</v>
      </c>
      <c r="V59" s="277">
        <f>'YPM PRG T-2'!V59</f>
        <v>0</v>
      </c>
      <c r="W59" s="277">
        <f>'YPM PRG T-2'!W59</f>
        <v>0</v>
      </c>
      <c r="X59" s="279">
        <f>'YPM PRG T-2'!X59</f>
        <v>0</v>
      </c>
      <c r="Y59" s="32"/>
      <c r="Z59" s="205"/>
      <c r="AA59" s="205"/>
      <c r="AB59" s="206"/>
      <c r="AC59" s="206"/>
      <c r="AD59" s="206"/>
      <c r="AE59" s="206"/>
      <c r="AF59" s="279">
        <f t="shared" si="7"/>
        <v>0</v>
      </c>
      <c r="AG59" s="196"/>
      <c r="AH59" s="237"/>
      <c r="AJ59" s="246" t="str">
        <f t="shared" si="2"/>
        <v/>
      </c>
      <c r="AK59" s="247" t="str">
        <f t="shared" si="3"/>
        <v/>
      </c>
      <c r="AL59" s="249">
        <f t="shared" si="4"/>
        <v>0</v>
      </c>
      <c r="AM59" s="249">
        <f t="shared" si="5"/>
        <v>0</v>
      </c>
      <c r="AN59" s="250">
        <f t="shared" si="8"/>
        <v>0</v>
      </c>
      <c r="AO59" s="255">
        <f t="shared" si="6"/>
        <v>0</v>
      </c>
      <c r="AP59" s="248"/>
    </row>
    <row r="60" spans="1:42" s="133" customFormat="1" ht="19.5" customHeight="1">
      <c r="A60" s="266">
        <v>56</v>
      </c>
      <c r="B60" s="275">
        <f>'YPM PRG T-2'!B60</f>
        <v>0</v>
      </c>
      <c r="C60" s="275">
        <f>'YPM PRG T-2'!C60</f>
        <v>0</v>
      </c>
      <c r="D60" s="275">
        <f>'YPM PRG T-2'!D60</f>
        <v>0</v>
      </c>
      <c r="E60" s="276">
        <f>'YPM PRG T-2'!E60</f>
        <v>0</v>
      </c>
      <c r="F60" s="276">
        <f>'YPM PRG T-2'!F60</f>
        <v>0</v>
      </c>
      <c r="G60" s="276">
        <f>'YPM PRG T-2'!G60</f>
        <v>0</v>
      </c>
      <c r="H60" s="276">
        <f>'YPM PRG T-2'!H60</f>
        <v>0</v>
      </c>
      <c r="I60" s="276">
        <f>'YPM PRG T-2'!I60</f>
        <v>0</v>
      </c>
      <c r="J60" s="276">
        <f>'YPM PRG T-2'!J60</f>
        <v>0</v>
      </c>
      <c r="K60" s="276">
        <f>'YPM PRG T-2'!K60</f>
        <v>0</v>
      </c>
      <c r="L60" s="276">
        <f>'YPM PRG T-2'!L60</f>
        <v>0</v>
      </c>
      <c r="M60" s="276">
        <f>'YPM PRG T-2'!M60</f>
        <v>0</v>
      </c>
      <c r="N60" s="276">
        <f>'YPM PRG T-2'!N60</f>
        <v>0</v>
      </c>
      <c r="O60" s="277">
        <f>'YPM PRG T-2'!O60</f>
        <v>0</v>
      </c>
      <c r="P60" s="277">
        <f>'YPM PRG T-2'!P60</f>
        <v>0</v>
      </c>
      <c r="Q60" s="278">
        <f>'YPM PRG T-2'!Q60</f>
        <v>0</v>
      </c>
      <c r="R60" s="276">
        <f>'YPM PRG T-2'!R60</f>
        <v>0</v>
      </c>
      <c r="S60" s="276">
        <f>'YPM PRG T-2'!S60</f>
        <v>0</v>
      </c>
      <c r="T60" s="277">
        <f>'YPM PRG T-2'!T60</f>
        <v>0</v>
      </c>
      <c r="U60" s="277">
        <f>'YPM PRG T-2'!U60</f>
        <v>0</v>
      </c>
      <c r="V60" s="277">
        <f>'YPM PRG T-2'!V60</f>
        <v>0</v>
      </c>
      <c r="W60" s="277">
        <f>'YPM PRG T-2'!W60</f>
        <v>0</v>
      </c>
      <c r="X60" s="279">
        <f>'YPM PRG T-2'!X60</f>
        <v>0</v>
      </c>
      <c r="Y60" s="32"/>
      <c r="Z60" s="205"/>
      <c r="AA60" s="205"/>
      <c r="AB60" s="206"/>
      <c r="AC60" s="206"/>
      <c r="AD60" s="206"/>
      <c r="AE60" s="206"/>
      <c r="AF60" s="279">
        <f t="shared" si="7"/>
        <v>0</v>
      </c>
      <c r="AG60" s="196"/>
      <c r="AH60" s="237"/>
      <c r="AJ60" s="246" t="str">
        <f t="shared" si="2"/>
        <v/>
      </c>
      <c r="AK60" s="247" t="str">
        <f t="shared" si="3"/>
        <v/>
      </c>
      <c r="AL60" s="249">
        <f t="shared" si="4"/>
        <v>0</v>
      </c>
      <c r="AM60" s="249">
        <f t="shared" si="5"/>
        <v>0</v>
      </c>
      <c r="AN60" s="250">
        <f t="shared" si="8"/>
        <v>0</v>
      </c>
      <c r="AO60" s="255">
        <f t="shared" si="6"/>
        <v>0</v>
      </c>
      <c r="AP60" s="248"/>
    </row>
    <row r="61" spans="1:42" s="133" customFormat="1" ht="19.5" customHeight="1">
      <c r="A61" s="266">
        <v>57</v>
      </c>
      <c r="B61" s="275">
        <f>'YPM PRG T-2'!B61</f>
        <v>0</v>
      </c>
      <c r="C61" s="275">
        <f>'YPM PRG T-2'!C61</f>
        <v>0</v>
      </c>
      <c r="D61" s="275">
        <f>'YPM PRG T-2'!D61</f>
        <v>0</v>
      </c>
      <c r="E61" s="276">
        <f>'YPM PRG T-2'!E61</f>
        <v>0</v>
      </c>
      <c r="F61" s="276">
        <f>'YPM PRG T-2'!F61</f>
        <v>0</v>
      </c>
      <c r="G61" s="276">
        <f>'YPM PRG T-2'!G61</f>
        <v>0</v>
      </c>
      <c r="H61" s="276">
        <f>'YPM PRG T-2'!H61</f>
        <v>0</v>
      </c>
      <c r="I61" s="276">
        <f>'YPM PRG T-2'!I61</f>
        <v>0</v>
      </c>
      <c r="J61" s="276">
        <f>'YPM PRG T-2'!J61</f>
        <v>0</v>
      </c>
      <c r="K61" s="276">
        <f>'YPM PRG T-2'!K61</f>
        <v>0</v>
      </c>
      <c r="L61" s="276">
        <f>'YPM PRG T-2'!L61</f>
        <v>0</v>
      </c>
      <c r="M61" s="276">
        <f>'YPM PRG T-2'!M61</f>
        <v>0</v>
      </c>
      <c r="N61" s="276">
        <f>'YPM PRG T-2'!N61</f>
        <v>0</v>
      </c>
      <c r="O61" s="277">
        <f>'YPM PRG T-2'!O61</f>
        <v>0</v>
      </c>
      <c r="P61" s="277">
        <f>'YPM PRG T-2'!P61</f>
        <v>0</v>
      </c>
      <c r="Q61" s="278">
        <f>'YPM PRG T-2'!Q61</f>
        <v>0</v>
      </c>
      <c r="R61" s="276">
        <f>'YPM PRG T-2'!R61</f>
        <v>0</v>
      </c>
      <c r="S61" s="276">
        <f>'YPM PRG T-2'!S61</f>
        <v>0</v>
      </c>
      <c r="T61" s="277">
        <f>'YPM PRG T-2'!T61</f>
        <v>0</v>
      </c>
      <c r="U61" s="277">
        <f>'YPM PRG T-2'!U61</f>
        <v>0</v>
      </c>
      <c r="V61" s="277">
        <f>'YPM PRG T-2'!V61</f>
        <v>0</v>
      </c>
      <c r="W61" s="277">
        <f>'YPM PRG T-2'!W61</f>
        <v>0</v>
      </c>
      <c r="X61" s="279">
        <f>'YPM PRG T-2'!X61</f>
        <v>0</v>
      </c>
      <c r="Y61" s="32"/>
      <c r="Z61" s="205"/>
      <c r="AA61" s="205"/>
      <c r="AB61" s="206"/>
      <c r="AC61" s="206"/>
      <c r="AD61" s="206"/>
      <c r="AE61" s="206"/>
      <c r="AF61" s="279">
        <f t="shared" si="7"/>
        <v>0</v>
      </c>
      <c r="AG61" s="196"/>
      <c r="AH61" s="237"/>
      <c r="AJ61" s="246" t="str">
        <f t="shared" si="2"/>
        <v/>
      </c>
      <c r="AK61" s="247" t="str">
        <f t="shared" si="3"/>
        <v/>
      </c>
      <c r="AL61" s="249">
        <f t="shared" si="4"/>
        <v>0</v>
      </c>
      <c r="AM61" s="249">
        <f t="shared" si="5"/>
        <v>0</v>
      </c>
      <c r="AN61" s="250">
        <f t="shared" si="8"/>
        <v>0</v>
      </c>
      <c r="AO61" s="255">
        <f t="shared" si="6"/>
        <v>0</v>
      </c>
      <c r="AP61" s="248"/>
    </row>
    <row r="62" spans="1:42" s="133" customFormat="1" ht="19.5" customHeight="1">
      <c r="A62" s="266">
        <v>58</v>
      </c>
      <c r="B62" s="275">
        <f>'YPM PRG T-2'!B62</f>
        <v>0</v>
      </c>
      <c r="C62" s="275">
        <f>'YPM PRG T-2'!C62</f>
        <v>0</v>
      </c>
      <c r="D62" s="275">
        <f>'YPM PRG T-2'!D62</f>
        <v>0</v>
      </c>
      <c r="E62" s="276">
        <f>'YPM PRG T-2'!E62</f>
        <v>0</v>
      </c>
      <c r="F62" s="276">
        <f>'YPM PRG T-2'!F62</f>
        <v>0</v>
      </c>
      <c r="G62" s="276">
        <f>'YPM PRG T-2'!G62</f>
        <v>0</v>
      </c>
      <c r="H62" s="276">
        <f>'YPM PRG T-2'!H62</f>
        <v>0</v>
      </c>
      <c r="I62" s="276">
        <f>'YPM PRG T-2'!I62</f>
        <v>0</v>
      </c>
      <c r="J62" s="276">
        <f>'YPM PRG T-2'!J62</f>
        <v>0</v>
      </c>
      <c r="K62" s="276">
        <f>'YPM PRG T-2'!K62</f>
        <v>0</v>
      </c>
      <c r="L62" s="276">
        <f>'YPM PRG T-2'!L62</f>
        <v>0</v>
      </c>
      <c r="M62" s="276">
        <f>'YPM PRG T-2'!M62</f>
        <v>0</v>
      </c>
      <c r="N62" s="276">
        <f>'YPM PRG T-2'!N62</f>
        <v>0</v>
      </c>
      <c r="O62" s="277">
        <f>'YPM PRG T-2'!O62</f>
        <v>0</v>
      </c>
      <c r="P62" s="277">
        <f>'YPM PRG T-2'!P62</f>
        <v>0</v>
      </c>
      <c r="Q62" s="278">
        <f>'YPM PRG T-2'!Q62</f>
        <v>0</v>
      </c>
      <c r="R62" s="276">
        <f>'YPM PRG T-2'!R62</f>
        <v>0</v>
      </c>
      <c r="S62" s="276">
        <f>'YPM PRG T-2'!S62</f>
        <v>0</v>
      </c>
      <c r="T62" s="277">
        <f>'YPM PRG T-2'!T62</f>
        <v>0</v>
      </c>
      <c r="U62" s="277">
        <f>'YPM PRG T-2'!U62</f>
        <v>0</v>
      </c>
      <c r="V62" s="277">
        <f>'YPM PRG T-2'!V62</f>
        <v>0</v>
      </c>
      <c r="W62" s="277">
        <f>'YPM PRG T-2'!W62</f>
        <v>0</v>
      </c>
      <c r="X62" s="279">
        <f>'YPM PRG T-2'!X62</f>
        <v>0</v>
      </c>
      <c r="Y62" s="32"/>
      <c r="Z62" s="205"/>
      <c r="AA62" s="205"/>
      <c r="AB62" s="206"/>
      <c r="AC62" s="206"/>
      <c r="AD62" s="206"/>
      <c r="AE62" s="206"/>
      <c r="AF62" s="279">
        <f t="shared" si="7"/>
        <v>0</v>
      </c>
      <c r="AG62" s="196"/>
      <c r="AH62" s="197"/>
      <c r="AJ62" s="246" t="str">
        <f t="shared" si="2"/>
        <v/>
      </c>
      <c r="AK62" s="247" t="str">
        <f t="shared" si="3"/>
        <v/>
      </c>
      <c r="AL62" s="249">
        <f t="shared" si="4"/>
        <v>0</v>
      </c>
      <c r="AM62" s="249">
        <f t="shared" si="5"/>
        <v>0</v>
      </c>
      <c r="AN62" s="250">
        <f t="shared" si="8"/>
        <v>0</v>
      </c>
      <c r="AO62" s="255">
        <f t="shared" si="6"/>
        <v>0</v>
      </c>
      <c r="AP62" s="248"/>
    </row>
    <row r="63" spans="1:42" s="133" customFormat="1" ht="19.5" customHeight="1">
      <c r="A63" s="266">
        <v>59</v>
      </c>
      <c r="B63" s="275">
        <f>'YPM PRG T-2'!B63</f>
        <v>0</v>
      </c>
      <c r="C63" s="275">
        <f>'YPM PRG T-2'!C63</f>
        <v>0</v>
      </c>
      <c r="D63" s="275">
        <f>'YPM PRG T-2'!D63</f>
        <v>0</v>
      </c>
      <c r="E63" s="276">
        <f>'YPM PRG T-2'!E63</f>
        <v>0</v>
      </c>
      <c r="F63" s="276">
        <f>'YPM PRG T-2'!F63</f>
        <v>0</v>
      </c>
      <c r="G63" s="276">
        <f>'YPM PRG T-2'!G63</f>
        <v>0</v>
      </c>
      <c r="H63" s="276">
        <f>'YPM PRG T-2'!H63</f>
        <v>0</v>
      </c>
      <c r="I63" s="276">
        <f>'YPM PRG T-2'!I63</f>
        <v>0</v>
      </c>
      <c r="J63" s="276">
        <f>'YPM PRG T-2'!J63</f>
        <v>0</v>
      </c>
      <c r="K63" s="276">
        <f>'YPM PRG T-2'!K63</f>
        <v>0</v>
      </c>
      <c r="L63" s="276">
        <f>'YPM PRG T-2'!L63</f>
        <v>0</v>
      </c>
      <c r="M63" s="276">
        <f>'YPM PRG T-2'!M63</f>
        <v>0</v>
      </c>
      <c r="N63" s="276">
        <f>'YPM PRG T-2'!N63</f>
        <v>0</v>
      </c>
      <c r="O63" s="277">
        <f>'YPM PRG T-2'!O63</f>
        <v>0</v>
      </c>
      <c r="P63" s="277">
        <f>'YPM PRG T-2'!P63</f>
        <v>0</v>
      </c>
      <c r="Q63" s="278">
        <f>'YPM PRG T-2'!Q63</f>
        <v>0</v>
      </c>
      <c r="R63" s="276">
        <f>'YPM PRG T-2'!R63</f>
        <v>0</v>
      </c>
      <c r="S63" s="276">
        <f>'YPM PRG T-2'!S63</f>
        <v>0</v>
      </c>
      <c r="T63" s="277">
        <f>'YPM PRG T-2'!T63</f>
        <v>0</v>
      </c>
      <c r="U63" s="277">
        <f>'YPM PRG T-2'!U63</f>
        <v>0</v>
      </c>
      <c r="V63" s="277">
        <f>'YPM PRG T-2'!V63</f>
        <v>0</v>
      </c>
      <c r="W63" s="277">
        <f>'YPM PRG T-2'!W63</f>
        <v>0</v>
      </c>
      <c r="X63" s="279">
        <f>'YPM PRG T-2'!X63</f>
        <v>0</v>
      </c>
      <c r="Y63" s="32"/>
      <c r="Z63" s="205"/>
      <c r="AA63" s="205"/>
      <c r="AB63" s="206"/>
      <c r="AC63" s="206"/>
      <c r="AD63" s="206"/>
      <c r="AE63" s="206"/>
      <c r="AF63" s="279">
        <f t="shared" si="7"/>
        <v>0</v>
      </c>
      <c r="AG63" s="196"/>
      <c r="AH63" s="197"/>
      <c r="AJ63" s="246" t="str">
        <f t="shared" si="2"/>
        <v/>
      </c>
      <c r="AK63" s="247" t="str">
        <f t="shared" si="3"/>
        <v/>
      </c>
      <c r="AL63" s="249">
        <f t="shared" si="4"/>
        <v>0</v>
      </c>
      <c r="AM63" s="249">
        <f t="shared" si="5"/>
        <v>0</v>
      </c>
      <c r="AN63" s="250">
        <f t="shared" si="8"/>
        <v>0</v>
      </c>
      <c r="AO63" s="255">
        <f t="shared" si="6"/>
        <v>0</v>
      </c>
      <c r="AP63" s="248"/>
    </row>
    <row r="64" spans="1:42" s="133" customFormat="1" ht="19.5" customHeight="1">
      <c r="A64" s="266">
        <v>60</v>
      </c>
      <c r="B64" s="275">
        <f>'YPM PRG T-2'!B64</f>
        <v>0</v>
      </c>
      <c r="C64" s="275">
        <f>'YPM PRG T-2'!C64</f>
        <v>0</v>
      </c>
      <c r="D64" s="275">
        <f>'YPM PRG T-2'!D64</f>
        <v>0</v>
      </c>
      <c r="E64" s="276">
        <f>'YPM PRG T-2'!E64</f>
        <v>0</v>
      </c>
      <c r="F64" s="276">
        <f>'YPM PRG T-2'!F64</f>
        <v>0</v>
      </c>
      <c r="G64" s="276">
        <f>'YPM PRG T-2'!G64</f>
        <v>0</v>
      </c>
      <c r="H64" s="276">
        <f>'YPM PRG T-2'!H64</f>
        <v>0</v>
      </c>
      <c r="I64" s="276">
        <f>'YPM PRG T-2'!I64</f>
        <v>0</v>
      </c>
      <c r="J64" s="276">
        <f>'YPM PRG T-2'!J64</f>
        <v>0</v>
      </c>
      <c r="K64" s="276">
        <f>'YPM PRG T-2'!K64</f>
        <v>0</v>
      </c>
      <c r="L64" s="276">
        <f>'YPM PRG T-2'!L64</f>
        <v>0</v>
      </c>
      <c r="M64" s="276">
        <f>'YPM PRG T-2'!M64</f>
        <v>0</v>
      </c>
      <c r="N64" s="276">
        <f>'YPM PRG T-2'!N64</f>
        <v>0</v>
      </c>
      <c r="O64" s="277">
        <f>'YPM PRG T-2'!O64</f>
        <v>0</v>
      </c>
      <c r="P64" s="277">
        <f>'YPM PRG T-2'!P64</f>
        <v>0</v>
      </c>
      <c r="Q64" s="278">
        <f>'YPM PRG T-2'!Q64</f>
        <v>0</v>
      </c>
      <c r="R64" s="276">
        <f>'YPM PRG T-2'!R64</f>
        <v>0</v>
      </c>
      <c r="S64" s="276">
        <f>'YPM PRG T-2'!S64</f>
        <v>0</v>
      </c>
      <c r="T64" s="277">
        <f>'YPM PRG T-2'!T64</f>
        <v>0</v>
      </c>
      <c r="U64" s="277">
        <f>'YPM PRG T-2'!U64</f>
        <v>0</v>
      </c>
      <c r="V64" s="277">
        <f>'YPM PRG T-2'!V64</f>
        <v>0</v>
      </c>
      <c r="W64" s="277">
        <f>'YPM PRG T-2'!W64</f>
        <v>0</v>
      </c>
      <c r="X64" s="279">
        <f>'YPM PRG T-2'!X64</f>
        <v>0</v>
      </c>
      <c r="Y64" s="32"/>
      <c r="Z64" s="205"/>
      <c r="AA64" s="205"/>
      <c r="AB64" s="206"/>
      <c r="AC64" s="206"/>
      <c r="AD64" s="206"/>
      <c r="AE64" s="206"/>
      <c r="AF64" s="279">
        <f t="shared" si="7"/>
        <v>0</v>
      </c>
      <c r="AG64" s="196"/>
      <c r="AH64" s="197"/>
      <c r="AJ64" s="246" t="str">
        <f t="shared" si="2"/>
        <v/>
      </c>
      <c r="AK64" s="247" t="str">
        <f t="shared" si="3"/>
        <v/>
      </c>
      <c r="AL64" s="249">
        <f t="shared" si="4"/>
        <v>0</v>
      </c>
      <c r="AM64" s="249">
        <f t="shared" si="5"/>
        <v>0</v>
      </c>
      <c r="AN64" s="250">
        <f t="shared" si="8"/>
        <v>0</v>
      </c>
      <c r="AO64" s="255">
        <f t="shared" si="6"/>
        <v>0</v>
      </c>
      <c r="AP64" s="248"/>
    </row>
    <row r="65" spans="1:42" s="133" customFormat="1" ht="19.5" customHeight="1">
      <c r="A65" s="266">
        <v>61</v>
      </c>
      <c r="B65" s="275">
        <f>'YPM PRG T-2'!B65</f>
        <v>0</v>
      </c>
      <c r="C65" s="275">
        <f>'YPM PRG T-2'!C65</f>
        <v>0</v>
      </c>
      <c r="D65" s="275">
        <f>'YPM PRG T-2'!D65</f>
        <v>0</v>
      </c>
      <c r="E65" s="276">
        <f>'YPM PRG T-2'!E65</f>
        <v>0</v>
      </c>
      <c r="F65" s="276">
        <f>'YPM PRG T-2'!F65</f>
        <v>0</v>
      </c>
      <c r="G65" s="276">
        <f>'YPM PRG T-2'!G65</f>
        <v>0</v>
      </c>
      <c r="H65" s="276">
        <f>'YPM PRG T-2'!H65</f>
        <v>0</v>
      </c>
      <c r="I65" s="276">
        <f>'YPM PRG T-2'!I65</f>
        <v>0</v>
      </c>
      <c r="J65" s="276">
        <f>'YPM PRG T-2'!J65</f>
        <v>0</v>
      </c>
      <c r="K65" s="276">
        <f>'YPM PRG T-2'!K65</f>
        <v>0</v>
      </c>
      <c r="L65" s="276">
        <f>'YPM PRG T-2'!L65</f>
        <v>0</v>
      </c>
      <c r="M65" s="276">
        <f>'YPM PRG T-2'!M65</f>
        <v>0</v>
      </c>
      <c r="N65" s="276">
        <f>'YPM PRG T-2'!N65</f>
        <v>0</v>
      </c>
      <c r="O65" s="277">
        <f>'YPM PRG T-2'!O65</f>
        <v>0</v>
      </c>
      <c r="P65" s="277">
        <f>'YPM PRG T-2'!P65</f>
        <v>0</v>
      </c>
      <c r="Q65" s="278">
        <f>'YPM PRG T-2'!Q65</f>
        <v>0</v>
      </c>
      <c r="R65" s="276">
        <f>'YPM PRG T-2'!R65</f>
        <v>0</v>
      </c>
      <c r="S65" s="276">
        <f>'YPM PRG T-2'!S65</f>
        <v>0</v>
      </c>
      <c r="T65" s="277">
        <f>'YPM PRG T-2'!T65</f>
        <v>0</v>
      </c>
      <c r="U65" s="277">
        <f>'YPM PRG T-2'!U65</f>
        <v>0</v>
      </c>
      <c r="V65" s="277">
        <f>'YPM PRG T-2'!V65</f>
        <v>0</v>
      </c>
      <c r="W65" s="277">
        <f>'YPM PRG T-2'!W65</f>
        <v>0</v>
      </c>
      <c r="X65" s="279">
        <f>'YPM PRG T-2'!X65</f>
        <v>0</v>
      </c>
      <c r="Y65" s="32"/>
      <c r="Z65" s="205"/>
      <c r="AA65" s="205"/>
      <c r="AB65" s="206"/>
      <c r="AC65" s="206"/>
      <c r="AD65" s="206"/>
      <c r="AE65" s="206"/>
      <c r="AF65" s="279">
        <f t="shared" si="7"/>
        <v>0</v>
      </c>
      <c r="AG65" s="196"/>
      <c r="AH65" s="197"/>
      <c r="AJ65" s="246" t="str">
        <f t="shared" si="2"/>
        <v/>
      </c>
      <c r="AK65" s="247" t="str">
        <f t="shared" si="3"/>
        <v/>
      </c>
      <c r="AL65" s="249">
        <f t="shared" si="4"/>
        <v>0</v>
      </c>
      <c r="AM65" s="249">
        <f t="shared" si="5"/>
        <v>0</v>
      </c>
      <c r="AN65" s="250">
        <f t="shared" si="8"/>
        <v>0</v>
      </c>
      <c r="AO65" s="255">
        <f t="shared" si="6"/>
        <v>0</v>
      </c>
      <c r="AP65" s="248"/>
    </row>
    <row r="66" spans="1:42" s="133" customFormat="1" ht="19.5" customHeight="1">
      <c r="A66" s="266">
        <v>62</v>
      </c>
      <c r="B66" s="275">
        <f>'YPM PRG T-2'!B66</f>
        <v>0</v>
      </c>
      <c r="C66" s="275">
        <f>'YPM PRG T-2'!C66</f>
        <v>0</v>
      </c>
      <c r="D66" s="275">
        <f>'YPM PRG T-2'!D66</f>
        <v>0</v>
      </c>
      <c r="E66" s="276">
        <f>'YPM PRG T-2'!E66</f>
        <v>0</v>
      </c>
      <c r="F66" s="276">
        <f>'YPM PRG T-2'!F66</f>
        <v>0</v>
      </c>
      <c r="G66" s="276">
        <f>'YPM PRG T-2'!G66</f>
        <v>0</v>
      </c>
      <c r="H66" s="276">
        <f>'YPM PRG T-2'!H66</f>
        <v>0</v>
      </c>
      <c r="I66" s="276">
        <f>'YPM PRG T-2'!I66</f>
        <v>0</v>
      </c>
      <c r="J66" s="276">
        <f>'YPM PRG T-2'!J66</f>
        <v>0</v>
      </c>
      <c r="K66" s="276">
        <f>'YPM PRG T-2'!K66</f>
        <v>0</v>
      </c>
      <c r="L66" s="276">
        <f>'YPM PRG T-2'!L66</f>
        <v>0</v>
      </c>
      <c r="M66" s="276">
        <f>'YPM PRG T-2'!M66</f>
        <v>0</v>
      </c>
      <c r="N66" s="276">
        <f>'YPM PRG T-2'!N66</f>
        <v>0</v>
      </c>
      <c r="O66" s="277">
        <f>'YPM PRG T-2'!O66</f>
        <v>0</v>
      </c>
      <c r="P66" s="277">
        <f>'YPM PRG T-2'!P66</f>
        <v>0</v>
      </c>
      <c r="Q66" s="278">
        <f>'YPM PRG T-2'!Q66</f>
        <v>0</v>
      </c>
      <c r="R66" s="276">
        <f>'YPM PRG T-2'!R66</f>
        <v>0</v>
      </c>
      <c r="S66" s="276">
        <f>'YPM PRG T-2'!S66</f>
        <v>0</v>
      </c>
      <c r="T66" s="277">
        <f>'YPM PRG T-2'!T66</f>
        <v>0</v>
      </c>
      <c r="U66" s="277">
        <f>'YPM PRG T-2'!U66</f>
        <v>0</v>
      </c>
      <c r="V66" s="277">
        <f>'YPM PRG T-2'!V66</f>
        <v>0</v>
      </c>
      <c r="W66" s="277">
        <f>'YPM PRG T-2'!W66</f>
        <v>0</v>
      </c>
      <c r="X66" s="279">
        <f>'YPM PRG T-2'!X66</f>
        <v>0</v>
      </c>
      <c r="Y66" s="32"/>
      <c r="Z66" s="205"/>
      <c r="AA66" s="205"/>
      <c r="AB66" s="206"/>
      <c r="AC66" s="206"/>
      <c r="AD66" s="206"/>
      <c r="AE66" s="206"/>
      <c r="AF66" s="279">
        <f t="shared" si="7"/>
        <v>0</v>
      </c>
      <c r="AG66" s="196"/>
      <c r="AH66" s="197"/>
      <c r="AJ66" s="246" t="str">
        <f t="shared" si="2"/>
        <v/>
      </c>
      <c r="AK66" s="247" t="str">
        <f t="shared" si="3"/>
        <v/>
      </c>
      <c r="AL66" s="249">
        <f t="shared" si="4"/>
        <v>0</v>
      </c>
      <c r="AM66" s="249">
        <f t="shared" si="5"/>
        <v>0</v>
      </c>
      <c r="AN66" s="250">
        <f t="shared" si="8"/>
        <v>0</v>
      </c>
      <c r="AO66" s="255">
        <f t="shared" si="6"/>
        <v>0</v>
      </c>
      <c r="AP66" s="248"/>
    </row>
    <row r="67" spans="1:42" s="133" customFormat="1" ht="19.5" customHeight="1">
      <c r="A67" s="266">
        <v>63</v>
      </c>
      <c r="B67" s="275">
        <f>'YPM PRG T-2'!B67</f>
        <v>0</v>
      </c>
      <c r="C67" s="275">
        <f>'YPM PRG T-2'!C67</f>
        <v>0</v>
      </c>
      <c r="D67" s="275">
        <f>'YPM PRG T-2'!D67</f>
        <v>0</v>
      </c>
      <c r="E67" s="276">
        <f>'YPM PRG T-2'!E67</f>
        <v>0</v>
      </c>
      <c r="F67" s="276">
        <f>'YPM PRG T-2'!F67</f>
        <v>0</v>
      </c>
      <c r="G67" s="276">
        <f>'YPM PRG T-2'!G67</f>
        <v>0</v>
      </c>
      <c r="H67" s="276">
        <f>'YPM PRG T-2'!H67</f>
        <v>0</v>
      </c>
      <c r="I67" s="276">
        <f>'YPM PRG T-2'!I67</f>
        <v>0</v>
      </c>
      <c r="J67" s="276">
        <f>'YPM PRG T-2'!J67</f>
        <v>0</v>
      </c>
      <c r="K67" s="276">
        <f>'YPM PRG T-2'!K67</f>
        <v>0</v>
      </c>
      <c r="L67" s="276">
        <f>'YPM PRG T-2'!L67</f>
        <v>0</v>
      </c>
      <c r="M67" s="276">
        <f>'YPM PRG T-2'!M67</f>
        <v>0</v>
      </c>
      <c r="N67" s="276">
        <f>'YPM PRG T-2'!N67</f>
        <v>0</v>
      </c>
      <c r="O67" s="277">
        <f>'YPM PRG T-2'!O67</f>
        <v>0</v>
      </c>
      <c r="P67" s="277">
        <f>'YPM PRG T-2'!P67</f>
        <v>0</v>
      </c>
      <c r="Q67" s="278">
        <f>'YPM PRG T-2'!Q67</f>
        <v>0</v>
      </c>
      <c r="R67" s="276">
        <f>'YPM PRG T-2'!R67</f>
        <v>0</v>
      </c>
      <c r="S67" s="276">
        <f>'YPM PRG T-2'!S67</f>
        <v>0</v>
      </c>
      <c r="T67" s="277">
        <f>'YPM PRG T-2'!T67</f>
        <v>0</v>
      </c>
      <c r="U67" s="277">
        <f>'YPM PRG T-2'!U67</f>
        <v>0</v>
      </c>
      <c r="V67" s="277">
        <f>'YPM PRG T-2'!V67</f>
        <v>0</v>
      </c>
      <c r="W67" s="277">
        <f>'YPM PRG T-2'!W67</f>
        <v>0</v>
      </c>
      <c r="X67" s="279">
        <f>'YPM PRG T-2'!X67</f>
        <v>0</v>
      </c>
      <c r="Y67" s="32"/>
      <c r="Z67" s="205"/>
      <c r="AA67" s="205"/>
      <c r="AB67" s="206"/>
      <c r="AC67" s="206"/>
      <c r="AD67" s="206"/>
      <c r="AE67" s="206"/>
      <c r="AF67" s="279">
        <f t="shared" si="7"/>
        <v>0</v>
      </c>
      <c r="AG67" s="196"/>
      <c r="AH67" s="197"/>
      <c r="AJ67" s="246" t="str">
        <f t="shared" si="2"/>
        <v/>
      </c>
      <c r="AK67" s="247" t="str">
        <f t="shared" si="3"/>
        <v/>
      </c>
      <c r="AL67" s="249">
        <f t="shared" si="4"/>
        <v>0</v>
      </c>
      <c r="AM67" s="249">
        <f t="shared" si="5"/>
        <v>0</v>
      </c>
      <c r="AN67" s="250">
        <f t="shared" si="8"/>
        <v>0</v>
      </c>
      <c r="AO67" s="255">
        <f t="shared" si="6"/>
        <v>0</v>
      </c>
      <c r="AP67" s="248"/>
    </row>
    <row r="68" spans="1:42" s="133" customFormat="1" ht="19.5" customHeight="1">
      <c r="A68" s="266">
        <v>64</v>
      </c>
      <c r="B68" s="275">
        <f>'YPM PRG T-2'!B68</f>
        <v>0</v>
      </c>
      <c r="C68" s="275">
        <f>'YPM PRG T-2'!C68</f>
        <v>0</v>
      </c>
      <c r="D68" s="275">
        <f>'YPM PRG T-2'!D68</f>
        <v>0</v>
      </c>
      <c r="E68" s="276">
        <f>'YPM PRG T-2'!E68</f>
        <v>0</v>
      </c>
      <c r="F68" s="276">
        <f>'YPM PRG T-2'!F68</f>
        <v>0</v>
      </c>
      <c r="G68" s="276">
        <f>'YPM PRG T-2'!G68</f>
        <v>0</v>
      </c>
      <c r="H68" s="276">
        <f>'YPM PRG T-2'!H68</f>
        <v>0</v>
      </c>
      <c r="I68" s="276">
        <f>'YPM PRG T-2'!I68</f>
        <v>0</v>
      </c>
      <c r="J68" s="276">
        <f>'YPM PRG T-2'!J68</f>
        <v>0</v>
      </c>
      <c r="K68" s="276">
        <f>'YPM PRG T-2'!K68</f>
        <v>0</v>
      </c>
      <c r="L68" s="276">
        <f>'YPM PRG T-2'!L68</f>
        <v>0</v>
      </c>
      <c r="M68" s="276">
        <f>'YPM PRG T-2'!M68</f>
        <v>0</v>
      </c>
      <c r="N68" s="276">
        <f>'YPM PRG T-2'!N68</f>
        <v>0</v>
      </c>
      <c r="O68" s="277">
        <f>'YPM PRG T-2'!O68</f>
        <v>0</v>
      </c>
      <c r="P68" s="277">
        <f>'YPM PRG T-2'!P68</f>
        <v>0</v>
      </c>
      <c r="Q68" s="278">
        <f>'YPM PRG T-2'!Q68</f>
        <v>0</v>
      </c>
      <c r="R68" s="276">
        <f>'YPM PRG T-2'!R68</f>
        <v>0</v>
      </c>
      <c r="S68" s="276">
        <f>'YPM PRG T-2'!S68</f>
        <v>0</v>
      </c>
      <c r="T68" s="277">
        <f>'YPM PRG T-2'!T68</f>
        <v>0</v>
      </c>
      <c r="U68" s="277">
        <f>'YPM PRG T-2'!U68</f>
        <v>0</v>
      </c>
      <c r="V68" s="277">
        <f>'YPM PRG T-2'!V68</f>
        <v>0</v>
      </c>
      <c r="W68" s="277">
        <f>'YPM PRG T-2'!W68</f>
        <v>0</v>
      </c>
      <c r="X68" s="279">
        <f>'YPM PRG T-2'!X68</f>
        <v>0</v>
      </c>
      <c r="Y68" s="32"/>
      <c r="Z68" s="205"/>
      <c r="AA68" s="205"/>
      <c r="AB68" s="206"/>
      <c r="AC68" s="206"/>
      <c r="AD68" s="206"/>
      <c r="AE68" s="206"/>
      <c r="AF68" s="279">
        <f t="shared" si="7"/>
        <v>0</v>
      </c>
      <c r="AG68" s="196"/>
      <c r="AH68" s="197"/>
      <c r="AJ68" s="246" t="str">
        <f t="shared" si="2"/>
        <v/>
      </c>
      <c r="AK68" s="247" t="str">
        <f t="shared" si="3"/>
        <v/>
      </c>
      <c r="AL68" s="249">
        <f t="shared" si="4"/>
        <v>0</v>
      </c>
      <c r="AM68" s="249">
        <f t="shared" si="5"/>
        <v>0</v>
      </c>
      <c r="AN68" s="250">
        <f t="shared" si="8"/>
        <v>0</v>
      </c>
      <c r="AO68" s="255">
        <f t="shared" si="6"/>
        <v>0</v>
      </c>
      <c r="AP68" s="248"/>
    </row>
    <row r="69" spans="1:42" s="133" customFormat="1" ht="19.5" customHeight="1">
      <c r="A69" s="266">
        <v>65</v>
      </c>
      <c r="B69" s="275">
        <f>'YPM PRG T-2'!B69</f>
        <v>0</v>
      </c>
      <c r="C69" s="275">
        <f>'YPM PRG T-2'!C69</f>
        <v>0</v>
      </c>
      <c r="D69" s="275">
        <f>'YPM PRG T-2'!D69</f>
        <v>0</v>
      </c>
      <c r="E69" s="276">
        <f>'YPM PRG T-2'!E69</f>
        <v>0</v>
      </c>
      <c r="F69" s="276">
        <f>'YPM PRG T-2'!F69</f>
        <v>0</v>
      </c>
      <c r="G69" s="276">
        <f>'YPM PRG T-2'!G69</f>
        <v>0</v>
      </c>
      <c r="H69" s="276">
        <f>'YPM PRG T-2'!H69</f>
        <v>0</v>
      </c>
      <c r="I69" s="276">
        <f>'YPM PRG T-2'!I69</f>
        <v>0</v>
      </c>
      <c r="J69" s="276">
        <f>'YPM PRG T-2'!J69</f>
        <v>0</v>
      </c>
      <c r="K69" s="276">
        <f>'YPM PRG T-2'!K69</f>
        <v>0</v>
      </c>
      <c r="L69" s="276">
        <f>'YPM PRG T-2'!L69</f>
        <v>0</v>
      </c>
      <c r="M69" s="276">
        <f>'YPM PRG T-2'!M69</f>
        <v>0</v>
      </c>
      <c r="N69" s="276">
        <f>'YPM PRG T-2'!N69</f>
        <v>0</v>
      </c>
      <c r="O69" s="277">
        <f>'YPM PRG T-2'!O69</f>
        <v>0</v>
      </c>
      <c r="P69" s="277">
        <f>'YPM PRG T-2'!P69</f>
        <v>0</v>
      </c>
      <c r="Q69" s="278">
        <f>'YPM PRG T-2'!Q69</f>
        <v>0</v>
      </c>
      <c r="R69" s="276">
        <f>'YPM PRG T-2'!R69</f>
        <v>0</v>
      </c>
      <c r="S69" s="276">
        <f>'YPM PRG T-2'!S69</f>
        <v>0</v>
      </c>
      <c r="T69" s="277">
        <f>'YPM PRG T-2'!T69</f>
        <v>0</v>
      </c>
      <c r="U69" s="277">
        <f>'YPM PRG T-2'!U69</f>
        <v>0</v>
      </c>
      <c r="V69" s="277">
        <f>'YPM PRG T-2'!V69</f>
        <v>0</v>
      </c>
      <c r="W69" s="277">
        <f>'YPM PRG T-2'!W69</f>
        <v>0</v>
      </c>
      <c r="X69" s="279">
        <f>'YPM PRG T-2'!X69</f>
        <v>0</v>
      </c>
      <c r="Y69" s="32"/>
      <c r="Z69" s="205"/>
      <c r="AA69" s="205"/>
      <c r="AB69" s="206"/>
      <c r="AC69" s="206"/>
      <c r="AD69" s="206"/>
      <c r="AE69" s="206"/>
      <c r="AF69" s="279">
        <f t="shared" ref="AF69:AF132" si="9">U69+AE69</f>
        <v>0</v>
      </c>
      <c r="AG69" s="196"/>
      <c r="AH69" s="197"/>
      <c r="AJ69" s="246" t="str">
        <f t="shared" si="2"/>
        <v/>
      </c>
      <c r="AK69" s="247" t="str">
        <f t="shared" si="3"/>
        <v/>
      </c>
      <c r="AL69" s="249">
        <f t="shared" si="4"/>
        <v>0</v>
      </c>
      <c r="AM69" s="249">
        <f t="shared" si="5"/>
        <v>0</v>
      </c>
      <c r="AN69" s="250">
        <f t="shared" ref="AN69:AN132" si="10">IF(ISERROR(AD69/P69),0,AD69/P69)</f>
        <v>0</v>
      </c>
      <c r="AO69" s="255">
        <f t="shared" si="6"/>
        <v>0</v>
      </c>
      <c r="AP69" s="248"/>
    </row>
    <row r="70" spans="1:42" s="133" customFormat="1" ht="19.5" customHeight="1">
      <c r="A70" s="266">
        <v>66</v>
      </c>
      <c r="B70" s="275">
        <f>'YPM PRG T-2'!B70</f>
        <v>0</v>
      </c>
      <c r="C70" s="275">
        <f>'YPM PRG T-2'!C70</f>
        <v>0</v>
      </c>
      <c r="D70" s="275">
        <f>'YPM PRG T-2'!D70</f>
        <v>0</v>
      </c>
      <c r="E70" s="276">
        <f>'YPM PRG T-2'!E70</f>
        <v>0</v>
      </c>
      <c r="F70" s="276">
        <f>'YPM PRG T-2'!F70</f>
        <v>0</v>
      </c>
      <c r="G70" s="276">
        <f>'YPM PRG T-2'!G70</f>
        <v>0</v>
      </c>
      <c r="H70" s="276">
        <f>'YPM PRG T-2'!H70</f>
        <v>0</v>
      </c>
      <c r="I70" s="276">
        <f>'YPM PRG T-2'!I70</f>
        <v>0</v>
      </c>
      <c r="J70" s="276">
        <f>'YPM PRG T-2'!J70</f>
        <v>0</v>
      </c>
      <c r="K70" s="276">
        <f>'YPM PRG T-2'!K70</f>
        <v>0</v>
      </c>
      <c r="L70" s="276">
        <f>'YPM PRG T-2'!L70</f>
        <v>0</v>
      </c>
      <c r="M70" s="276">
        <f>'YPM PRG T-2'!M70</f>
        <v>0</v>
      </c>
      <c r="N70" s="276">
        <f>'YPM PRG T-2'!N70</f>
        <v>0</v>
      </c>
      <c r="O70" s="277">
        <f>'YPM PRG T-2'!O70</f>
        <v>0</v>
      </c>
      <c r="P70" s="277">
        <f>'YPM PRG T-2'!P70</f>
        <v>0</v>
      </c>
      <c r="Q70" s="278">
        <f>'YPM PRG T-2'!Q70</f>
        <v>0</v>
      </c>
      <c r="R70" s="276">
        <f>'YPM PRG T-2'!R70</f>
        <v>0</v>
      </c>
      <c r="S70" s="276">
        <f>'YPM PRG T-2'!S70</f>
        <v>0</v>
      </c>
      <c r="T70" s="277">
        <f>'YPM PRG T-2'!T70</f>
        <v>0</v>
      </c>
      <c r="U70" s="277">
        <f>'YPM PRG T-2'!U70</f>
        <v>0</v>
      </c>
      <c r="V70" s="277">
        <f>'YPM PRG T-2'!V70</f>
        <v>0</v>
      </c>
      <c r="W70" s="277">
        <f>'YPM PRG T-2'!W70</f>
        <v>0</v>
      </c>
      <c r="X70" s="279">
        <f>'YPM PRG T-2'!X70</f>
        <v>0</v>
      </c>
      <c r="Y70" s="32"/>
      <c r="Z70" s="205"/>
      <c r="AA70" s="205"/>
      <c r="AB70" s="206"/>
      <c r="AC70" s="206"/>
      <c r="AD70" s="206"/>
      <c r="AE70" s="206"/>
      <c r="AF70" s="279">
        <f t="shared" si="9"/>
        <v>0</v>
      </c>
      <c r="AG70" s="196"/>
      <c r="AH70" s="197"/>
      <c r="AJ70" s="246" t="str">
        <f t="shared" ref="AJ70:AJ133" si="11">IF(B70=0,"",IF(AG70&gt;=95,"BİTTİ","DEVAM"))</f>
        <v/>
      </c>
      <c r="AK70" s="247" t="str">
        <f t="shared" ref="AK70:AK133" si="12">IF(B70=0,"",IF(AD70&gt;0,"İHALELİ","İHALESİZ"))</f>
        <v/>
      </c>
      <c r="AL70" s="249">
        <f t="shared" ref="AL70:AL133" si="13">T70-AF70</f>
        <v>0</v>
      </c>
      <c r="AM70" s="249">
        <f t="shared" ref="AM70:AM133" si="14">T70-AD70</f>
        <v>0</v>
      </c>
      <c r="AN70" s="250">
        <f t="shared" si="10"/>
        <v>0</v>
      </c>
      <c r="AO70" s="255">
        <f t="shared" ref="AO70:AO133" si="15">IF(ISERROR(AD70/AB70),0,AD70/AB70)</f>
        <v>0</v>
      </c>
      <c r="AP70" s="248"/>
    </row>
    <row r="71" spans="1:42" s="133" customFormat="1" ht="19.5" customHeight="1">
      <c r="A71" s="266">
        <v>67</v>
      </c>
      <c r="B71" s="275">
        <f>'YPM PRG T-2'!B71</f>
        <v>0</v>
      </c>
      <c r="C71" s="275">
        <f>'YPM PRG T-2'!C71</f>
        <v>0</v>
      </c>
      <c r="D71" s="275">
        <f>'YPM PRG T-2'!D71</f>
        <v>0</v>
      </c>
      <c r="E71" s="276">
        <f>'YPM PRG T-2'!E71</f>
        <v>0</v>
      </c>
      <c r="F71" s="276">
        <f>'YPM PRG T-2'!F71</f>
        <v>0</v>
      </c>
      <c r="G71" s="276">
        <f>'YPM PRG T-2'!G71</f>
        <v>0</v>
      </c>
      <c r="H71" s="276">
        <f>'YPM PRG T-2'!H71</f>
        <v>0</v>
      </c>
      <c r="I71" s="276">
        <f>'YPM PRG T-2'!I71</f>
        <v>0</v>
      </c>
      <c r="J71" s="276">
        <f>'YPM PRG T-2'!J71</f>
        <v>0</v>
      </c>
      <c r="K71" s="276">
        <f>'YPM PRG T-2'!K71</f>
        <v>0</v>
      </c>
      <c r="L71" s="276">
        <f>'YPM PRG T-2'!L71</f>
        <v>0</v>
      </c>
      <c r="M71" s="276">
        <f>'YPM PRG T-2'!M71</f>
        <v>0</v>
      </c>
      <c r="N71" s="276">
        <f>'YPM PRG T-2'!N71</f>
        <v>0</v>
      </c>
      <c r="O71" s="277">
        <f>'YPM PRG T-2'!O71</f>
        <v>0</v>
      </c>
      <c r="P71" s="277">
        <f>'YPM PRG T-2'!P71</f>
        <v>0</v>
      </c>
      <c r="Q71" s="278">
        <f>'YPM PRG T-2'!Q71</f>
        <v>0</v>
      </c>
      <c r="R71" s="276">
        <f>'YPM PRG T-2'!R71</f>
        <v>0</v>
      </c>
      <c r="S71" s="276">
        <f>'YPM PRG T-2'!S71</f>
        <v>0</v>
      </c>
      <c r="T71" s="277">
        <f>'YPM PRG T-2'!T71</f>
        <v>0</v>
      </c>
      <c r="U71" s="277">
        <f>'YPM PRG T-2'!U71</f>
        <v>0</v>
      </c>
      <c r="V71" s="277">
        <f>'YPM PRG T-2'!V71</f>
        <v>0</v>
      </c>
      <c r="W71" s="277">
        <f>'YPM PRG T-2'!W71</f>
        <v>0</v>
      </c>
      <c r="X71" s="279">
        <f>'YPM PRG T-2'!X71</f>
        <v>0</v>
      </c>
      <c r="Y71" s="32"/>
      <c r="Z71" s="205"/>
      <c r="AA71" s="205"/>
      <c r="AB71" s="206"/>
      <c r="AC71" s="206"/>
      <c r="AD71" s="206"/>
      <c r="AE71" s="206"/>
      <c r="AF71" s="279">
        <f t="shared" si="9"/>
        <v>0</v>
      </c>
      <c r="AG71" s="196"/>
      <c r="AH71" s="197"/>
      <c r="AJ71" s="246" t="str">
        <f t="shared" si="11"/>
        <v/>
      </c>
      <c r="AK71" s="247" t="str">
        <f t="shared" si="12"/>
        <v/>
      </c>
      <c r="AL71" s="249">
        <f t="shared" si="13"/>
        <v>0</v>
      </c>
      <c r="AM71" s="249">
        <f t="shared" si="14"/>
        <v>0</v>
      </c>
      <c r="AN71" s="250">
        <f t="shared" si="10"/>
        <v>0</v>
      </c>
      <c r="AO71" s="255">
        <f t="shared" si="15"/>
        <v>0</v>
      </c>
      <c r="AP71" s="248"/>
    </row>
    <row r="72" spans="1:42" s="133" customFormat="1" ht="19.5" customHeight="1">
      <c r="A72" s="266">
        <v>68</v>
      </c>
      <c r="B72" s="275">
        <f>'YPM PRG T-2'!B72</f>
        <v>0</v>
      </c>
      <c r="C72" s="275">
        <f>'YPM PRG T-2'!C72</f>
        <v>0</v>
      </c>
      <c r="D72" s="275">
        <f>'YPM PRG T-2'!D72</f>
        <v>0</v>
      </c>
      <c r="E72" s="276">
        <f>'YPM PRG T-2'!E72</f>
        <v>0</v>
      </c>
      <c r="F72" s="276">
        <f>'YPM PRG T-2'!F72</f>
        <v>0</v>
      </c>
      <c r="G72" s="276">
        <f>'YPM PRG T-2'!G72</f>
        <v>0</v>
      </c>
      <c r="H72" s="276">
        <f>'YPM PRG T-2'!H72</f>
        <v>0</v>
      </c>
      <c r="I72" s="276">
        <f>'YPM PRG T-2'!I72</f>
        <v>0</v>
      </c>
      <c r="J72" s="276">
        <f>'YPM PRG T-2'!J72</f>
        <v>0</v>
      </c>
      <c r="K72" s="276">
        <f>'YPM PRG T-2'!K72</f>
        <v>0</v>
      </c>
      <c r="L72" s="276">
        <f>'YPM PRG T-2'!L72</f>
        <v>0</v>
      </c>
      <c r="M72" s="276">
        <f>'YPM PRG T-2'!M72</f>
        <v>0</v>
      </c>
      <c r="N72" s="276">
        <f>'YPM PRG T-2'!N72</f>
        <v>0</v>
      </c>
      <c r="O72" s="277">
        <f>'YPM PRG T-2'!O72</f>
        <v>0</v>
      </c>
      <c r="P72" s="277">
        <f>'YPM PRG T-2'!P72</f>
        <v>0</v>
      </c>
      <c r="Q72" s="278">
        <f>'YPM PRG T-2'!Q72</f>
        <v>0</v>
      </c>
      <c r="R72" s="276">
        <f>'YPM PRG T-2'!R72</f>
        <v>0</v>
      </c>
      <c r="S72" s="276">
        <f>'YPM PRG T-2'!S72</f>
        <v>0</v>
      </c>
      <c r="T72" s="277">
        <f>'YPM PRG T-2'!T72</f>
        <v>0</v>
      </c>
      <c r="U72" s="277">
        <f>'YPM PRG T-2'!U72</f>
        <v>0</v>
      </c>
      <c r="V72" s="277">
        <f>'YPM PRG T-2'!V72</f>
        <v>0</v>
      </c>
      <c r="W72" s="277">
        <f>'YPM PRG T-2'!W72</f>
        <v>0</v>
      </c>
      <c r="X72" s="279">
        <f>'YPM PRG T-2'!X72</f>
        <v>0</v>
      </c>
      <c r="Y72" s="32"/>
      <c r="Z72" s="205"/>
      <c r="AA72" s="205"/>
      <c r="AB72" s="206"/>
      <c r="AC72" s="206"/>
      <c r="AD72" s="206"/>
      <c r="AE72" s="206"/>
      <c r="AF72" s="279">
        <f t="shared" si="9"/>
        <v>0</v>
      </c>
      <c r="AG72" s="196"/>
      <c r="AH72" s="197"/>
      <c r="AJ72" s="246" t="str">
        <f t="shared" si="11"/>
        <v/>
      </c>
      <c r="AK72" s="247" t="str">
        <f t="shared" si="12"/>
        <v/>
      </c>
      <c r="AL72" s="249">
        <f t="shared" si="13"/>
        <v>0</v>
      </c>
      <c r="AM72" s="249">
        <f t="shared" si="14"/>
        <v>0</v>
      </c>
      <c r="AN72" s="250">
        <f t="shared" si="10"/>
        <v>0</v>
      </c>
      <c r="AO72" s="255">
        <f t="shared" si="15"/>
        <v>0</v>
      </c>
      <c r="AP72" s="248"/>
    </row>
    <row r="73" spans="1:42" s="133" customFormat="1" ht="19.5" customHeight="1">
      <c r="A73" s="266">
        <v>69</v>
      </c>
      <c r="B73" s="275">
        <f>'YPM PRG T-2'!B73</f>
        <v>0</v>
      </c>
      <c r="C73" s="275">
        <f>'YPM PRG T-2'!C73</f>
        <v>0</v>
      </c>
      <c r="D73" s="275">
        <f>'YPM PRG T-2'!D73</f>
        <v>0</v>
      </c>
      <c r="E73" s="276">
        <f>'YPM PRG T-2'!E73</f>
        <v>0</v>
      </c>
      <c r="F73" s="276">
        <f>'YPM PRG T-2'!F73</f>
        <v>0</v>
      </c>
      <c r="G73" s="276">
        <f>'YPM PRG T-2'!G73</f>
        <v>0</v>
      </c>
      <c r="H73" s="276">
        <f>'YPM PRG T-2'!H73</f>
        <v>0</v>
      </c>
      <c r="I73" s="276">
        <f>'YPM PRG T-2'!I73</f>
        <v>0</v>
      </c>
      <c r="J73" s="276">
        <f>'YPM PRG T-2'!J73</f>
        <v>0</v>
      </c>
      <c r="K73" s="276">
        <f>'YPM PRG T-2'!K73</f>
        <v>0</v>
      </c>
      <c r="L73" s="276">
        <f>'YPM PRG T-2'!L73</f>
        <v>0</v>
      </c>
      <c r="M73" s="276">
        <f>'YPM PRG T-2'!M73</f>
        <v>0</v>
      </c>
      <c r="N73" s="276">
        <f>'YPM PRG T-2'!N73</f>
        <v>0</v>
      </c>
      <c r="O73" s="277">
        <f>'YPM PRG T-2'!O73</f>
        <v>0</v>
      </c>
      <c r="P73" s="277">
        <f>'YPM PRG T-2'!P73</f>
        <v>0</v>
      </c>
      <c r="Q73" s="278">
        <f>'YPM PRG T-2'!Q73</f>
        <v>0</v>
      </c>
      <c r="R73" s="276">
        <f>'YPM PRG T-2'!R73</f>
        <v>0</v>
      </c>
      <c r="S73" s="276">
        <f>'YPM PRG T-2'!S73</f>
        <v>0</v>
      </c>
      <c r="T73" s="277">
        <f>'YPM PRG T-2'!T73</f>
        <v>0</v>
      </c>
      <c r="U73" s="277">
        <f>'YPM PRG T-2'!U73</f>
        <v>0</v>
      </c>
      <c r="V73" s="277">
        <f>'YPM PRG T-2'!V73</f>
        <v>0</v>
      </c>
      <c r="W73" s="277">
        <f>'YPM PRG T-2'!W73</f>
        <v>0</v>
      </c>
      <c r="X73" s="279">
        <f>'YPM PRG T-2'!X73</f>
        <v>0</v>
      </c>
      <c r="Y73" s="32"/>
      <c r="Z73" s="205"/>
      <c r="AA73" s="205"/>
      <c r="AB73" s="206"/>
      <c r="AC73" s="206"/>
      <c r="AD73" s="206"/>
      <c r="AE73" s="206"/>
      <c r="AF73" s="279">
        <f t="shared" si="9"/>
        <v>0</v>
      </c>
      <c r="AG73" s="196"/>
      <c r="AH73" s="197"/>
      <c r="AJ73" s="246" t="str">
        <f t="shared" si="11"/>
        <v/>
      </c>
      <c r="AK73" s="247" t="str">
        <f t="shared" si="12"/>
        <v/>
      </c>
      <c r="AL73" s="249">
        <f t="shared" si="13"/>
        <v>0</v>
      </c>
      <c r="AM73" s="249">
        <f t="shared" si="14"/>
        <v>0</v>
      </c>
      <c r="AN73" s="250">
        <f t="shared" si="10"/>
        <v>0</v>
      </c>
      <c r="AO73" s="255">
        <f t="shared" si="15"/>
        <v>0</v>
      </c>
      <c r="AP73" s="248"/>
    </row>
    <row r="74" spans="1:42" s="133" customFormat="1" ht="19.5" customHeight="1">
      <c r="A74" s="266">
        <v>70</v>
      </c>
      <c r="B74" s="275">
        <f>'YPM PRG T-2'!B74</f>
        <v>0</v>
      </c>
      <c r="C74" s="275">
        <f>'YPM PRG T-2'!C74</f>
        <v>0</v>
      </c>
      <c r="D74" s="275">
        <f>'YPM PRG T-2'!D74</f>
        <v>0</v>
      </c>
      <c r="E74" s="276">
        <f>'YPM PRG T-2'!E74</f>
        <v>0</v>
      </c>
      <c r="F74" s="276">
        <f>'YPM PRG T-2'!F74</f>
        <v>0</v>
      </c>
      <c r="G74" s="276">
        <f>'YPM PRG T-2'!G74</f>
        <v>0</v>
      </c>
      <c r="H74" s="276">
        <f>'YPM PRG T-2'!H74</f>
        <v>0</v>
      </c>
      <c r="I74" s="276">
        <f>'YPM PRG T-2'!I74</f>
        <v>0</v>
      </c>
      <c r="J74" s="276">
        <f>'YPM PRG T-2'!J74</f>
        <v>0</v>
      </c>
      <c r="K74" s="276">
        <f>'YPM PRG T-2'!K74</f>
        <v>0</v>
      </c>
      <c r="L74" s="276">
        <f>'YPM PRG T-2'!L74</f>
        <v>0</v>
      </c>
      <c r="M74" s="276">
        <f>'YPM PRG T-2'!M74</f>
        <v>0</v>
      </c>
      <c r="N74" s="276">
        <f>'YPM PRG T-2'!N74</f>
        <v>0</v>
      </c>
      <c r="O74" s="277">
        <f>'YPM PRG T-2'!O74</f>
        <v>0</v>
      </c>
      <c r="P74" s="277">
        <f>'YPM PRG T-2'!P74</f>
        <v>0</v>
      </c>
      <c r="Q74" s="278">
        <f>'YPM PRG T-2'!Q74</f>
        <v>0</v>
      </c>
      <c r="R74" s="276">
        <f>'YPM PRG T-2'!R74</f>
        <v>0</v>
      </c>
      <c r="S74" s="276">
        <f>'YPM PRG T-2'!S74</f>
        <v>0</v>
      </c>
      <c r="T74" s="277">
        <f>'YPM PRG T-2'!T74</f>
        <v>0</v>
      </c>
      <c r="U74" s="277">
        <f>'YPM PRG T-2'!U74</f>
        <v>0</v>
      </c>
      <c r="V74" s="277">
        <f>'YPM PRG T-2'!V74</f>
        <v>0</v>
      </c>
      <c r="W74" s="277">
        <f>'YPM PRG T-2'!W74</f>
        <v>0</v>
      </c>
      <c r="X74" s="279">
        <f>'YPM PRG T-2'!X74</f>
        <v>0</v>
      </c>
      <c r="Y74" s="32"/>
      <c r="Z74" s="205"/>
      <c r="AA74" s="205"/>
      <c r="AB74" s="206"/>
      <c r="AC74" s="206"/>
      <c r="AD74" s="206"/>
      <c r="AE74" s="206"/>
      <c r="AF74" s="279">
        <f t="shared" si="9"/>
        <v>0</v>
      </c>
      <c r="AG74" s="196"/>
      <c r="AH74" s="197"/>
      <c r="AJ74" s="246" t="str">
        <f t="shared" si="11"/>
        <v/>
      </c>
      <c r="AK74" s="247" t="str">
        <f t="shared" si="12"/>
        <v/>
      </c>
      <c r="AL74" s="249">
        <f t="shared" si="13"/>
        <v>0</v>
      </c>
      <c r="AM74" s="249">
        <f t="shared" si="14"/>
        <v>0</v>
      </c>
      <c r="AN74" s="250">
        <f t="shared" si="10"/>
        <v>0</v>
      </c>
      <c r="AO74" s="255">
        <f t="shared" si="15"/>
        <v>0</v>
      </c>
      <c r="AP74" s="248"/>
    </row>
    <row r="75" spans="1:42" s="133" customFormat="1" ht="19.5" customHeight="1">
      <c r="A75" s="266">
        <v>71</v>
      </c>
      <c r="B75" s="275">
        <f>'YPM PRG T-2'!B75</f>
        <v>0</v>
      </c>
      <c r="C75" s="275">
        <f>'YPM PRG T-2'!C75</f>
        <v>0</v>
      </c>
      <c r="D75" s="275">
        <f>'YPM PRG T-2'!D75</f>
        <v>0</v>
      </c>
      <c r="E75" s="276">
        <f>'YPM PRG T-2'!E75</f>
        <v>0</v>
      </c>
      <c r="F75" s="276">
        <f>'YPM PRG T-2'!F75</f>
        <v>0</v>
      </c>
      <c r="G75" s="276">
        <f>'YPM PRG T-2'!G75</f>
        <v>0</v>
      </c>
      <c r="H75" s="276">
        <f>'YPM PRG T-2'!H75</f>
        <v>0</v>
      </c>
      <c r="I75" s="276">
        <f>'YPM PRG T-2'!I75</f>
        <v>0</v>
      </c>
      <c r="J75" s="276">
        <f>'YPM PRG T-2'!J75</f>
        <v>0</v>
      </c>
      <c r="K75" s="276">
        <f>'YPM PRG T-2'!K75</f>
        <v>0</v>
      </c>
      <c r="L75" s="276">
        <f>'YPM PRG T-2'!L75</f>
        <v>0</v>
      </c>
      <c r="M75" s="276">
        <f>'YPM PRG T-2'!M75</f>
        <v>0</v>
      </c>
      <c r="N75" s="276">
        <f>'YPM PRG T-2'!N75</f>
        <v>0</v>
      </c>
      <c r="O75" s="277">
        <f>'YPM PRG T-2'!O75</f>
        <v>0</v>
      </c>
      <c r="P75" s="277">
        <f>'YPM PRG T-2'!P75</f>
        <v>0</v>
      </c>
      <c r="Q75" s="278">
        <f>'YPM PRG T-2'!Q75</f>
        <v>0</v>
      </c>
      <c r="R75" s="276">
        <f>'YPM PRG T-2'!R75</f>
        <v>0</v>
      </c>
      <c r="S75" s="276">
        <f>'YPM PRG T-2'!S75</f>
        <v>0</v>
      </c>
      <c r="T75" s="277">
        <f>'YPM PRG T-2'!T75</f>
        <v>0</v>
      </c>
      <c r="U75" s="277">
        <f>'YPM PRG T-2'!U75</f>
        <v>0</v>
      </c>
      <c r="V75" s="277">
        <f>'YPM PRG T-2'!V75</f>
        <v>0</v>
      </c>
      <c r="W75" s="277">
        <f>'YPM PRG T-2'!W75</f>
        <v>0</v>
      </c>
      <c r="X75" s="279">
        <f>'YPM PRG T-2'!X75</f>
        <v>0</v>
      </c>
      <c r="Y75" s="32"/>
      <c r="Z75" s="205"/>
      <c r="AA75" s="205"/>
      <c r="AB75" s="206"/>
      <c r="AC75" s="206"/>
      <c r="AD75" s="206"/>
      <c r="AE75" s="206"/>
      <c r="AF75" s="279">
        <f t="shared" si="9"/>
        <v>0</v>
      </c>
      <c r="AG75" s="196"/>
      <c r="AH75" s="197"/>
      <c r="AJ75" s="246" t="str">
        <f t="shared" si="11"/>
        <v/>
      </c>
      <c r="AK75" s="247" t="str">
        <f t="shared" si="12"/>
        <v/>
      </c>
      <c r="AL75" s="249">
        <f t="shared" si="13"/>
        <v>0</v>
      </c>
      <c r="AM75" s="249">
        <f t="shared" si="14"/>
        <v>0</v>
      </c>
      <c r="AN75" s="250">
        <f t="shared" si="10"/>
        <v>0</v>
      </c>
      <c r="AO75" s="255">
        <f t="shared" si="15"/>
        <v>0</v>
      </c>
      <c r="AP75" s="248"/>
    </row>
    <row r="76" spans="1:42" s="133" customFormat="1" ht="19.5" customHeight="1">
      <c r="A76" s="266">
        <v>72</v>
      </c>
      <c r="B76" s="275">
        <f>'YPM PRG T-2'!B76</f>
        <v>0</v>
      </c>
      <c r="C76" s="275">
        <f>'YPM PRG T-2'!C76</f>
        <v>0</v>
      </c>
      <c r="D76" s="275">
        <f>'YPM PRG T-2'!D76</f>
        <v>0</v>
      </c>
      <c r="E76" s="276">
        <f>'YPM PRG T-2'!E76</f>
        <v>0</v>
      </c>
      <c r="F76" s="276">
        <f>'YPM PRG T-2'!F76</f>
        <v>0</v>
      </c>
      <c r="G76" s="276">
        <f>'YPM PRG T-2'!G76</f>
        <v>0</v>
      </c>
      <c r="H76" s="276">
        <f>'YPM PRG T-2'!H76</f>
        <v>0</v>
      </c>
      <c r="I76" s="276">
        <f>'YPM PRG T-2'!I76</f>
        <v>0</v>
      </c>
      <c r="J76" s="276">
        <f>'YPM PRG T-2'!J76</f>
        <v>0</v>
      </c>
      <c r="K76" s="276">
        <f>'YPM PRG T-2'!K76</f>
        <v>0</v>
      </c>
      <c r="L76" s="276">
        <f>'YPM PRG T-2'!L76</f>
        <v>0</v>
      </c>
      <c r="M76" s="276">
        <f>'YPM PRG T-2'!M76</f>
        <v>0</v>
      </c>
      <c r="N76" s="276">
        <f>'YPM PRG T-2'!N76</f>
        <v>0</v>
      </c>
      <c r="O76" s="277">
        <f>'YPM PRG T-2'!O76</f>
        <v>0</v>
      </c>
      <c r="P76" s="277">
        <f>'YPM PRG T-2'!P76</f>
        <v>0</v>
      </c>
      <c r="Q76" s="278">
        <f>'YPM PRG T-2'!Q76</f>
        <v>0</v>
      </c>
      <c r="R76" s="276">
        <f>'YPM PRG T-2'!R76</f>
        <v>0</v>
      </c>
      <c r="S76" s="276">
        <f>'YPM PRG T-2'!S76</f>
        <v>0</v>
      </c>
      <c r="T76" s="277">
        <f>'YPM PRG T-2'!T76</f>
        <v>0</v>
      </c>
      <c r="U76" s="277">
        <f>'YPM PRG T-2'!U76</f>
        <v>0</v>
      </c>
      <c r="V76" s="277">
        <f>'YPM PRG T-2'!V76</f>
        <v>0</v>
      </c>
      <c r="W76" s="277">
        <f>'YPM PRG T-2'!W76</f>
        <v>0</v>
      </c>
      <c r="X76" s="279">
        <f>'YPM PRG T-2'!X76</f>
        <v>0</v>
      </c>
      <c r="Y76" s="32"/>
      <c r="Z76" s="205"/>
      <c r="AA76" s="205"/>
      <c r="AB76" s="206"/>
      <c r="AC76" s="206"/>
      <c r="AD76" s="206"/>
      <c r="AE76" s="206"/>
      <c r="AF76" s="279">
        <f t="shared" si="9"/>
        <v>0</v>
      </c>
      <c r="AG76" s="196"/>
      <c r="AH76" s="197"/>
      <c r="AJ76" s="246" t="str">
        <f t="shared" si="11"/>
        <v/>
      </c>
      <c r="AK76" s="247" t="str">
        <f t="shared" si="12"/>
        <v/>
      </c>
      <c r="AL76" s="249">
        <f t="shared" si="13"/>
        <v>0</v>
      </c>
      <c r="AM76" s="249">
        <f t="shared" si="14"/>
        <v>0</v>
      </c>
      <c r="AN76" s="250">
        <f t="shared" si="10"/>
        <v>0</v>
      </c>
      <c r="AO76" s="255">
        <f t="shared" si="15"/>
        <v>0</v>
      </c>
      <c r="AP76" s="248"/>
    </row>
    <row r="77" spans="1:42" s="133" customFormat="1" ht="19.5" customHeight="1">
      <c r="A77" s="266">
        <v>73</v>
      </c>
      <c r="B77" s="275">
        <f>'YPM PRG T-2'!B77</f>
        <v>0</v>
      </c>
      <c r="C77" s="275">
        <f>'YPM PRG T-2'!C77</f>
        <v>0</v>
      </c>
      <c r="D77" s="275">
        <f>'YPM PRG T-2'!D77</f>
        <v>0</v>
      </c>
      <c r="E77" s="276">
        <f>'YPM PRG T-2'!E77</f>
        <v>0</v>
      </c>
      <c r="F77" s="276">
        <f>'YPM PRG T-2'!F77</f>
        <v>0</v>
      </c>
      <c r="G77" s="276">
        <f>'YPM PRG T-2'!G77</f>
        <v>0</v>
      </c>
      <c r="H77" s="276">
        <f>'YPM PRG T-2'!H77</f>
        <v>0</v>
      </c>
      <c r="I77" s="276">
        <f>'YPM PRG T-2'!I77</f>
        <v>0</v>
      </c>
      <c r="J77" s="276">
        <f>'YPM PRG T-2'!J77</f>
        <v>0</v>
      </c>
      <c r="K77" s="276">
        <f>'YPM PRG T-2'!K77</f>
        <v>0</v>
      </c>
      <c r="L77" s="276">
        <f>'YPM PRG T-2'!L77</f>
        <v>0</v>
      </c>
      <c r="M77" s="276">
        <f>'YPM PRG T-2'!M77</f>
        <v>0</v>
      </c>
      <c r="N77" s="276">
        <f>'YPM PRG T-2'!N77</f>
        <v>0</v>
      </c>
      <c r="O77" s="277">
        <f>'YPM PRG T-2'!O77</f>
        <v>0</v>
      </c>
      <c r="P77" s="277">
        <f>'YPM PRG T-2'!P77</f>
        <v>0</v>
      </c>
      <c r="Q77" s="278">
        <f>'YPM PRG T-2'!Q77</f>
        <v>0</v>
      </c>
      <c r="R77" s="276">
        <f>'YPM PRG T-2'!R77</f>
        <v>0</v>
      </c>
      <c r="S77" s="276">
        <f>'YPM PRG T-2'!S77</f>
        <v>0</v>
      </c>
      <c r="T77" s="277">
        <f>'YPM PRG T-2'!T77</f>
        <v>0</v>
      </c>
      <c r="U77" s="277">
        <f>'YPM PRG T-2'!U77</f>
        <v>0</v>
      </c>
      <c r="V77" s="277">
        <f>'YPM PRG T-2'!V77</f>
        <v>0</v>
      </c>
      <c r="W77" s="277">
        <f>'YPM PRG T-2'!W77</f>
        <v>0</v>
      </c>
      <c r="X77" s="279">
        <f>'YPM PRG T-2'!X77</f>
        <v>0</v>
      </c>
      <c r="Y77" s="32"/>
      <c r="Z77" s="205"/>
      <c r="AA77" s="205"/>
      <c r="AB77" s="206"/>
      <c r="AC77" s="206"/>
      <c r="AD77" s="206"/>
      <c r="AE77" s="206"/>
      <c r="AF77" s="279">
        <f t="shared" si="9"/>
        <v>0</v>
      </c>
      <c r="AG77" s="196"/>
      <c r="AH77" s="197"/>
      <c r="AJ77" s="246" t="str">
        <f t="shared" si="11"/>
        <v/>
      </c>
      <c r="AK77" s="247" t="str">
        <f t="shared" si="12"/>
        <v/>
      </c>
      <c r="AL77" s="249">
        <f t="shared" si="13"/>
        <v>0</v>
      </c>
      <c r="AM77" s="249">
        <f t="shared" si="14"/>
        <v>0</v>
      </c>
      <c r="AN77" s="250">
        <f t="shared" si="10"/>
        <v>0</v>
      </c>
      <c r="AO77" s="255">
        <f t="shared" si="15"/>
        <v>0</v>
      </c>
      <c r="AP77" s="248"/>
    </row>
    <row r="78" spans="1:42" s="133" customFormat="1" ht="19.5" customHeight="1">
      <c r="A78" s="266">
        <v>74</v>
      </c>
      <c r="B78" s="275">
        <f>'YPM PRG T-2'!B78</f>
        <v>0</v>
      </c>
      <c r="C78" s="275">
        <f>'YPM PRG T-2'!C78</f>
        <v>0</v>
      </c>
      <c r="D78" s="275">
        <f>'YPM PRG T-2'!D78</f>
        <v>0</v>
      </c>
      <c r="E78" s="276">
        <f>'YPM PRG T-2'!E78</f>
        <v>0</v>
      </c>
      <c r="F78" s="276">
        <f>'YPM PRG T-2'!F78</f>
        <v>0</v>
      </c>
      <c r="G78" s="276">
        <f>'YPM PRG T-2'!G78</f>
        <v>0</v>
      </c>
      <c r="H78" s="276">
        <f>'YPM PRG T-2'!H78</f>
        <v>0</v>
      </c>
      <c r="I78" s="276">
        <f>'YPM PRG T-2'!I78</f>
        <v>0</v>
      </c>
      <c r="J78" s="276">
        <f>'YPM PRG T-2'!J78</f>
        <v>0</v>
      </c>
      <c r="K78" s="276">
        <f>'YPM PRG T-2'!K78</f>
        <v>0</v>
      </c>
      <c r="L78" s="276">
        <f>'YPM PRG T-2'!L78</f>
        <v>0</v>
      </c>
      <c r="M78" s="276">
        <f>'YPM PRG T-2'!M78</f>
        <v>0</v>
      </c>
      <c r="N78" s="276">
        <f>'YPM PRG T-2'!N78</f>
        <v>0</v>
      </c>
      <c r="O78" s="277">
        <f>'YPM PRG T-2'!O78</f>
        <v>0</v>
      </c>
      <c r="P78" s="277">
        <f>'YPM PRG T-2'!P78</f>
        <v>0</v>
      </c>
      <c r="Q78" s="278">
        <f>'YPM PRG T-2'!Q78</f>
        <v>0</v>
      </c>
      <c r="R78" s="276">
        <f>'YPM PRG T-2'!R78</f>
        <v>0</v>
      </c>
      <c r="S78" s="276">
        <f>'YPM PRG T-2'!S78</f>
        <v>0</v>
      </c>
      <c r="T78" s="277">
        <f>'YPM PRG T-2'!T78</f>
        <v>0</v>
      </c>
      <c r="U78" s="277">
        <f>'YPM PRG T-2'!U78</f>
        <v>0</v>
      </c>
      <c r="V78" s="277">
        <f>'YPM PRG T-2'!V78</f>
        <v>0</v>
      </c>
      <c r="W78" s="277">
        <f>'YPM PRG T-2'!W78</f>
        <v>0</v>
      </c>
      <c r="X78" s="279">
        <f>'YPM PRG T-2'!X78</f>
        <v>0</v>
      </c>
      <c r="Y78" s="32"/>
      <c r="Z78" s="205"/>
      <c r="AA78" s="205"/>
      <c r="AB78" s="206"/>
      <c r="AC78" s="206"/>
      <c r="AD78" s="206"/>
      <c r="AE78" s="206"/>
      <c r="AF78" s="279">
        <f t="shared" si="9"/>
        <v>0</v>
      </c>
      <c r="AG78" s="196"/>
      <c r="AH78" s="197"/>
      <c r="AJ78" s="246" t="str">
        <f t="shared" si="11"/>
        <v/>
      </c>
      <c r="AK78" s="247" t="str">
        <f t="shared" si="12"/>
        <v/>
      </c>
      <c r="AL78" s="249">
        <f t="shared" si="13"/>
        <v>0</v>
      </c>
      <c r="AM78" s="249">
        <f t="shared" si="14"/>
        <v>0</v>
      </c>
      <c r="AN78" s="250">
        <f t="shared" si="10"/>
        <v>0</v>
      </c>
      <c r="AO78" s="255">
        <f t="shared" si="15"/>
        <v>0</v>
      </c>
      <c r="AP78" s="248"/>
    </row>
    <row r="79" spans="1:42" s="133" customFormat="1" ht="19.5" customHeight="1">
      <c r="A79" s="266">
        <v>75</v>
      </c>
      <c r="B79" s="275">
        <f>'YPM PRG T-2'!B79</f>
        <v>0</v>
      </c>
      <c r="C79" s="275">
        <f>'YPM PRG T-2'!C79</f>
        <v>0</v>
      </c>
      <c r="D79" s="275">
        <f>'YPM PRG T-2'!D79</f>
        <v>0</v>
      </c>
      <c r="E79" s="276">
        <f>'YPM PRG T-2'!E79</f>
        <v>0</v>
      </c>
      <c r="F79" s="276">
        <f>'YPM PRG T-2'!F79</f>
        <v>0</v>
      </c>
      <c r="G79" s="276">
        <f>'YPM PRG T-2'!G79</f>
        <v>0</v>
      </c>
      <c r="H79" s="276">
        <f>'YPM PRG T-2'!H79</f>
        <v>0</v>
      </c>
      <c r="I79" s="276">
        <f>'YPM PRG T-2'!I79</f>
        <v>0</v>
      </c>
      <c r="J79" s="276">
        <f>'YPM PRG T-2'!J79</f>
        <v>0</v>
      </c>
      <c r="K79" s="276">
        <f>'YPM PRG T-2'!K79</f>
        <v>0</v>
      </c>
      <c r="L79" s="276">
        <f>'YPM PRG T-2'!L79</f>
        <v>0</v>
      </c>
      <c r="M79" s="276">
        <f>'YPM PRG T-2'!M79</f>
        <v>0</v>
      </c>
      <c r="N79" s="276">
        <f>'YPM PRG T-2'!N79</f>
        <v>0</v>
      </c>
      <c r="O79" s="277">
        <f>'YPM PRG T-2'!O79</f>
        <v>0</v>
      </c>
      <c r="P79" s="277">
        <f>'YPM PRG T-2'!P79</f>
        <v>0</v>
      </c>
      <c r="Q79" s="278">
        <f>'YPM PRG T-2'!Q79</f>
        <v>0</v>
      </c>
      <c r="R79" s="276">
        <f>'YPM PRG T-2'!R79</f>
        <v>0</v>
      </c>
      <c r="S79" s="276">
        <f>'YPM PRG T-2'!S79</f>
        <v>0</v>
      </c>
      <c r="T79" s="277">
        <f>'YPM PRG T-2'!T79</f>
        <v>0</v>
      </c>
      <c r="U79" s="277">
        <f>'YPM PRG T-2'!U79</f>
        <v>0</v>
      </c>
      <c r="V79" s="277">
        <f>'YPM PRG T-2'!V79</f>
        <v>0</v>
      </c>
      <c r="W79" s="277">
        <f>'YPM PRG T-2'!W79</f>
        <v>0</v>
      </c>
      <c r="X79" s="279">
        <f>'YPM PRG T-2'!X79</f>
        <v>0</v>
      </c>
      <c r="Y79" s="32"/>
      <c r="Z79" s="205"/>
      <c r="AA79" s="205"/>
      <c r="AB79" s="206"/>
      <c r="AC79" s="206"/>
      <c r="AD79" s="206"/>
      <c r="AE79" s="206"/>
      <c r="AF79" s="279">
        <f t="shared" si="9"/>
        <v>0</v>
      </c>
      <c r="AG79" s="196"/>
      <c r="AH79" s="197"/>
      <c r="AJ79" s="246" t="str">
        <f t="shared" si="11"/>
        <v/>
      </c>
      <c r="AK79" s="247" t="str">
        <f t="shared" si="12"/>
        <v/>
      </c>
      <c r="AL79" s="249">
        <f t="shared" si="13"/>
        <v>0</v>
      </c>
      <c r="AM79" s="249">
        <f t="shared" si="14"/>
        <v>0</v>
      </c>
      <c r="AN79" s="250">
        <f t="shared" si="10"/>
        <v>0</v>
      </c>
      <c r="AO79" s="255">
        <f t="shared" si="15"/>
        <v>0</v>
      </c>
      <c r="AP79" s="248"/>
    </row>
    <row r="80" spans="1:42" s="133" customFormat="1" ht="19.5" customHeight="1">
      <c r="A80" s="266">
        <v>76</v>
      </c>
      <c r="B80" s="275">
        <f>'YPM PRG T-2'!B80</f>
        <v>0</v>
      </c>
      <c r="C80" s="275">
        <f>'YPM PRG T-2'!C80</f>
        <v>0</v>
      </c>
      <c r="D80" s="275">
        <f>'YPM PRG T-2'!D80</f>
        <v>0</v>
      </c>
      <c r="E80" s="276">
        <f>'YPM PRG T-2'!E80</f>
        <v>0</v>
      </c>
      <c r="F80" s="276">
        <f>'YPM PRG T-2'!F80</f>
        <v>0</v>
      </c>
      <c r="G80" s="276">
        <f>'YPM PRG T-2'!G80</f>
        <v>0</v>
      </c>
      <c r="H80" s="276">
        <f>'YPM PRG T-2'!H80</f>
        <v>0</v>
      </c>
      <c r="I80" s="276">
        <f>'YPM PRG T-2'!I80</f>
        <v>0</v>
      </c>
      <c r="J80" s="276">
        <f>'YPM PRG T-2'!J80</f>
        <v>0</v>
      </c>
      <c r="K80" s="276">
        <f>'YPM PRG T-2'!K80</f>
        <v>0</v>
      </c>
      <c r="L80" s="276">
        <f>'YPM PRG T-2'!L80</f>
        <v>0</v>
      </c>
      <c r="M80" s="276">
        <f>'YPM PRG T-2'!M80</f>
        <v>0</v>
      </c>
      <c r="N80" s="276">
        <f>'YPM PRG T-2'!N80</f>
        <v>0</v>
      </c>
      <c r="O80" s="277">
        <f>'YPM PRG T-2'!O80</f>
        <v>0</v>
      </c>
      <c r="P80" s="277">
        <f>'YPM PRG T-2'!P80</f>
        <v>0</v>
      </c>
      <c r="Q80" s="278">
        <f>'YPM PRG T-2'!Q80</f>
        <v>0</v>
      </c>
      <c r="R80" s="276">
        <f>'YPM PRG T-2'!R80</f>
        <v>0</v>
      </c>
      <c r="S80" s="276">
        <f>'YPM PRG T-2'!S80</f>
        <v>0</v>
      </c>
      <c r="T80" s="277">
        <f>'YPM PRG T-2'!T80</f>
        <v>0</v>
      </c>
      <c r="U80" s="277">
        <f>'YPM PRG T-2'!U80</f>
        <v>0</v>
      </c>
      <c r="V80" s="277">
        <f>'YPM PRG T-2'!V80</f>
        <v>0</v>
      </c>
      <c r="W80" s="277">
        <f>'YPM PRG T-2'!W80</f>
        <v>0</v>
      </c>
      <c r="X80" s="279">
        <f>'YPM PRG T-2'!X80</f>
        <v>0</v>
      </c>
      <c r="Y80" s="32"/>
      <c r="Z80" s="205"/>
      <c r="AA80" s="205"/>
      <c r="AB80" s="206"/>
      <c r="AC80" s="206"/>
      <c r="AD80" s="206"/>
      <c r="AE80" s="206"/>
      <c r="AF80" s="279">
        <f t="shared" si="9"/>
        <v>0</v>
      </c>
      <c r="AG80" s="196"/>
      <c r="AH80" s="197"/>
      <c r="AJ80" s="246" t="str">
        <f t="shared" si="11"/>
        <v/>
      </c>
      <c r="AK80" s="247" t="str">
        <f t="shared" si="12"/>
        <v/>
      </c>
      <c r="AL80" s="249">
        <f t="shared" si="13"/>
        <v>0</v>
      </c>
      <c r="AM80" s="249">
        <f t="shared" si="14"/>
        <v>0</v>
      </c>
      <c r="AN80" s="250">
        <f t="shared" si="10"/>
        <v>0</v>
      </c>
      <c r="AO80" s="255">
        <f t="shared" si="15"/>
        <v>0</v>
      </c>
      <c r="AP80" s="248"/>
    </row>
    <row r="81" spans="1:42" s="133" customFormat="1" ht="19.5" customHeight="1">
      <c r="A81" s="266">
        <v>77</v>
      </c>
      <c r="B81" s="275">
        <f>'YPM PRG T-2'!B81</f>
        <v>0</v>
      </c>
      <c r="C81" s="275">
        <f>'YPM PRG T-2'!C81</f>
        <v>0</v>
      </c>
      <c r="D81" s="275">
        <f>'YPM PRG T-2'!D81</f>
        <v>0</v>
      </c>
      <c r="E81" s="276">
        <f>'YPM PRG T-2'!E81</f>
        <v>0</v>
      </c>
      <c r="F81" s="276">
        <f>'YPM PRG T-2'!F81</f>
        <v>0</v>
      </c>
      <c r="G81" s="276">
        <f>'YPM PRG T-2'!G81</f>
        <v>0</v>
      </c>
      <c r="H81" s="276">
        <f>'YPM PRG T-2'!H81</f>
        <v>0</v>
      </c>
      <c r="I81" s="276">
        <f>'YPM PRG T-2'!I81</f>
        <v>0</v>
      </c>
      <c r="J81" s="276">
        <f>'YPM PRG T-2'!J81</f>
        <v>0</v>
      </c>
      <c r="K81" s="276">
        <f>'YPM PRG T-2'!K81</f>
        <v>0</v>
      </c>
      <c r="L81" s="276">
        <f>'YPM PRG T-2'!L81</f>
        <v>0</v>
      </c>
      <c r="M81" s="276">
        <f>'YPM PRG T-2'!M81</f>
        <v>0</v>
      </c>
      <c r="N81" s="276">
        <f>'YPM PRG T-2'!N81</f>
        <v>0</v>
      </c>
      <c r="O81" s="277">
        <f>'YPM PRG T-2'!O81</f>
        <v>0</v>
      </c>
      <c r="P81" s="277">
        <f>'YPM PRG T-2'!P81</f>
        <v>0</v>
      </c>
      <c r="Q81" s="278">
        <f>'YPM PRG T-2'!Q81</f>
        <v>0</v>
      </c>
      <c r="R81" s="276">
        <f>'YPM PRG T-2'!R81</f>
        <v>0</v>
      </c>
      <c r="S81" s="276">
        <f>'YPM PRG T-2'!S81</f>
        <v>0</v>
      </c>
      <c r="T81" s="277">
        <f>'YPM PRG T-2'!T81</f>
        <v>0</v>
      </c>
      <c r="U81" s="277">
        <f>'YPM PRG T-2'!U81</f>
        <v>0</v>
      </c>
      <c r="V81" s="277">
        <f>'YPM PRG T-2'!V81</f>
        <v>0</v>
      </c>
      <c r="W81" s="277">
        <f>'YPM PRG T-2'!W81</f>
        <v>0</v>
      </c>
      <c r="X81" s="279">
        <f>'YPM PRG T-2'!X81</f>
        <v>0</v>
      </c>
      <c r="Y81" s="32"/>
      <c r="Z81" s="205"/>
      <c r="AA81" s="205"/>
      <c r="AB81" s="206"/>
      <c r="AC81" s="206"/>
      <c r="AD81" s="206"/>
      <c r="AE81" s="206"/>
      <c r="AF81" s="279">
        <f t="shared" si="9"/>
        <v>0</v>
      </c>
      <c r="AG81" s="196"/>
      <c r="AH81" s="197"/>
      <c r="AJ81" s="246" t="str">
        <f t="shared" si="11"/>
        <v/>
      </c>
      <c r="AK81" s="247" t="str">
        <f t="shared" si="12"/>
        <v/>
      </c>
      <c r="AL81" s="249">
        <f t="shared" si="13"/>
        <v>0</v>
      </c>
      <c r="AM81" s="249">
        <f t="shared" si="14"/>
        <v>0</v>
      </c>
      <c r="AN81" s="250">
        <f t="shared" si="10"/>
        <v>0</v>
      </c>
      <c r="AO81" s="255">
        <f t="shared" si="15"/>
        <v>0</v>
      </c>
      <c r="AP81" s="248"/>
    </row>
    <row r="82" spans="1:42" s="133" customFormat="1" ht="19.5" customHeight="1">
      <c r="A82" s="266">
        <v>78</v>
      </c>
      <c r="B82" s="275">
        <f>'YPM PRG T-2'!B82</f>
        <v>0</v>
      </c>
      <c r="C82" s="275">
        <f>'YPM PRG T-2'!C82</f>
        <v>0</v>
      </c>
      <c r="D82" s="275">
        <f>'YPM PRG T-2'!D82</f>
        <v>0</v>
      </c>
      <c r="E82" s="276">
        <f>'YPM PRG T-2'!E82</f>
        <v>0</v>
      </c>
      <c r="F82" s="276">
        <f>'YPM PRG T-2'!F82</f>
        <v>0</v>
      </c>
      <c r="G82" s="276">
        <f>'YPM PRG T-2'!G82</f>
        <v>0</v>
      </c>
      <c r="H82" s="276">
        <f>'YPM PRG T-2'!H82</f>
        <v>0</v>
      </c>
      <c r="I82" s="276">
        <f>'YPM PRG T-2'!I82</f>
        <v>0</v>
      </c>
      <c r="J82" s="276">
        <f>'YPM PRG T-2'!J82</f>
        <v>0</v>
      </c>
      <c r="K82" s="276">
        <f>'YPM PRG T-2'!K82</f>
        <v>0</v>
      </c>
      <c r="L82" s="276">
        <f>'YPM PRG T-2'!L82</f>
        <v>0</v>
      </c>
      <c r="M82" s="276">
        <f>'YPM PRG T-2'!M82</f>
        <v>0</v>
      </c>
      <c r="N82" s="276">
        <f>'YPM PRG T-2'!N82</f>
        <v>0</v>
      </c>
      <c r="O82" s="277">
        <f>'YPM PRG T-2'!O82</f>
        <v>0</v>
      </c>
      <c r="P82" s="277">
        <f>'YPM PRG T-2'!P82</f>
        <v>0</v>
      </c>
      <c r="Q82" s="278">
        <f>'YPM PRG T-2'!Q82</f>
        <v>0</v>
      </c>
      <c r="R82" s="276">
        <f>'YPM PRG T-2'!R82</f>
        <v>0</v>
      </c>
      <c r="S82" s="276">
        <f>'YPM PRG T-2'!S82</f>
        <v>0</v>
      </c>
      <c r="T82" s="277">
        <f>'YPM PRG T-2'!T82</f>
        <v>0</v>
      </c>
      <c r="U82" s="277">
        <f>'YPM PRG T-2'!U82</f>
        <v>0</v>
      </c>
      <c r="V82" s="277">
        <f>'YPM PRG T-2'!V82</f>
        <v>0</v>
      </c>
      <c r="W82" s="277">
        <f>'YPM PRG T-2'!W82</f>
        <v>0</v>
      </c>
      <c r="X82" s="279">
        <f>'YPM PRG T-2'!X82</f>
        <v>0</v>
      </c>
      <c r="Y82" s="32"/>
      <c r="Z82" s="205"/>
      <c r="AA82" s="205"/>
      <c r="AB82" s="206"/>
      <c r="AC82" s="206"/>
      <c r="AD82" s="206"/>
      <c r="AE82" s="206"/>
      <c r="AF82" s="279">
        <f t="shared" si="9"/>
        <v>0</v>
      </c>
      <c r="AG82" s="196"/>
      <c r="AH82" s="197"/>
      <c r="AJ82" s="246" t="str">
        <f t="shared" si="11"/>
        <v/>
      </c>
      <c r="AK82" s="247" t="str">
        <f t="shared" si="12"/>
        <v/>
      </c>
      <c r="AL82" s="249">
        <f t="shared" si="13"/>
        <v>0</v>
      </c>
      <c r="AM82" s="249">
        <f t="shared" si="14"/>
        <v>0</v>
      </c>
      <c r="AN82" s="250">
        <f t="shared" si="10"/>
        <v>0</v>
      </c>
      <c r="AO82" s="255">
        <f t="shared" si="15"/>
        <v>0</v>
      </c>
      <c r="AP82" s="248"/>
    </row>
    <row r="83" spans="1:42" s="133" customFormat="1" ht="19.5" customHeight="1">
      <c r="A83" s="266">
        <v>79</v>
      </c>
      <c r="B83" s="275">
        <f>'YPM PRG T-2'!B83</f>
        <v>0</v>
      </c>
      <c r="C83" s="275">
        <f>'YPM PRG T-2'!C83</f>
        <v>0</v>
      </c>
      <c r="D83" s="275">
        <f>'YPM PRG T-2'!D83</f>
        <v>0</v>
      </c>
      <c r="E83" s="276">
        <f>'YPM PRG T-2'!E83</f>
        <v>0</v>
      </c>
      <c r="F83" s="276">
        <f>'YPM PRG T-2'!F83</f>
        <v>0</v>
      </c>
      <c r="G83" s="276">
        <f>'YPM PRG T-2'!G83</f>
        <v>0</v>
      </c>
      <c r="H83" s="276">
        <f>'YPM PRG T-2'!H83</f>
        <v>0</v>
      </c>
      <c r="I83" s="276">
        <f>'YPM PRG T-2'!I83</f>
        <v>0</v>
      </c>
      <c r="J83" s="276">
        <f>'YPM PRG T-2'!J83</f>
        <v>0</v>
      </c>
      <c r="K83" s="276">
        <f>'YPM PRG T-2'!K83</f>
        <v>0</v>
      </c>
      <c r="L83" s="276">
        <f>'YPM PRG T-2'!L83</f>
        <v>0</v>
      </c>
      <c r="M83" s="276">
        <f>'YPM PRG T-2'!M83</f>
        <v>0</v>
      </c>
      <c r="N83" s="276">
        <f>'YPM PRG T-2'!N83</f>
        <v>0</v>
      </c>
      <c r="O83" s="277">
        <f>'YPM PRG T-2'!O83</f>
        <v>0</v>
      </c>
      <c r="P83" s="277">
        <f>'YPM PRG T-2'!P83</f>
        <v>0</v>
      </c>
      <c r="Q83" s="278">
        <f>'YPM PRG T-2'!Q83</f>
        <v>0</v>
      </c>
      <c r="R83" s="276">
        <f>'YPM PRG T-2'!R83</f>
        <v>0</v>
      </c>
      <c r="S83" s="276">
        <f>'YPM PRG T-2'!S83</f>
        <v>0</v>
      </c>
      <c r="T83" s="277">
        <f>'YPM PRG T-2'!T83</f>
        <v>0</v>
      </c>
      <c r="U83" s="277">
        <f>'YPM PRG T-2'!U83</f>
        <v>0</v>
      </c>
      <c r="V83" s="277">
        <f>'YPM PRG T-2'!V83</f>
        <v>0</v>
      </c>
      <c r="W83" s="277">
        <f>'YPM PRG T-2'!W83</f>
        <v>0</v>
      </c>
      <c r="X83" s="279">
        <f>'YPM PRG T-2'!X83</f>
        <v>0</v>
      </c>
      <c r="Y83" s="32"/>
      <c r="Z83" s="205"/>
      <c r="AA83" s="205"/>
      <c r="AB83" s="206"/>
      <c r="AC83" s="206"/>
      <c r="AD83" s="206"/>
      <c r="AE83" s="206"/>
      <c r="AF83" s="279">
        <f t="shared" si="9"/>
        <v>0</v>
      </c>
      <c r="AG83" s="196"/>
      <c r="AH83" s="197"/>
      <c r="AJ83" s="246" t="str">
        <f t="shared" si="11"/>
        <v/>
      </c>
      <c r="AK83" s="247" t="str">
        <f t="shared" si="12"/>
        <v/>
      </c>
      <c r="AL83" s="249">
        <f t="shared" si="13"/>
        <v>0</v>
      </c>
      <c r="AM83" s="249">
        <f t="shared" si="14"/>
        <v>0</v>
      </c>
      <c r="AN83" s="250">
        <f t="shared" si="10"/>
        <v>0</v>
      </c>
      <c r="AO83" s="255">
        <f t="shared" si="15"/>
        <v>0</v>
      </c>
      <c r="AP83" s="248"/>
    </row>
    <row r="84" spans="1:42" s="133" customFormat="1" ht="19.5" customHeight="1">
      <c r="A84" s="266">
        <v>80</v>
      </c>
      <c r="B84" s="275">
        <f>'YPM PRG T-2'!B84</f>
        <v>0</v>
      </c>
      <c r="C84" s="275">
        <f>'YPM PRG T-2'!C84</f>
        <v>0</v>
      </c>
      <c r="D84" s="275">
        <f>'YPM PRG T-2'!D84</f>
        <v>0</v>
      </c>
      <c r="E84" s="276">
        <f>'YPM PRG T-2'!E84</f>
        <v>0</v>
      </c>
      <c r="F84" s="276">
        <f>'YPM PRG T-2'!F84</f>
        <v>0</v>
      </c>
      <c r="G84" s="276">
        <f>'YPM PRG T-2'!G84</f>
        <v>0</v>
      </c>
      <c r="H84" s="276">
        <f>'YPM PRG T-2'!H84</f>
        <v>0</v>
      </c>
      <c r="I84" s="276">
        <f>'YPM PRG T-2'!I84</f>
        <v>0</v>
      </c>
      <c r="J84" s="276">
        <f>'YPM PRG T-2'!J84</f>
        <v>0</v>
      </c>
      <c r="K84" s="276">
        <f>'YPM PRG T-2'!K84</f>
        <v>0</v>
      </c>
      <c r="L84" s="276">
        <f>'YPM PRG T-2'!L84</f>
        <v>0</v>
      </c>
      <c r="M84" s="276">
        <f>'YPM PRG T-2'!M84</f>
        <v>0</v>
      </c>
      <c r="N84" s="276">
        <f>'YPM PRG T-2'!N84</f>
        <v>0</v>
      </c>
      <c r="O84" s="277">
        <f>'YPM PRG T-2'!O84</f>
        <v>0</v>
      </c>
      <c r="P84" s="277">
        <f>'YPM PRG T-2'!P84</f>
        <v>0</v>
      </c>
      <c r="Q84" s="278">
        <f>'YPM PRG T-2'!Q84</f>
        <v>0</v>
      </c>
      <c r="R84" s="276">
        <f>'YPM PRG T-2'!R84</f>
        <v>0</v>
      </c>
      <c r="S84" s="276">
        <f>'YPM PRG T-2'!S84</f>
        <v>0</v>
      </c>
      <c r="T84" s="277">
        <f>'YPM PRG T-2'!T84</f>
        <v>0</v>
      </c>
      <c r="U84" s="277">
        <f>'YPM PRG T-2'!U84</f>
        <v>0</v>
      </c>
      <c r="V84" s="277">
        <f>'YPM PRG T-2'!V84</f>
        <v>0</v>
      </c>
      <c r="W84" s="277">
        <f>'YPM PRG T-2'!W84</f>
        <v>0</v>
      </c>
      <c r="X84" s="279">
        <f>'YPM PRG T-2'!X84</f>
        <v>0</v>
      </c>
      <c r="Y84" s="32"/>
      <c r="Z84" s="205"/>
      <c r="AA84" s="205"/>
      <c r="AB84" s="206"/>
      <c r="AC84" s="206"/>
      <c r="AD84" s="206"/>
      <c r="AE84" s="206"/>
      <c r="AF84" s="279">
        <f t="shared" si="9"/>
        <v>0</v>
      </c>
      <c r="AG84" s="196"/>
      <c r="AH84" s="197"/>
      <c r="AJ84" s="246" t="str">
        <f t="shared" si="11"/>
        <v/>
      </c>
      <c r="AK84" s="247" t="str">
        <f t="shared" si="12"/>
        <v/>
      </c>
      <c r="AL84" s="249">
        <f t="shared" si="13"/>
        <v>0</v>
      </c>
      <c r="AM84" s="249">
        <f t="shared" si="14"/>
        <v>0</v>
      </c>
      <c r="AN84" s="250">
        <f t="shared" si="10"/>
        <v>0</v>
      </c>
      <c r="AO84" s="255">
        <f t="shared" si="15"/>
        <v>0</v>
      </c>
      <c r="AP84" s="248"/>
    </row>
    <row r="85" spans="1:42" s="133" customFormat="1" ht="19.5" customHeight="1">
      <c r="A85" s="266">
        <v>81</v>
      </c>
      <c r="B85" s="275">
        <f>'YPM PRG T-2'!B85</f>
        <v>0</v>
      </c>
      <c r="C85" s="275">
        <f>'YPM PRG T-2'!C85</f>
        <v>0</v>
      </c>
      <c r="D85" s="275">
        <f>'YPM PRG T-2'!D85</f>
        <v>0</v>
      </c>
      <c r="E85" s="276">
        <f>'YPM PRG T-2'!E85</f>
        <v>0</v>
      </c>
      <c r="F85" s="276">
        <f>'YPM PRG T-2'!F85</f>
        <v>0</v>
      </c>
      <c r="G85" s="276">
        <f>'YPM PRG T-2'!G85</f>
        <v>0</v>
      </c>
      <c r="H85" s="276">
        <f>'YPM PRG T-2'!H85</f>
        <v>0</v>
      </c>
      <c r="I85" s="276">
        <f>'YPM PRG T-2'!I85</f>
        <v>0</v>
      </c>
      <c r="J85" s="276">
        <f>'YPM PRG T-2'!J85</f>
        <v>0</v>
      </c>
      <c r="K85" s="276">
        <f>'YPM PRG T-2'!K85</f>
        <v>0</v>
      </c>
      <c r="L85" s="276">
        <f>'YPM PRG T-2'!L85</f>
        <v>0</v>
      </c>
      <c r="M85" s="276">
        <f>'YPM PRG T-2'!M85</f>
        <v>0</v>
      </c>
      <c r="N85" s="276">
        <f>'YPM PRG T-2'!N85</f>
        <v>0</v>
      </c>
      <c r="O85" s="277">
        <f>'YPM PRG T-2'!O85</f>
        <v>0</v>
      </c>
      <c r="P85" s="277">
        <f>'YPM PRG T-2'!P85</f>
        <v>0</v>
      </c>
      <c r="Q85" s="278">
        <f>'YPM PRG T-2'!Q85</f>
        <v>0</v>
      </c>
      <c r="R85" s="276">
        <f>'YPM PRG T-2'!R85</f>
        <v>0</v>
      </c>
      <c r="S85" s="276">
        <f>'YPM PRG T-2'!S85</f>
        <v>0</v>
      </c>
      <c r="T85" s="277">
        <f>'YPM PRG T-2'!T85</f>
        <v>0</v>
      </c>
      <c r="U85" s="277">
        <f>'YPM PRG T-2'!U85</f>
        <v>0</v>
      </c>
      <c r="V85" s="277">
        <f>'YPM PRG T-2'!V85</f>
        <v>0</v>
      </c>
      <c r="W85" s="277">
        <f>'YPM PRG T-2'!W85</f>
        <v>0</v>
      </c>
      <c r="X85" s="279">
        <f>'YPM PRG T-2'!X85</f>
        <v>0</v>
      </c>
      <c r="Y85" s="32"/>
      <c r="Z85" s="205"/>
      <c r="AA85" s="205"/>
      <c r="AB85" s="206"/>
      <c r="AC85" s="206"/>
      <c r="AD85" s="206"/>
      <c r="AE85" s="206"/>
      <c r="AF85" s="279">
        <f t="shared" si="9"/>
        <v>0</v>
      </c>
      <c r="AG85" s="196"/>
      <c r="AH85" s="197"/>
      <c r="AJ85" s="246" t="str">
        <f t="shared" si="11"/>
        <v/>
      </c>
      <c r="AK85" s="247" t="str">
        <f t="shared" si="12"/>
        <v/>
      </c>
      <c r="AL85" s="249">
        <f t="shared" si="13"/>
        <v>0</v>
      </c>
      <c r="AM85" s="249">
        <f t="shared" si="14"/>
        <v>0</v>
      </c>
      <c r="AN85" s="250">
        <f t="shared" si="10"/>
        <v>0</v>
      </c>
      <c r="AO85" s="255">
        <f t="shared" si="15"/>
        <v>0</v>
      </c>
      <c r="AP85" s="248"/>
    </row>
    <row r="86" spans="1:42" s="133" customFormat="1" ht="19.5" customHeight="1">
      <c r="A86" s="266">
        <v>82</v>
      </c>
      <c r="B86" s="275">
        <f>'YPM PRG T-2'!B86</f>
        <v>0</v>
      </c>
      <c r="C86" s="275">
        <f>'YPM PRG T-2'!C86</f>
        <v>0</v>
      </c>
      <c r="D86" s="275">
        <f>'YPM PRG T-2'!D86</f>
        <v>0</v>
      </c>
      <c r="E86" s="276">
        <f>'YPM PRG T-2'!E86</f>
        <v>0</v>
      </c>
      <c r="F86" s="276">
        <f>'YPM PRG T-2'!F86</f>
        <v>0</v>
      </c>
      <c r="G86" s="276">
        <f>'YPM PRG T-2'!G86</f>
        <v>0</v>
      </c>
      <c r="H86" s="276">
        <f>'YPM PRG T-2'!H86</f>
        <v>0</v>
      </c>
      <c r="I86" s="276">
        <f>'YPM PRG T-2'!I86</f>
        <v>0</v>
      </c>
      <c r="J86" s="276">
        <f>'YPM PRG T-2'!J86</f>
        <v>0</v>
      </c>
      <c r="K86" s="276">
        <f>'YPM PRG T-2'!K86</f>
        <v>0</v>
      </c>
      <c r="L86" s="276">
        <f>'YPM PRG T-2'!L86</f>
        <v>0</v>
      </c>
      <c r="M86" s="276">
        <f>'YPM PRG T-2'!M86</f>
        <v>0</v>
      </c>
      <c r="N86" s="276">
        <f>'YPM PRG T-2'!N86</f>
        <v>0</v>
      </c>
      <c r="O86" s="277">
        <f>'YPM PRG T-2'!O86</f>
        <v>0</v>
      </c>
      <c r="P86" s="277">
        <f>'YPM PRG T-2'!P86</f>
        <v>0</v>
      </c>
      <c r="Q86" s="278">
        <f>'YPM PRG T-2'!Q86</f>
        <v>0</v>
      </c>
      <c r="R86" s="276">
        <f>'YPM PRG T-2'!R86</f>
        <v>0</v>
      </c>
      <c r="S86" s="276">
        <f>'YPM PRG T-2'!S86</f>
        <v>0</v>
      </c>
      <c r="T86" s="277">
        <f>'YPM PRG T-2'!T86</f>
        <v>0</v>
      </c>
      <c r="U86" s="277">
        <f>'YPM PRG T-2'!U86</f>
        <v>0</v>
      </c>
      <c r="V86" s="277">
        <f>'YPM PRG T-2'!V86</f>
        <v>0</v>
      </c>
      <c r="W86" s="277">
        <f>'YPM PRG T-2'!W86</f>
        <v>0</v>
      </c>
      <c r="X86" s="279">
        <f>'YPM PRG T-2'!X86</f>
        <v>0</v>
      </c>
      <c r="Y86" s="32"/>
      <c r="Z86" s="205"/>
      <c r="AA86" s="205"/>
      <c r="AB86" s="206"/>
      <c r="AC86" s="206"/>
      <c r="AD86" s="206"/>
      <c r="AE86" s="206"/>
      <c r="AF86" s="279">
        <f t="shared" si="9"/>
        <v>0</v>
      </c>
      <c r="AG86" s="196"/>
      <c r="AH86" s="197"/>
      <c r="AJ86" s="246" t="str">
        <f t="shared" si="11"/>
        <v/>
      </c>
      <c r="AK86" s="247" t="str">
        <f t="shared" si="12"/>
        <v/>
      </c>
      <c r="AL86" s="249">
        <f t="shared" si="13"/>
        <v>0</v>
      </c>
      <c r="AM86" s="249">
        <f t="shared" si="14"/>
        <v>0</v>
      </c>
      <c r="AN86" s="250">
        <f t="shared" si="10"/>
        <v>0</v>
      </c>
      <c r="AO86" s="255">
        <f t="shared" si="15"/>
        <v>0</v>
      </c>
      <c r="AP86" s="248"/>
    </row>
    <row r="87" spans="1:42" s="133" customFormat="1" ht="19.5" customHeight="1">
      <c r="A87" s="266">
        <v>83</v>
      </c>
      <c r="B87" s="275">
        <f>'YPM PRG T-2'!B87</f>
        <v>0</v>
      </c>
      <c r="C87" s="275">
        <f>'YPM PRG T-2'!C87</f>
        <v>0</v>
      </c>
      <c r="D87" s="275">
        <f>'YPM PRG T-2'!D87</f>
        <v>0</v>
      </c>
      <c r="E87" s="276">
        <f>'YPM PRG T-2'!E87</f>
        <v>0</v>
      </c>
      <c r="F87" s="276">
        <f>'YPM PRG T-2'!F87</f>
        <v>0</v>
      </c>
      <c r="G87" s="276">
        <f>'YPM PRG T-2'!G87</f>
        <v>0</v>
      </c>
      <c r="H87" s="276">
        <f>'YPM PRG T-2'!H87</f>
        <v>0</v>
      </c>
      <c r="I87" s="276">
        <f>'YPM PRG T-2'!I87</f>
        <v>0</v>
      </c>
      <c r="J87" s="276">
        <f>'YPM PRG T-2'!J87</f>
        <v>0</v>
      </c>
      <c r="K87" s="276">
        <f>'YPM PRG T-2'!K87</f>
        <v>0</v>
      </c>
      <c r="L87" s="276">
        <f>'YPM PRG T-2'!L87</f>
        <v>0</v>
      </c>
      <c r="M87" s="276">
        <f>'YPM PRG T-2'!M87</f>
        <v>0</v>
      </c>
      <c r="N87" s="276">
        <f>'YPM PRG T-2'!N87</f>
        <v>0</v>
      </c>
      <c r="O87" s="277">
        <f>'YPM PRG T-2'!O87</f>
        <v>0</v>
      </c>
      <c r="P87" s="277">
        <f>'YPM PRG T-2'!P87</f>
        <v>0</v>
      </c>
      <c r="Q87" s="278">
        <f>'YPM PRG T-2'!Q87</f>
        <v>0</v>
      </c>
      <c r="R87" s="276">
        <f>'YPM PRG T-2'!R87</f>
        <v>0</v>
      </c>
      <c r="S87" s="276">
        <f>'YPM PRG T-2'!S87</f>
        <v>0</v>
      </c>
      <c r="T87" s="277">
        <f>'YPM PRG T-2'!T87</f>
        <v>0</v>
      </c>
      <c r="U87" s="277">
        <f>'YPM PRG T-2'!U87</f>
        <v>0</v>
      </c>
      <c r="V87" s="277">
        <f>'YPM PRG T-2'!V87</f>
        <v>0</v>
      </c>
      <c r="W87" s="277">
        <f>'YPM PRG T-2'!W87</f>
        <v>0</v>
      </c>
      <c r="X87" s="279">
        <f>'YPM PRG T-2'!X87</f>
        <v>0</v>
      </c>
      <c r="Y87" s="32"/>
      <c r="Z87" s="205"/>
      <c r="AA87" s="205"/>
      <c r="AB87" s="206"/>
      <c r="AC87" s="206"/>
      <c r="AD87" s="206"/>
      <c r="AE87" s="206"/>
      <c r="AF87" s="279">
        <f t="shared" si="9"/>
        <v>0</v>
      </c>
      <c r="AG87" s="196"/>
      <c r="AH87" s="197"/>
      <c r="AJ87" s="246" t="str">
        <f t="shared" si="11"/>
        <v/>
      </c>
      <c r="AK87" s="247" t="str">
        <f t="shared" si="12"/>
        <v/>
      </c>
      <c r="AL87" s="249">
        <f t="shared" si="13"/>
        <v>0</v>
      </c>
      <c r="AM87" s="249">
        <f t="shared" si="14"/>
        <v>0</v>
      </c>
      <c r="AN87" s="250">
        <f t="shared" si="10"/>
        <v>0</v>
      </c>
      <c r="AO87" s="255">
        <f t="shared" si="15"/>
        <v>0</v>
      </c>
      <c r="AP87" s="248"/>
    </row>
    <row r="88" spans="1:42" s="133" customFormat="1" ht="19.5" customHeight="1">
      <c r="A88" s="266">
        <v>84</v>
      </c>
      <c r="B88" s="275">
        <f>'YPM PRG T-2'!B88</f>
        <v>0</v>
      </c>
      <c r="C88" s="275">
        <f>'YPM PRG T-2'!C88</f>
        <v>0</v>
      </c>
      <c r="D88" s="275">
        <f>'YPM PRG T-2'!D88</f>
        <v>0</v>
      </c>
      <c r="E88" s="276">
        <f>'YPM PRG T-2'!E88</f>
        <v>0</v>
      </c>
      <c r="F88" s="276">
        <f>'YPM PRG T-2'!F88</f>
        <v>0</v>
      </c>
      <c r="G88" s="276">
        <f>'YPM PRG T-2'!G88</f>
        <v>0</v>
      </c>
      <c r="H88" s="276">
        <f>'YPM PRG T-2'!H88</f>
        <v>0</v>
      </c>
      <c r="I88" s="276">
        <f>'YPM PRG T-2'!I88</f>
        <v>0</v>
      </c>
      <c r="J88" s="276">
        <f>'YPM PRG T-2'!J88</f>
        <v>0</v>
      </c>
      <c r="K88" s="276">
        <f>'YPM PRG T-2'!K88</f>
        <v>0</v>
      </c>
      <c r="L88" s="276">
        <f>'YPM PRG T-2'!L88</f>
        <v>0</v>
      </c>
      <c r="M88" s="276">
        <f>'YPM PRG T-2'!M88</f>
        <v>0</v>
      </c>
      <c r="N88" s="276">
        <f>'YPM PRG T-2'!N88</f>
        <v>0</v>
      </c>
      <c r="O88" s="277">
        <f>'YPM PRG T-2'!O88</f>
        <v>0</v>
      </c>
      <c r="P88" s="277">
        <f>'YPM PRG T-2'!P88</f>
        <v>0</v>
      </c>
      <c r="Q88" s="278">
        <f>'YPM PRG T-2'!Q88</f>
        <v>0</v>
      </c>
      <c r="R88" s="276">
        <f>'YPM PRG T-2'!R88</f>
        <v>0</v>
      </c>
      <c r="S88" s="276">
        <f>'YPM PRG T-2'!S88</f>
        <v>0</v>
      </c>
      <c r="T88" s="277">
        <f>'YPM PRG T-2'!T88</f>
        <v>0</v>
      </c>
      <c r="U88" s="277">
        <f>'YPM PRG T-2'!U88</f>
        <v>0</v>
      </c>
      <c r="V88" s="277">
        <f>'YPM PRG T-2'!V88</f>
        <v>0</v>
      </c>
      <c r="W88" s="277">
        <f>'YPM PRG T-2'!W88</f>
        <v>0</v>
      </c>
      <c r="X88" s="279">
        <f>'YPM PRG T-2'!X88</f>
        <v>0</v>
      </c>
      <c r="Y88" s="32"/>
      <c r="Z88" s="205"/>
      <c r="AA88" s="205"/>
      <c r="AB88" s="206"/>
      <c r="AC88" s="206"/>
      <c r="AD88" s="206"/>
      <c r="AE88" s="206"/>
      <c r="AF88" s="279">
        <f t="shared" si="9"/>
        <v>0</v>
      </c>
      <c r="AG88" s="196"/>
      <c r="AH88" s="197"/>
      <c r="AJ88" s="246" t="str">
        <f t="shared" si="11"/>
        <v/>
      </c>
      <c r="AK88" s="247" t="str">
        <f t="shared" si="12"/>
        <v/>
      </c>
      <c r="AL88" s="249">
        <f t="shared" si="13"/>
        <v>0</v>
      </c>
      <c r="AM88" s="249">
        <f t="shared" si="14"/>
        <v>0</v>
      </c>
      <c r="AN88" s="250">
        <f t="shared" si="10"/>
        <v>0</v>
      </c>
      <c r="AO88" s="255">
        <f t="shared" si="15"/>
        <v>0</v>
      </c>
      <c r="AP88" s="248"/>
    </row>
    <row r="89" spans="1:42" s="133" customFormat="1" ht="19.5" customHeight="1">
      <c r="A89" s="266">
        <v>85</v>
      </c>
      <c r="B89" s="275">
        <f>'YPM PRG T-2'!B89</f>
        <v>0</v>
      </c>
      <c r="C89" s="275">
        <f>'YPM PRG T-2'!C89</f>
        <v>0</v>
      </c>
      <c r="D89" s="275">
        <f>'YPM PRG T-2'!D89</f>
        <v>0</v>
      </c>
      <c r="E89" s="276">
        <f>'YPM PRG T-2'!E89</f>
        <v>0</v>
      </c>
      <c r="F89" s="276">
        <f>'YPM PRG T-2'!F89</f>
        <v>0</v>
      </c>
      <c r="G89" s="276">
        <f>'YPM PRG T-2'!G89</f>
        <v>0</v>
      </c>
      <c r="H89" s="276">
        <f>'YPM PRG T-2'!H89</f>
        <v>0</v>
      </c>
      <c r="I89" s="276">
        <f>'YPM PRG T-2'!I89</f>
        <v>0</v>
      </c>
      <c r="J89" s="276">
        <f>'YPM PRG T-2'!J89</f>
        <v>0</v>
      </c>
      <c r="K89" s="276">
        <f>'YPM PRG T-2'!K89</f>
        <v>0</v>
      </c>
      <c r="L89" s="276">
        <f>'YPM PRG T-2'!L89</f>
        <v>0</v>
      </c>
      <c r="M89" s="276">
        <f>'YPM PRG T-2'!M89</f>
        <v>0</v>
      </c>
      <c r="N89" s="276">
        <f>'YPM PRG T-2'!N89</f>
        <v>0</v>
      </c>
      <c r="O89" s="277">
        <f>'YPM PRG T-2'!O89</f>
        <v>0</v>
      </c>
      <c r="P89" s="277">
        <f>'YPM PRG T-2'!P89</f>
        <v>0</v>
      </c>
      <c r="Q89" s="278">
        <f>'YPM PRG T-2'!Q89</f>
        <v>0</v>
      </c>
      <c r="R89" s="276">
        <f>'YPM PRG T-2'!R89</f>
        <v>0</v>
      </c>
      <c r="S89" s="276">
        <f>'YPM PRG T-2'!S89</f>
        <v>0</v>
      </c>
      <c r="T89" s="277">
        <f>'YPM PRG T-2'!T89</f>
        <v>0</v>
      </c>
      <c r="U89" s="277">
        <f>'YPM PRG T-2'!U89</f>
        <v>0</v>
      </c>
      <c r="V89" s="277">
        <f>'YPM PRG T-2'!V89</f>
        <v>0</v>
      </c>
      <c r="W89" s="277">
        <f>'YPM PRG T-2'!W89</f>
        <v>0</v>
      </c>
      <c r="X89" s="279">
        <f>'YPM PRG T-2'!X89</f>
        <v>0</v>
      </c>
      <c r="Y89" s="32"/>
      <c r="Z89" s="205"/>
      <c r="AA89" s="205"/>
      <c r="AB89" s="206"/>
      <c r="AC89" s="206"/>
      <c r="AD89" s="206"/>
      <c r="AE89" s="206"/>
      <c r="AF89" s="279">
        <f t="shared" si="9"/>
        <v>0</v>
      </c>
      <c r="AG89" s="196"/>
      <c r="AH89" s="197"/>
      <c r="AJ89" s="246" t="str">
        <f t="shared" si="11"/>
        <v/>
      </c>
      <c r="AK89" s="247" t="str">
        <f t="shared" si="12"/>
        <v/>
      </c>
      <c r="AL89" s="249">
        <f t="shared" si="13"/>
        <v>0</v>
      </c>
      <c r="AM89" s="249">
        <f t="shared" si="14"/>
        <v>0</v>
      </c>
      <c r="AN89" s="250">
        <f t="shared" si="10"/>
        <v>0</v>
      </c>
      <c r="AO89" s="255">
        <f t="shared" si="15"/>
        <v>0</v>
      </c>
      <c r="AP89" s="248"/>
    </row>
    <row r="90" spans="1:42" s="133" customFormat="1" ht="19.5" customHeight="1">
      <c r="A90" s="266">
        <v>86</v>
      </c>
      <c r="B90" s="275">
        <f>'YPM PRG T-2'!B90</f>
        <v>0</v>
      </c>
      <c r="C90" s="275">
        <f>'YPM PRG T-2'!C90</f>
        <v>0</v>
      </c>
      <c r="D90" s="275">
        <f>'YPM PRG T-2'!D90</f>
        <v>0</v>
      </c>
      <c r="E90" s="276">
        <f>'YPM PRG T-2'!E90</f>
        <v>0</v>
      </c>
      <c r="F90" s="276">
        <f>'YPM PRG T-2'!F90</f>
        <v>0</v>
      </c>
      <c r="G90" s="276">
        <f>'YPM PRG T-2'!G90</f>
        <v>0</v>
      </c>
      <c r="H90" s="276">
        <f>'YPM PRG T-2'!H90</f>
        <v>0</v>
      </c>
      <c r="I90" s="276">
        <f>'YPM PRG T-2'!I90</f>
        <v>0</v>
      </c>
      <c r="J90" s="276">
        <f>'YPM PRG T-2'!J90</f>
        <v>0</v>
      </c>
      <c r="K90" s="276">
        <f>'YPM PRG T-2'!K90</f>
        <v>0</v>
      </c>
      <c r="L90" s="276">
        <f>'YPM PRG T-2'!L90</f>
        <v>0</v>
      </c>
      <c r="M90" s="276">
        <f>'YPM PRG T-2'!M90</f>
        <v>0</v>
      </c>
      <c r="N90" s="276">
        <f>'YPM PRG T-2'!N90</f>
        <v>0</v>
      </c>
      <c r="O90" s="277">
        <f>'YPM PRG T-2'!O90</f>
        <v>0</v>
      </c>
      <c r="P90" s="277">
        <f>'YPM PRG T-2'!P90</f>
        <v>0</v>
      </c>
      <c r="Q90" s="278">
        <f>'YPM PRG T-2'!Q90</f>
        <v>0</v>
      </c>
      <c r="R90" s="276">
        <f>'YPM PRG T-2'!R90</f>
        <v>0</v>
      </c>
      <c r="S90" s="276">
        <f>'YPM PRG T-2'!S90</f>
        <v>0</v>
      </c>
      <c r="T90" s="277">
        <f>'YPM PRG T-2'!T90</f>
        <v>0</v>
      </c>
      <c r="U90" s="277">
        <f>'YPM PRG T-2'!U90</f>
        <v>0</v>
      </c>
      <c r="V90" s="277">
        <f>'YPM PRG T-2'!V90</f>
        <v>0</v>
      </c>
      <c r="W90" s="277">
        <f>'YPM PRG T-2'!W90</f>
        <v>0</v>
      </c>
      <c r="X90" s="279">
        <f>'YPM PRG T-2'!X90</f>
        <v>0</v>
      </c>
      <c r="Y90" s="32"/>
      <c r="Z90" s="205"/>
      <c r="AA90" s="205"/>
      <c r="AB90" s="206"/>
      <c r="AC90" s="206"/>
      <c r="AD90" s="206"/>
      <c r="AE90" s="206"/>
      <c r="AF90" s="279">
        <f t="shared" si="9"/>
        <v>0</v>
      </c>
      <c r="AG90" s="196"/>
      <c r="AH90" s="197"/>
      <c r="AJ90" s="246" t="str">
        <f t="shared" si="11"/>
        <v/>
      </c>
      <c r="AK90" s="247" t="str">
        <f t="shared" si="12"/>
        <v/>
      </c>
      <c r="AL90" s="249">
        <f t="shared" si="13"/>
        <v>0</v>
      </c>
      <c r="AM90" s="249">
        <f t="shared" si="14"/>
        <v>0</v>
      </c>
      <c r="AN90" s="250">
        <f t="shared" si="10"/>
        <v>0</v>
      </c>
      <c r="AO90" s="255">
        <f t="shared" si="15"/>
        <v>0</v>
      </c>
      <c r="AP90" s="248"/>
    </row>
    <row r="91" spans="1:42" s="133" customFormat="1" ht="19.5" customHeight="1">
      <c r="A91" s="266">
        <v>87</v>
      </c>
      <c r="B91" s="275">
        <f>'YPM PRG T-2'!B91</f>
        <v>0</v>
      </c>
      <c r="C91" s="275">
        <f>'YPM PRG T-2'!C91</f>
        <v>0</v>
      </c>
      <c r="D91" s="275">
        <f>'YPM PRG T-2'!D91</f>
        <v>0</v>
      </c>
      <c r="E91" s="276">
        <f>'YPM PRG T-2'!E91</f>
        <v>0</v>
      </c>
      <c r="F91" s="276">
        <f>'YPM PRG T-2'!F91</f>
        <v>0</v>
      </c>
      <c r="G91" s="276">
        <f>'YPM PRG T-2'!G91</f>
        <v>0</v>
      </c>
      <c r="H91" s="276">
        <f>'YPM PRG T-2'!H91</f>
        <v>0</v>
      </c>
      <c r="I91" s="276">
        <f>'YPM PRG T-2'!I91</f>
        <v>0</v>
      </c>
      <c r="J91" s="276">
        <f>'YPM PRG T-2'!J91</f>
        <v>0</v>
      </c>
      <c r="K91" s="276">
        <f>'YPM PRG T-2'!K91</f>
        <v>0</v>
      </c>
      <c r="L91" s="276">
        <f>'YPM PRG T-2'!L91</f>
        <v>0</v>
      </c>
      <c r="M91" s="276">
        <f>'YPM PRG T-2'!M91</f>
        <v>0</v>
      </c>
      <c r="N91" s="276">
        <f>'YPM PRG T-2'!N91</f>
        <v>0</v>
      </c>
      <c r="O91" s="277">
        <f>'YPM PRG T-2'!O91</f>
        <v>0</v>
      </c>
      <c r="P91" s="277">
        <f>'YPM PRG T-2'!P91</f>
        <v>0</v>
      </c>
      <c r="Q91" s="278">
        <f>'YPM PRG T-2'!Q91</f>
        <v>0</v>
      </c>
      <c r="R91" s="276">
        <f>'YPM PRG T-2'!R91</f>
        <v>0</v>
      </c>
      <c r="S91" s="276">
        <f>'YPM PRG T-2'!S91</f>
        <v>0</v>
      </c>
      <c r="T91" s="277">
        <f>'YPM PRG T-2'!T91</f>
        <v>0</v>
      </c>
      <c r="U91" s="277">
        <f>'YPM PRG T-2'!U91</f>
        <v>0</v>
      </c>
      <c r="V91" s="277">
        <f>'YPM PRG T-2'!V91</f>
        <v>0</v>
      </c>
      <c r="W91" s="277">
        <f>'YPM PRG T-2'!W91</f>
        <v>0</v>
      </c>
      <c r="X91" s="279">
        <f>'YPM PRG T-2'!X91</f>
        <v>0</v>
      </c>
      <c r="Y91" s="32"/>
      <c r="Z91" s="205"/>
      <c r="AA91" s="205"/>
      <c r="AB91" s="206"/>
      <c r="AC91" s="206"/>
      <c r="AD91" s="206"/>
      <c r="AE91" s="206"/>
      <c r="AF91" s="279">
        <f t="shared" si="9"/>
        <v>0</v>
      </c>
      <c r="AG91" s="196"/>
      <c r="AH91" s="197"/>
      <c r="AJ91" s="246" t="str">
        <f t="shared" si="11"/>
        <v/>
      </c>
      <c r="AK91" s="247" t="str">
        <f t="shared" si="12"/>
        <v/>
      </c>
      <c r="AL91" s="249">
        <f t="shared" si="13"/>
        <v>0</v>
      </c>
      <c r="AM91" s="249">
        <f t="shared" si="14"/>
        <v>0</v>
      </c>
      <c r="AN91" s="250">
        <f t="shared" si="10"/>
        <v>0</v>
      </c>
      <c r="AO91" s="255">
        <f t="shared" si="15"/>
        <v>0</v>
      </c>
      <c r="AP91" s="248"/>
    </row>
    <row r="92" spans="1:42" s="133" customFormat="1" ht="19.5" customHeight="1">
      <c r="A92" s="266">
        <v>88</v>
      </c>
      <c r="B92" s="275">
        <f>'YPM PRG T-2'!B92</f>
        <v>0</v>
      </c>
      <c r="C92" s="275">
        <f>'YPM PRG T-2'!C92</f>
        <v>0</v>
      </c>
      <c r="D92" s="275">
        <f>'YPM PRG T-2'!D92</f>
        <v>0</v>
      </c>
      <c r="E92" s="276">
        <f>'YPM PRG T-2'!E92</f>
        <v>0</v>
      </c>
      <c r="F92" s="276">
        <f>'YPM PRG T-2'!F92</f>
        <v>0</v>
      </c>
      <c r="G92" s="276">
        <f>'YPM PRG T-2'!G92</f>
        <v>0</v>
      </c>
      <c r="H92" s="276">
        <f>'YPM PRG T-2'!H92</f>
        <v>0</v>
      </c>
      <c r="I92" s="276">
        <f>'YPM PRG T-2'!I92</f>
        <v>0</v>
      </c>
      <c r="J92" s="276">
        <f>'YPM PRG T-2'!J92</f>
        <v>0</v>
      </c>
      <c r="K92" s="276">
        <f>'YPM PRG T-2'!K92</f>
        <v>0</v>
      </c>
      <c r="L92" s="276">
        <f>'YPM PRG T-2'!L92</f>
        <v>0</v>
      </c>
      <c r="M92" s="276">
        <f>'YPM PRG T-2'!M92</f>
        <v>0</v>
      </c>
      <c r="N92" s="276">
        <f>'YPM PRG T-2'!N92</f>
        <v>0</v>
      </c>
      <c r="O92" s="277">
        <f>'YPM PRG T-2'!O92</f>
        <v>0</v>
      </c>
      <c r="P92" s="277">
        <f>'YPM PRG T-2'!P92</f>
        <v>0</v>
      </c>
      <c r="Q92" s="278">
        <f>'YPM PRG T-2'!Q92</f>
        <v>0</v>
      </c>
      <c r="R92" s="276">
        <f>'YPM PRG T-2'!R92</f>
        <v>0</v>
      </c>
      <c r="S92" s="276">
        <f>'YPM PRG T-2'!S92</f>
        <v>0</v>
      </c>
      <c r="T92" s="277">
        <f>'YPM PRG T-2'!T92</f>
        <v>0</v>
      </c>
      <c r="U92" s="277">
        <f>'YPM PRG T-2'!U92</f>
        <v>0</v>
      </c>
      <c r="V92" s="277">
        <f>'YPM PRG T-2'!V92</f>
        <v>0</v>
      </c>
      <c r="W92" s="277">
        <f>'YPM PRG T-2'!W92</f>
        <v>0</v>
      </c>
      <c r="X92" s="279">
        <f>'YPM PRG T-2'!X92</f>
        <v>0</v>
      </c>
      <c r="Y92" s="32"/>
      <c r="Z92" s="205"/>
      <c r="AA92" s="205"/>
      <c r="AB92" s="206"/>
      <c r="AC92" s="206"/>
      <c r="AD92" s="206"/>
      <c r="AE92" s="206"/>
      <c r="AF92" s="279">
        <f t="shared" si="9"/>
        <v>0</v>
      </c>
      <c r="AG92" s="196"/>
      <c r="AH92" s="197"/>
      <c r="AJ92" s="246" t="str">
        <f t="shared" si="11"/>
        <v/>
      </c>
      <c r="AK92" s="247" t="str">
        <f t="shared" si="12"/>
        <v/>
      </c>
      <c r="AL92" s="249">
        <f t="shared" si="13"/>
        <v>0</v>
      </c>
      <c r="AM92" s="249">
        <f t="shared" si="14"/>
        <v>0</v>
      </c>
      <c r="AN92" s="250">
        <f t="shared" si="10"/>
        <v>0</v>
      </c>
      <c r="AO92" s="255">
        <f t="shared" si="15"/>
        <v>0</v>
      </c>
      <c r="AP92" s="248"/>
    </row>
    <row r="93" spans="1:42" s="133" customFormat="1" ht="19.5" customHeight="1">
      <c r="A93" s="266">
        <v>89</v>
      </c>
      <c r="B93" s="275">
        <f>'YPM PRG T-2'!B93</f>
        <v>0</v>
      </c>
      <c r="C93" s="275">
        <f>'YPM PRG T-2'!C93</f>
        <v>0</v>
      </c>
      <c r="D93" s="275">
        <f>'YPM PRG T-2'!D93</f>
        <v>0</v>
      </c>
      <c r="E93" s="276">
        <f>'YPM PRG T-2'!E93</f>
        <v>0</v>
      </c>
      <c r="F93" s="276">
        <f>'YPM PRG T-2'!F93</f>
        <v>0</v>
      </c>
      <c r="G93" s="276">
        <f>'YPM PRG T-2'!G93</f>
        <v>0</v>
      </c>
      <c r="H93" s="276">
        <f>'YPM PRG T-2'!H93</f>
        <v>0</v>
      </c>
      <c r="I93" s="276">
        <f>'YPM PRG T-2'!I93</f>
        <v>0</v>
      </c>
      <c r="J93" s="276">
        <f>'YPM PRG T-2'!J93</f>
        <v>0</v>
      </c>
      <c r="K93" s="276">
        <f>'YPM PRG T-2'!K93</f>
        <v>0</v>
      </c>
      <c r="L93" s="276">
        <f>'YPM PRG T-2'!L93</f>
        <v>0</v>
      </c>
      <c r="M93" s="276">
        <f>'YPM PRG T-2'!M93</f>
        <v>0</v>
      </c>
      <c r="N93" s="276">
        <f>'YPM PRG T-2'!N93</f>
        <v>0</v>
      </c>
      <c r="O93" s="277">
        <f>'YPM PRG T-2'!O93</f>
        <v>0</v>
      </c>
      <c r="P93" s="277">
        <f>'YPM PRG T-2'!P93</f>
        <v>0</v>
      </c>
      <c r="Q93" s="278">
        <f>'YPM PRG T-2'!Q93</f>
        <v>0</v>
      </c>
      <c r="R93" s="276">
        <f>'YPM PRG T-2'!R93</f>
        <v>0</v>
      </c>
      <c r="S93" s="276">
        <f>'YPM PRG T-2'!S93</f>
        <v>0</v>
      </c>
      <c r="T93" s="277">
        <f>'YPM PRG T-2'!T93</f>
        <v>0</v>
      </c>
      <c r="U93" s="277">
        <f>'YPM PRG T-2'!U93</f>
        <v>0</v>
      </c>
      <c r="V93" s="277">
        <f>'YPM PRG T-2'!V93</f>
        <v>0</v>
      </c>
      <c r="W93" s="277">
        <f>'YPM PRG T-2'!W93</f>
        <v>0</v>
      </c>
      <c r="X93" s="279">
        <f>'YPM PRG T-2'!X93</f>
        <v>0</v>
      </c>
      <c r="Y93" s="32"/>
      <c r="Z93" s="205"/>
      <c r="AA93" s="205"/>
      <c r="AB93" s="206"/>
      <c r="AC93" s="206"/>
      <c r="AD93" s="206"/>
      <c r="AE93" s="206"/>
      <c r="AF93" s="279">
        <f t="shared" si="9"/>
        <v>0</v>
      </c>
      <c r="AG93" s="196"/>
      <c r="AH93" s="197"/>
      <c r="AJ93" s="246" t="str">
        <f t="shared" si="11"/>
        <v/>
      </c>
      <c r="AK93" s="247" t="str">
        <f t="shared" si="12"/>
        <v/>
      </c>
      <c r="AL93" s="249">
        <f t="shared" si="13"/>
        <v>0</v>
      </c>
      <c r="AM93" s="249">
        <f t="shared" si="14"/>
        <v>0</v>
      </c>
      <c r="AN93" s="250">
        <f t="shared" si="10"/>
        <v>0</v>
      </c>
      <c r="AO93" s="255">
        <f t="shared" si="15"/>
        <v>0</v>
      </c>
      <c r="AP93" s="248"/>
    </row>
    <row r="94" spans="1:42" s="133" customFormat="1" ht="19.5" customHeight="1">
      <c r="A94" s="266">
        <v>90</v>
      </c>
      <c r="B94" s="275">
        <f>'YPM PRG T-2'!B94</f>
        <v>0</v>
      </c>
      <c r="C94" s="275">
        <f>'YPM PRG T-2'!C94</f>
        <v>0</v>
      </c>
      <c r="D94" s="275">
        <f>'YPM PRG T-2'!D94</f>
        <v>0</v>
      </c>
      <c r="E94" s="276">
        <f>'YPM PRG T-2'!E94</f>
        <v>0</v>
      </c>
      <c r="F94" s="276">
        <f>'YPM PRG T-2'!F94</f>
        <v>0</v>
      </c>
      <c r="G94" s="276">
        <f>'YPM PRG T-2'!G94</f>
        <v>0</v>
      </c>
      <c r="H94" s="276">
        <f>'YPM PRG T-2'!H94</f>
        <v>0</v>
      </c>
      <c r="I94" s="276">
        <f>'YPM PRG T-2'!I94</f>
        <v>0</v>
      </c>
      <c r="J94" s="276">
        <f>'YPM PRG T-2'!J94</f>
        <v>0</v>
      </c>
      <c r="K94" s="276">
        <f>'YPM PRG T-2'!K94</f>
        <v>0</v>
      </c>
      <c r="L94" s="276">
        <f>'YPM PRG T-2'!L94</f>
        <v>0</v>
      </c>
      <c r="M94" s="276">
        <f>'YPM PRG T-2'!M94</f>
        <v>0</v>
      </c>
      <c r="N94" s="276">
        <f>'YPM PRG T-2'!N94</f>
        <v>0</v>
      </c>
      <c r="O94" s="277">
        <f>'YPM PRG T-2'!O94</f>
        <v>0</v>
      </c>
      <c r="P94" s="277">
        <f>'YPM PRG T-2'!P94</f>
        <v>0</v>
      </c>
      <c r="Q94" s="278">
        <f>'YPM PRG T-2'!Q94</f>
        <v>0</v>
      </c>
      <c r="R94" s="276">
        <f>'YPM PRG T-2'!R94</f>
        <v>0</v>
      </c>
      <c r="S94" s="276">
        <f>'YPM PRG T-2'!S94</f>
        <v>0</v>
      </c>
      <c r="T94" s="277">
        <f>'YPM PRG T-2'!T94</f>
        <v>0</v>
      </c>
      <c r="U94" s="277">
        <f>'YPM PRG T-2'!U94</f>
        <v>0</v>
      </c>
      <c r="V94" s="277">
        <f>'YPM PRG T-2'!V94</f>
        <v>0</v>
      </c>
      <c r="W94" s="277">
        <f>'YPM PRG T-2'!W94</f>
        <v>0</v>
      </c>
      <c r="X94" s="279">
        <f>'YPM PRG T-2'!X94</f>
        <v>0</v>
      </c>
      <c r="Y94" s="32"/>
      <c r="Z94" s="205"/>
      <c r="AA94" s="205"/>
      <c r="AB94" s="206"/>
      <c r="AC94" s="206"/>
      <c r="AD94" s="206"/>
      <c r="AE94" s="206"/>
      <c r="AF94" s="279">
        <f t="shared" si="9"/>
        <v>0</v>
      </c>
      <c r="AG94" s="196"/>
      <c r="AH94" s="197"/>
      <c r="AJ94" s="246" t="str">
        <f t="shared" si="11"/>
        <v/>
      </c>
      <c r="AK94" s="247" t="str">
        <f t="shared" si="12"/>
        <v/>
      </c>
      <c r="AL94" s="249">
        <f t="shared" si="13"/>
        <v>0</v>
      </c>
      <c r="AM94" s="249">
        <f t="shared" si="14"/>
        <v>0</v>
      </c>
      <c r="AN94" s="250">
        <f t="shared" si="10"/>
        <v>0</v>
      </c>
      <c r="AO94" s="255">
        <f t="shared" si="15"/>
        <v>0</v>
      </c>
      <c r="AP94" s="248"/>
    </row>
    <row r="95" spans="1:42" s="133" customFormat="1" ht="19.5" customHeight="1">
      <c r="A95" s="266">
        <v>91</v>
      </c>
      <c r="B95" s="275">
        <f>'YPM PRG T-2'!B95</f>
        <v>0</v>
      </c>
      <c r="C95" s="275">
        <f>'YPM PRG T-2'!C95</f>
        <v>0</v>
      </c>
      <c r="D95" s="275">
        <f>'YPM PRG T-2'!D95</f>
        <v>0</v>
      </c>
      <c r="E95" s="276">
        <f>'YPM PRG T-2'!E95</f>
        <v>0</v>
      </c>
      <c r="F95" s="276">
        <f>'YPM PRG T-2'!F95</f>
        <v>0</v>
      </c>
      <c r="G95" s="276">
        <f>'YPM PRG T-2'!G95</f>
        <v>0</v>
      </c>
      <c r="H95" s="276">
        <f>'YPM PRG T-2'!H95</f>
        <v>0</v>
      </c>
      <c r="I95" s="276">
        <f>'YPM PRG T-2'!I95</f>
        <v>0</v>
      </c>
      <c r="J95" s="276">
        <f>'YPM PRG T-2'!J95</f>
        <v>0</v>
      </c>
      <c r="K95" s="276">
        <f>'YPM PRG T-2'!K95</f>
        <v>0</v>
      </c>
      <c r="L95" s="276">
        <f>'YPM PRG T-2'!L95</f>
        <v>0</v>
      </c>
      <c r="M95" s="276">
        <f>'YPM PRG T-2'!M95</f>
        <v>0</v>
      </c>
      <c r="N95" s="276">
        <f>'YPM PRG T-2'!N95</f>
        <v>0</v>
      </c>
      <c r="O95" s="277">
        <f>'YPM PRG T-2'!O95</f>
        <v>0</v>
      </c>
      <c r="P95" s="277">
        <f>'YPM PRG T-2'!P95</f>
        <v>0</v>
      </c>
      <c r="Q95" s="278">
        <f>'YPM PRG T-2'!Q95</f>
        <v>0</v>
      </c>
      <c r="R95" s="276">
        <f>'YPM PRG T-2'!R95</f>
        <v>0</v>
      </c>
      <c r="S95" s="276">
        <f>'YPM PRG T-2'!S95</f>
        <v>0</v>
      </c>
      <c r="T95" s="277">
        <f>'YPM PRG T-2'!T95</f>
        <v>0</v>
      </c>
      <c r="U95" s="277">
        <f>'YPM PRG T-2'!U95</f>
        <v>0</v>
      </c>
      <c r="V95" s="277">
        <f>'YPM PRG T-2'!V95</f>
        <v>0</v>
      </c>
      <c r="W95" s="277">
        <f>'YPM PRG T-2'!W95</f>
        <v>0</v>
      </c>
      <c r="X95" s="279">
        <f>'YPM PRG T-2'!X95</f>
        <v>0</v>
      </c>
      <c r="Y95" s="32"/>
      <c r="Z95" s="205"/>
      <c r="AA95" s="205"/>
      <c r="AB95" s="206"/>
      <c r="AC95" s="206"/>
      <c r="AD95" s="206"/>
      <c r="AE95" s="206"/>
      <c r="AF95" s="279">
        <f t="shared" si="9"/>
        <v>0</v>
      </c>
      <c r="AG95" s="196"/>
      <c r="AH95" s="197"/>
      <c r="AJ95" s="246" t="str">
        <f t="shared" si="11"/>
        <v/>
      </c>
      <c r="AK95" s="247" t="str">
        <f t="shared" si="12"/>
        <v/>
      </c>
      <c r="AL95" s="249">
        <f t="shared" si="13"/>
        <v>0</v>
      </c>
      <c r="AM95" s="249">
        <f t="shared" si="14"/>
        <v>0</v>
      </c>
      <c r="AN95" s="250">
        <f t="shared" si="10"/>
        <v>0</v>
      </c>
      <c r="AO95" s="255">
        <f t="shared" si="15"/>
        <v>0</v>
      </c>
      <c r="AP95" s="248"/>
    </row>
    <row r="96" spans="1:42" s="133" customFormat="1" ht="19.5" customHeight="1">
      <c r="A96" s="266">
        <v>92</v>
      </c>
      <c r="B96" s="275">
        <f>'YPM PRG T-2'!B96</f>
        <v>0</v>
      </c>
      <c r="C96" s="275">
        <f>'YPM PRG T-2'!C96</f>
        <v>0</v>
      </c>
      <c r="D96" s="275">
        <f>'YPM PRG T-2'!D96</f>
        <v>0</v>
      </c>
      <c r="E96" s="276">
        <f>'YPM PRG T-2'!E96</f>
        <v>0</v>
      </c>
      <c r="F96" s="276">
        <f>'YPM PRG T-2'!F96</f>
        <v>0</v>
      </c>
      <c r="G96" s="276">
        <f>'YPM PRG T-2'!G96</f>
        <v>0</v>
      </c>
      <c r="H96" s="276">
        <f>'YPM PRG T-2'!H96</f>
        <v>0</v>
      </c>
      <c r="I96" s="276">
        <f>'YPM PRG T-2'!I96</f>
        <v>0</v>
      </c>
      <c r="J96" s="276">
        <f>'YPM PRG T-2'!J96</f>
        <v>0</v>
      </c>
      <c r="K96" s="276">
        <f>'YPM PRG T-2'!K96</f>
        <v>0</v>
      </c>
      <c r="L96" s="276">
        <f>'YPM PRG T-2'!L96</f>
        <v>0</v>
      </c>
      <c r="M96" s="276">
        <f>'YPM PRG T-2'!M96</f>
        <v>0</v>
      </c>
      <c r="N96" s="276">
        <f>'YPM PRG T-2'!N96</f>
        <v>0</v>
      </c>
      <c r="O96" s="277">
        <f>'YPM PRG T-2'!O96</f>
        <v>0</v>
      </c>
      <c r="P96" s="277">
        <f>'YPM PRG T-2'!P96</f>
        <v>0</v>
      </c>
      <c r="Q96" s="278">
        <f>'YPM PRG T-2'!Q96</f>
        <v>0</v>
      </c>
      <c r="R96" s="276">
        <f>'YPM PRG T-2'!R96</f>
        <v>0</v>
      </c>
      <c r="S96" s="276">
        <f>'YPM PRG T-2'!S96</f>
        <v>0</v>
      </c>
      <c r="T96" s="277">
        <f>'YPM PRG T-2'!T96</f>
        <v>0</v>
      </c>
      <c r="U96" s="277">
        <f>'YPM PRG T-2'!U96</f>
        <v>0</v>
      </c>
      <c r="V96" s="277">
        <f>'YPM PRG T-2'!V96</f>
        <v>0</v>
      </c>
      <c r="W96" s="277">
        <f>'YPM PRG T-2'!W96</f>
        <v>0</v>
      </c>
      <c r="X96" s="279">
        <f>'YPM PRG T-2'!X96</f>
        <v>0</v>
      </c>
      <c r="Y96" s="32"/>
      <c r="Z96" s="205"/>
      <c r="AA96" s="205"/>
      <c r="AB96" s="206"/>
      <c r="AC96" s="206"/>
      <c r="AD96" s="206"/>
      <c r="AE96" s="206"/>
      <c r="AF96" s="279">
        <f t="shared" si="9"/>
        <v>0</v>
      </c>
      <c r="AG96" s="196"/>
      <c r="AH96" s="197"/>
      <c r="AJ96" s="246" t="str">
        <f t="shared" si="11"/>
        <v/>
      </c>
      <c r="AK96" s="247" t="str">
        <f t="shared" si="12"/>
        <v/>
      </c>
      <c r="AL96" s="249">
        <f t="shared" si="13"/>
        <v>0</v>
      </c>
      <c r="AM96" s="249">
        <f t="shared" si="14"/>
        <v>0</v>
      </c>
      <c r="AN96" s="250">
        <f t="shared" si="10"/>
        <v>0</v>
      </c>
      <c r="AO96" s="255">
        <f t="shared" si="15"/>
        <v>0</v>
      </c>
      <c r="AP96" s="248"/>
    </row>
    <row r="97" spans="1:42" s="133" customFormat="1" ht="19.5" customHeight="1">
      <c r="A97" s="266">
        <v>93</v>
      </c>
      <c r="B97" s="275">
        <f>'YPM PRG T-2'!B97</f>
        <v>0</v>
      </c>
      <c r="C97" s="275">
        <f>'YPM PRG T-2'!C97</f>
        <v>0</v>
      </c>
      <c r="D97" s="275">
        <f>'YPM PRG T-2'!D97</f>
        <v>0</v>
      </c>
      <c r="E97" s="276">
        <f>'YPM PRG T-2'!E97</f>
        <v>0</v>
      </c>
      <c r="F97" s="276">
        <f>'YPM PRG T-2'!F97</f>
        <v>0</v>
      </c>
      <c r="G97" s="276">
        <f>'YPM PRG T-2'!G97</f>
        <v>0</v>
      </c>
      <c r="H97" s="276">
        <f>'YPM PRG T-2'!H97</f>
        <v>0</v>
      </c>
      <c r="I97" s="276">
        <f>'YPM PRG T-2'!I97</f>
        <v>0</v>
      </c>
      <c r="J97" s="276">
        <f>'YPM PRG T-2'!J97</f>
        <v>0</v>
      </c>
      <c r="K97" s="276">
        <f>'YPM PRG T-2'!K97</f>
        <v>0</v>
      </c>
      <c r="L97" s="276">
        <f>'YPM PRG T-2'!L97</f>
        <v>0</v>
      </c>
      <c r="M97" s="276">
        <f>'YPM PRG T-2'!M97</f>
        <v>0</v>
      </c>
      <c r="N97" s="276">
        <f>'YPM PRG T-2'!N97</f>
        <v>0</v>
      </c>
      <c r="O97" s="277">
        <f>'YPM PRG T-2'!O97</f>
        <v>0</v>
      </c>
      <c r="P97" s="277">
        <f>'YPM PRG T-2'!P97</f>
        <v>0</v>
      </c>
      <c r="Q97" s="278">
        <f>'YPM PRG T-2'!Q97</f>
        <v>0</v>
      </c>
      <c r="R97" s="276">
        <f>'YPM PRG T-2'!R97</f>
        <v>0</v>
      </c>
      <c r="S97" s="276">
        <f>'YPM PRG T-2'!S97</f>
        <v>0</v>
      </c>
      <c r="T97" s="277">
        <f>'YPM PRG T-2'!T97</f>
        <v>0</v>
      </c>
      <c r="U97" s="277">
        <f>'YPM PRG T-2'!U97</f>
        <v>0</v>
      </c>
      <c r="V97" s="277">
        <f>'YPM PRG T-2'!V97</f>
        <v>0</v>
      </c>
      <c r="W97" s="277">
        <f>'YPM PRG T-2'!W97</f>
        <v>0</v>
      </c>
      <c r="X97" s="279">
        <f>'YPM PRG T-2'!X97</f>
        <v>0</v>
      </c>
      <c r="Y97" s="32"/>
      <c r="Z97" s="205"/>
      <c r="AA97" s="205"/>
      <c r="AB97" s="206"/>
      <c r="AC97" s="206"/>
      <c r="AD97" s="206"/>
      <c r="AE97" s="206"/>
      <c r="AF97" s="279">
        <f t="shared" si="9"/>
        <v>0</v>
      </c>
      <c r="AG97" s="196"/>
      <c r="AH97" s="197"/>
      <c r="AJ97" s="246" t="str">
        <f t="shared" si="11"/>
        <v/>
      </c>
      <c r="AK97" s="247" t="str">
        <f t="shared" si="12"/>
        <v/>
      </c>
      <c r="AL97" s="249">
        <f t="shared" si="13"/>
        <v>0</v>
      </c>
      <c r="AM97" s="249">
        <f t="shared" si="14"/>
        <v>0</v>
      </c>
      <c r="AN97" s="250">
        <f t="shared" si="10"/>
        <v>0</v>
      </c>
      <c r="AO97" s="255">
        <f t="shared" si="15"/>
        <v>0</v>
      </c>
      <c r="AP97" s="248"/>
    </row>
    <row r="98" spans="1:42" s="133" customFormat="1" ht="19.5" customHeight="1">
      <c r="A98" s="266">
        <v>94</v>
      </c>
      <c r="B98" s="275">
        <f>'YPM PRG T-2'!B98</f>
        <v>0</v>
      </c>
      <c r="C98" s="275">
        <f>'YPM PRG T-2'!C98</f>
        <v>0</v>
      </c>
      <c r="D98" s="275">
        <f>'YPM PRG T-2'!D98</f>
        <v>0</v>
      </c>
      <c r="E98" s="276">
        <f>'YPM PRG T-2'!E98</f>
        <v>0</v>
      </c>
      <c r="F98" s="276">
        <f>'YPM PRG T-2'!F98</f>
        <v>0</v>
      </c>
      <c r="G98" s="276">
        <f>'YPM PRG T-2'!G98</f>
        <v>0</v>
      </c>
      <c r="H98" s="276">
        <f>'YPM PRG T-2'!H98</f>
        <v>0</v>
      </c>
      <c r="I98" s="276">
        <f>'YPM PRG T-2'!I98</f>
        <v>0</v>
      </c>
      <c r="J98" s="276">
        <f>'YPM PRG T-2'!J98</f>
        <v>0</v>
      </c>
      <c r="K98" s="276">
        <f>'YPM PRG T-2'!K98</f>
        <v>0</v>
      </c>
      <c r="L98" s="276">
        <f>'YPM PRG T-2'!L98</f>
        <v>0</v>
      </c>
      <c r="M98" s="276">
        <f>'YPM PRG T-2'!M98</f>
        <v>0</v>
      </c>
      <c r="N98" s="276">
        <f>'YPM PRG T-2'!N98</f>
        <v>0</v>
      </c>
      <c r="O98" s="277">
        <f>'YPM PRG T-2'!O98</f>
        <v>0</v>
      </c>
      <c r="P98" s="277">
        <f>'YPM PRG T-2'!P98</f>
        <v>0</v>
      </c>
      <c r="Q98" s="278">
        <f>'YPM PRG T-2'!Q98</f>
        <v>0</v>
      </c>
      <c r="R98" s="276">
        <f>'YPM PRG T-2'!R98</f>
        <v>0</v>
      </c>
      <c r="S98" s="276">
        <f>'YPM PRG T-2'!S98</f>
        <v>0</v>
      </c>
      <c r="T98" s="277">
        <f>'YPM PRG T-2'!T98</f>
        <v>0</v>
      </c>
      <c r="U98" s="277">
        <f>'YPM PRG T-2'!U98</f>
        <v>0</v>
      </c>
      <c r="V98" s="277">
        <f>'YPM PRG T-2'!V98</f>
        <v>0</v>
      </c>
      <c r="W98" s="277">
        <f>'YPM PRG T-2'!W98</f>
        <v>0</v>
      </c>
      <c r="X98" s="279">
        <f>'YPM PRG T-2'!X98</f>
        <v>0</v>
      </c>
      <c r="Y98" s="32"/>
      <c r="Z98" s="205"/>
      <c r="AA98" s="205"/>
      <c r="AB98" s="206"/>
      <c r="AC98" s="206"/>
      <c r="AD98" s="206"/>
      <c r="AE98" s="206"/>
      <c r="AF98" s="279">
        <f t="shared" si="9"/>
        <v>0</v>
      </c>
      <c r="AG98" s="196"/>
      <c r="AH98" s="197"/>
      <c r="AJ98" s="246" t="str">
        <f t="shared" si="11"/>
        <v/>
      </c>
      <c r="AK98" s="247" t="str">
        <f t="shared" si="12"/>
        <v/>
      </c>
      <c r="AL98" s="249">
        <f t="shared" si="13"/>
        <v>0</v>
      </c>
      <c r="AM98" s="249">
        <f t="shared" si="14"/>
        <v>0</v>
      </c>
      <c r="AN98" s="250">
        <f t="shared" si="10"/>
        <v>0</v>
      </c>
      <c r="AO98" s="255">
        <f t="shared" si="15"/>
        <v>0</v>
      </c>
      <c r="AP98" s="248"/>
    </row>
    <row r="99" spans="1:42" s="133" customFormat="1" ht="19.5" customHeight="1">
      <c r="A99" s="266">
        <v>95</v>
      </c>
      <c r="B99" s="275">
        <f>'YPM PRG T-2'!B99</f>
        <v>0</v>
      </c>
      <c r="C99" s="275">
        <f>'YPM PRG T-2'!C99</f>
        <v>0</v>
      </c>
      <c r="D99" s="275">
        <f>'YPM PRG T-2'!D99</f>
        <v>0</v>
      </c>
      <c r="E99" s="276">
        <f>'YPM PRG T-2'!E99</f>
        <v>0</v>
      </c>
      <c r="F99" s="276">
        <f>'YPM PRG T-2'!F99</f>
        <v>0</v>
      </c>
      <c r="G99" s="276">
        <f>'YPM PRG T-2'!G99</f>
        <v>0</v>
      </c>
      <c r="H99" s="276">
        <f>'YPM PRG T-2'!H99</f>
        <v>0</v>
      </c>
      <c r="I99" s="276">
        <f>'YPM PRG T-2'!I99</f>
        <v>0</v>
      </c>
      <c r="J99" s="276">
        <f>'YPM PRG T-2'!J99</f>
        <v>0</v>
      </c>
      <c r="K99" s="276">
        <f>'YPM PRG T-2'!K99</f>
        <v>0</v>
      </c>
      <c r="L99" s="276">
        <f>'YPM PRG T-2'!L99</f>
        <v>0</v>
      </c>
      <c r="M99" s="276">
        <f>'YPM PRG T-2'!M99</f>
        <v>0</v>
      </c>
      <c r="N99" s="276">
        <f>'YPM PRG T-2'!N99</f>
        <v>0</v>
      </c>
      <c r="O99" s="277">
        <f>'YPM PRG T-2'!O99</f>
        <v>0</v>
      </c>
      <c r="P99" s="277">
        <f>'YPM PRG T-2'!P99</f>
        <v>0</v>
      </c>
      <c r="Q99" s="278">
        <f>'YPM PRG T-2'!Q99</f>
        <v>0</v>
      </c>
      <c r="R99" s="276">
        <f>'YPM PRG T-2'!R99</f>
        <v>0</v>
      </c>
      <c r="S99" s="276">
        <f>'YPM PRG T-2'!S99</f>
        <v>0</v>
      </c>
      <c r="T99" s="277">
        <f>'YPM PRG T-2'!T99</f>
        <v>0</v>
      </c>
      <c r="U99" s="277">
        <f>'YPM PRG T-2'!U99</f>
        <v>0</v>
      </c>
      <c r="V99" s="277">
        <f>'YPM PRG T-2'!V99</f>
        <v>0</v>
      </c>
      <c r="W99" s="277">
        <f>'YPM PRG T-2'!W99</f>
        <v>0</v>
      </c>
      <c r="X99" s="279">
        <f>'YPM PRG T-2'!X99</f>
        <v>0</v>
      </c>
      <c r="Y99" s="32"/>
      <c r="Z99" s="205"/>
      <c r="AA99" s="205"/>
      <c r="AB99" s="206"/>
      <c r="AC99" s="206"/>
      <c r="AD99" s="206"/>
      <c r="AE99" s="206"/>
      <c r="AF99" s="279">
        <f t="shared" si="9"/>
        <v>0</v>
      </c>
      <c r="AG99" s="196"/>
      <c r="AH99" s="197"/>
      <c r="AJ99" s="246" t="str">
        <f t="shared" si="11"/>
        <v/>
      </c>
      <c r="AK99" s="247" t="str">
        <f t="shared" si="12"/>
        <v/>
      </c>
      <c r="AL99" s="249">
        <f t="shared" si="13"/>
        <v>0</v>
      </c>
      <c r="AM99" s="249">
        <f t="shared" si="14"/>
        <v>0</v>
      </c>
      <c r="AN99" s="250">
        <f t="shared" si="10"/>
        <v>0</v>
      </c>
      <c r="AO99" s="255">
        <f t="shared" si="15"/>
        <v>0</v>
      </c>
      <c r="AP99" s="248"/>
    </row>
    <row r="100" spans="1:42" s="133" customFormat="1" ht="19.5" customHeight="1">
      <c r="A100" s="266">
        <v>96</v>
      </c>
      <c r="B100" s="275">
        <f>'YPM PRG T-2'!B100</f>
        <v>0</v>
      </c>
      <c r="C100" s="275">
        <f>'YPM PRG T-2'!C100</f>
        <v>0</v>
      </c>
      <c r="D100" s="275">
        <f>'YPM PRG T-2'!D100</f>
        <v>0</v>
      </c>
      <c r="E100" s="276">
        <f>'YPM PRG T-2'!E100</f>
        <v>0</v>
      </c>
      <c r="F100" s="276">
        <f>'YPM PRG T-2'!F100</f>
        <v>0</v>
      </c>
      <c r="G100" s="276">
        <f>'YPM PRG T-2'!G100</f>
        <v>0</v>
      </c>
      <c r="H100" s="276">
        <f>'YPM PRG T-2'!H100</f>
        <v>0</v>
      </c>
      <c r="I100" s="276">
        <f>'YPM PRG T-2'!I100</f>
        <v>0</v>
      </c>
      <c r="J100" s="276">
        <f>'YPM PRG T-2'!J100</f>
        <v>0</v>
      </c>
      <c r="K100" s="276">
        <f>'YPM PRG T-2'!K100</f>
        <v>0</v>
      </c>
      <c r="L100" s="276">
        <f>'YPM PRG T-2'!L100</f>
        <v>0</v>
      </c>
      <c r="M100" s="276">
        <f>'YPM PRG T-2'!M100</f>
        <v>0</v>
      </c>
      <c r="N100" s="276">
        <f>'YPM PRG T-2'!N100</f>
        <v>0</v>
      </c>
      <c r="O100" s="277">
        <f>'YPM PRG T-2'!O100</f>
        <v>0</v>
      </c>
      <c r="P100" s="277">
        <f>'YPM PRG T-2'!P100</f>
        <v>0</v>
      </c>
      <c r="Q100" s="278">
        <f>'YPM PRG T-2'!Q100</f>
        <v>0</v>
      </c>
      <c r="R100" s="276">
        <f>'YPM PRG T-2'!R100</f>
        <v>0</v>
      </c>
      <c r="S100" s="276">
        <f>'YPM PRG T-2'!S100</f>
        <v>0</v>
      </c>
      <c r="T100" s="277">
        <f>'YPM PRG T-2'!T100</f>
        <v>0</v>
      </c>
      <c r="U100" s="277">
        <f>'YPM PRG T-2'!U100</f>
        <v>0</v>
      </c>
      <c r="V100" s="277">
        <f>'YPM PRG T-2'!V100</f>
        <v>0</v>
      </c>
      <c r="W100" s="277">
        <f>'YPM PRG T-2'!W100</f>
        <v>0</v>
      </c>
      <c r="X100" s="279">
        <f>'YPM PRG T-2'!X100</f>
        <v>0</v>
      </c>
      <c r="Y100" s="32"/>
      <c r="Z100" s="205"/>
      <c r="AA100" s="205"/>
      <c r="AB100" s="206"/>
      <c r="AC100" s="206"/>
      <c r="AD100" s="206"/>
      <c r="AE100" s="206"/>
      <c r="AF100" s="279">
        <f t="shared" si="9"/>
        <v>0</v>
      </c>
      <c r="AG100" s="196"/>
      <c r="AH100" s="197"/>
      <c r="AJ100" s="246" t="str">
        <f t="shared" si="11"/>
        <v/>
      </c>
      <c r="AK100" s="247" t="str">
        <f t="shared" si="12"/>
        <v/>
      </c>
      <c r="AL100" s="249">
        <f t="shared" si="13"/>
        <v>0</v>
      </c>
      <c r="AM100" s="249">
        <f t="shared" si="14"/>
        <v>0</v>
      </c>
      <c r="AN100" s="250">
        <f t="shared" si="10"/>
        <v>0</v>
      </c>
      <c r="AO100" s="255">
        <f t="shared" si="15"/>
        <v>0</v>
      </c>
      <c r="AP100" s="248"/>
    </row>
    <row r="101" spans="1:42" s="133" customFormat="1" ht="19.5" customHeight="1">
      <c r="A101" s="266">
        <v>97</v>
      </c>
      <c r="B101" s="275">
        <f>'YPM PRG T-2'!B101</f>
        <v>0</v>
      </c>
      <c r="C101" s="275">
        <f>'YPM PRG T-2'!C101</f>
        <v>0</v>
      </c>
      <c r="D101" s="275">
        <f>'YPM PRG T-2'!D101</f>
        <v>0</v>
      </c>
      <c r="E101" s="276">
        <f>'YPM PRG T-2'!E101</f>
        <v>0</v>
      </c>
      <c r="F101" s="276">
        <f>'YPM PRG T-2'!F101</f>
        <v>0</v>
      </c>
      <c r="G101" s="276">
        <f>'YPM PRG T-2'!G101</f>
        <v>0</v>
      </c>
      <c r="H101" s="276">
        <f>'YPM PRG T-2'!H101</f>
        <v>0</v>
      </c>
      <c r="I101" s="276">
        <f>'YPM PRG T-2'!I101</f>
        <v>0</v>
      </c>
      <c r="J101" s="276">
        <f>'YPM PRG T-2'!J101</f>
        <v>0</v>
      </c>
      <c r="K101" s="276">
        <f>'YPM PRG T-2'!K101</f>
        <v>0</v>
      </c>
      <c r="L101" s="276">
        <f>'YPM PRG T-2'!L101</f>
        <v>0</v>
      </c>
      <c r="M101" s="276">
        <f>'YPM PRG T-2'!M101</f>
        <v>0</v>
      </c>
      <c r="N101" s="276">
        <f>'YPM PRG T-2'!N101</f>
        <v>0</v>
      </c>
      <c r="O101" s="277">
        <f>'YPM PRG T-2'!O101</f>
        <v>0</v>
      </c>
      <c r="P101" s="277">
        <f>'YPM PRG T-2'!P101</f>
        <v>0</v>
      </c>
      <c r="Q101" s="278">
        <f>'YPM PRG T-2'!Q101</f>
        <v>0</v>
      </c>
      <c r="R101" s="276">
        <f>'YPM PRG T-2'!R101</f>
        <v>0</v>
      </c>
      <c r="S101" s="276">
        <f>'YPM PRG T-2'!S101</f>
        <v>0</v>
      </c>
      <c r="T101" s="277">
        <f>'YPM PRG T-2'!T101</f>
        <v>0</v>
      </c>
      <c r="U101" s="277">
        <f>'YPM PRG T-2'!U101</f>
        <v>0</v>
      </c>
      <c r="V101" s="277">
        <f>'YPM PRG T-2'!V101</f>
        <v>0</v>
      </c>
      <c r="W101" s="277">
        <f>'YPM PRG T-2'!W101</f>
        <v>0</v>
      </c>
      <c r="X101" s="279">
        <f>'YPM PRG T-2'!X101</f>
        <v>0</v>
      </c>
      <c r="Y101" s="32"/>
      <c r="Z101" s="205"/>
      <c r="AA101" s="205"/>
      <c r="AB101" s="206"/>
      <c r="AC101" s="206"/>
      <c r="AD101" s="206"/>
      <c r="AE101" s="206"/>
      <c r="AF101" s="279">
        <f t="shared" si="9"/>
        <v>0</v>
      </c>
      <c r="AG101" s="196"/>
      <c r="AH101" s="197"/>
      <c r="AJ101" s="246" t="str">
        <f t="shared" si="11"/>
        <v/>
      </c>
      <c r="AK101" s="247" t="str">
        <f t="shared" si="12"/>
        <v/>
      </c>
      <c r="AL101" s="249">
        <f t="shared" si="13"/>
        <v>0</v>
      </c>
      <c r="AM101" s="249">
        <f t="shared" si="14"/>
        <v>0</v>
      </c>
      <c r="AN101" s="250">
        <f t="shared" si="10"/>
        <v>0</v>
      </c>
      <c r="AO101" s="255">
        <f t="shared" si="15"/>
        <v>0</v>
      </c>
      <c r="AP101" s="248"/>
    </row>
    <row r="102" spans="1:42" s="133" customFormat="1" ht="19.5" customHeight="1">
      <c r="A102" s="266">
        <v>98</v>
      </c>
      <c r="B102" s="275">
        <f>'YPM PRG T-2'!B102</f>
        <v>0</v>
      </c>
      <c r="C102" s="275">
        <f>'YPM PRG T-2'!C102</f>
        <v>0</v>
      </c>
      <c r="D102" s="275">
        <f>'YPM PRG T-2'!D102</f>
        <v>0</v>
      </c>
      <c r="E102" s="276">
        <f>'YPM PRG T-2'!E102</f>
        <v>0</v>
      </c>
      <c r="F102" s="276">
        <f>'YPM PRG T-2'!F102</f>
        <v>0</v>
      </c>
      <c r="G102" s="276">
        <f>'YPM PRG T-2'!G102</f>
        <v>0</v>
      </c>
      <c r="H102" s="276">
        <f>'YPM PRG T-2'!H102</f>
        <v>0</v>
      </c>
      <c r="I102" s="276">
        <f>'YPM PRG T-2'!I102</f>
        <v>0</v>
      </c>
      <c r="J102" s="276">
        <f>'YPM PRG T-2'!J102</f>
        <v>0</v>
      </c>
      <c r="K102" s="276">
        <f>'YPM PRG T-2'!K102</f>
        <v>0</v>
      </c>
      <c r="L102" s="276">
        <f>'YPM PRG T-2'!L102</f>
        <v>0</v>
      </c>
      <c r="M102" s="276">
        <f>'YPM PRG T-2'!M102</f>
        <v>0</v>
      </c>
      <c r="N102" s="276">
        <f>'YPM PRG T-2'!N102</f>
        <v>0</v>
      </c>
      <c r="O102" s="277">
        <f>'YPM PRG T-2'!O102</f>
        <v>0</v>
      </c>
      <c r="P102" s="277">
        <f>'YPM PRG T-2'!P102</f>
        <v>0</v>
      </c>
      <c r="Q102" s="278">
        <f>'YPM PRG T-2'!Q102</f>
        <v>0</v>
      </c>
      <c r="R102" s="276">
        <f>'YPM PRG T-2'!R102</f>
        <v>0</v>
      </c>
      <c r="S102" s="276">
        <f>'YPM PRG T-2'!S102</f>
        <v>0</v>
      </c>
      <c r="T102" s="277">
        <f>'YPM PRG T-2'!T102</f>
        <v>0</v>
      </c>
      <c r="U102" s="277">
        <f>'YPM PRG T-2'!U102</f>
        <v>0</v>
      </c>
      <c r="V102" s="277">
        <f>'YPM PRG T-2'!V102</f>
        <v>0</v>
      </c>
      <c r="W102" s="277">
        <f>'YPM PRG T-2'!W102</f>
        <v>0</v>
      </c>
      <c r="X102" s="279">
        <f>'YPM PRG T-2'!X102</f>
        <v>0</v>
      </c>
      <c r="Y102" s="32"/>
      <c r="Z102" s="205"/>
      <c r="AA102" s="205"/>
      <c r="AB102" s="206"/>
      <c r="AC102" s="206"/>
      <c r="AD102" s="206"/>
      <c r="AE102" s="206"/>
      <c r="AF102" s="279">
        <f t="shared" si="9"/>
        <v>0</v>
      </c>
      <c r="AG102" s="196"/>
      <c r="AH102" s="197"/>
      <c r="AJ102" s="246" t="str">
        <f t="shared" si="11"/>
        <v/>
      </c>
      <c r="AK102" s="247" t="str">
        <f t="shared" si="12"/>
        <v/>
      </c>
      <c r="AL102" s="249">
        <f t="shared" si="13"/>
        <v>0</v>
      </c>
      <c r="AM102" s="249">
        <f t="shared" si="14"/>
        <v>0</v>
      </c>
      <c r="AN102" s="250">
        <f t="shared" si="10"/>
        <v>0</v>
      </c>
      <c r="AO102" s="255">
        <f t="shared" si="15"/>
        <v>0</v>
      </c>
      <c r="AP102" s="248"/>
    </row>
    <row r="103" spans="1:42" s="133" customFormat="1" ht="19.5" customHeight="1">
      <c r="A103" s="266">
        <v>99</v>
      </c>
      <c r="B103" s="275">
        <f>'YPM PRG T-2'!B103</f>
        <v>0</v>
      </c>
      <c r="C103" s="275">
        <f>'YPM PRG T-2'!C103</f>
        <v>0</v>
      </c>
      <c r="D103" s="275">
        <f>'YPM PRG T-2'!D103</f>
        <v>0</v>
      </c>
      <c r="E103" s="276">
        <f>'YPM PRG T-2'!E103</f>
        <v>0</v>
      </c>
      <c r="F103" s="276">
        <f>'YPM PRG T-2'!F103</f>
        <v>0</v>
      </c>
      <c r="G103" s="276">
        <f>'YPM PRG T-2'!G103</f>
        <v>0</v>
      </c>
      <c r="H103" s="276">
        <f>'YPM PRG T-2'!H103</f>
        <v>0</v>
      </c>
      <c r="I103" s="276">
        <f>'YPM PRG T-2'!I103</f>
        <v>0</v>
      </c>
      <c r="J103" s="276">
        <f>'YPM PRG T-2'!J103</f>
        <v>0</v>
      </c>
      <c r="K103" s="276">
        <f>'YPM PRG T-2'!K103</f>
        <v>0</v>
      </c>
      <c r="L103" s="276">
        <f>'YPM PRG T-2'!L103</f>
        <v>0</v>
      </c>
      <c r="M103" s="276">
        <f>'YPM PRG T-2'!M103</f>
        <v>0</v>
      </c>
      <c r="N103" s="276">
        <f>'YPM PRG T-2'!N103</f>
        <v>0</v>
      </c>
      <c r="O103" s="277">
        <f>'YPM PRG T-2'!O103</f>
        <v>0</v>
      </c>
      <c r="P103" s="277">
        <f>'YPM PRG T-2'!P103</f>
        <v>0</v>
      </c>
      <c r="Q103" s="278">
        <f>'YPM PRG T-2'!Q103</f>
        <v>0</v>
      </c>
      <c r="R103" s="276">
        <f>'YPM PRG T-2'!R103</f>
        <v>0</v>
      </c>
      <c r="S103" s="276">
        <f>'YPM PRG T-2'!S103</f>
        <v>0</v>
      </c>
      <c r="T103" s="277">
        <f>'YPM PRG T-2'!T103</f>
        <v>0</v>
      </c>
      <c r="U103" s="277">
        <f>'YPM PRG T-2'!U103</f>
        <v>0</v>
      </c>
      <c r="V103" s="277">
        <f>'YPM PRG T-2'!V103</f>
        <v>0</v>
      </c>
      <c r="W103" s="277">
        <f>'YPM PRG T-2'!W103</f>
        <v>0</v>
      </c>
      <c r="X103" s="279">
        <f>'YPM PRG T-2'!X103</f>
        <v>0</v>
      </c>
      <c r="Y103" s="32"/>
      <c r="Z103" s="205"/>
      <c r="AA103" s="205"/>
      <c r="AB103" s="206"/>
      <c r="AC103" s="206"/>
      <c r="AD103" s="206"/>
      <c r="AE103" s="206"/>
      <c r="AF103" s="279">
        <f t="shared" si="9"/>
        <v>0</v>
      </c>
      <c r="AG103" s="196"/>
      <c r="AH103" s="197"/>
      <c r="AJ103" s="246" t="str">
        <f t="shared" si="11"/>
        <v/>
      </c>
      <c r="AK103" s="247" t="str">
        <f t="shared" si="12"/>
        <v/>
      </c>
      <c r="AL103" s="249">
        <f t="shared" si="13"/>
        <v>0</v>
      </c>
      <c r="AM103" s="249">
        <f t="shared" si="14"/>
        <v>0</v>
      </c>
      <c r="AN103" s="250">
        <f t="shared" si="10"/>
        <v>0</v>
      </c>
      <c r="AO103" s="255">
        <f t="shared" si="15"/>
        <v>0</v>
      </c>
      <c r="AP103" s="248"/>
    </row>
    <row r="104" spans="1:42" s="133" customFormat="1" ht="19.5" customHeight="1">
      <c r="A104" s="266">
        <v>100</v>
      </c>
      <c r="B104" s="275">
        <f>'YPM PRG T-2'!B104</f>
        <v>0</v>
      </c>
      <c r="C104" s="275">
        <f>'YPM PRG T-2'!C104</f>
        <v>0</v>
      </c>
      <c r="D104" s="275">
        <f>'YPM PRG T-2'!D104</f>
        <v>0</v>
      </c>
      <c r="E104" s="276">
        <f>'YPM PRG T-2'!E104</f>
        <v>0</v>
      </c>
      <c r="F104" s="276">
        <f>'YPM PRG T-2'!F104</f>
        <v>0</v>
      </c>
      <c r="G104" s="276">
        <f>'YPM PRG T-2'!G104</f>
        <v>0</v>
      </c>
      <c r="H104" s="276">
        <f>'YPM PRG T-2'!H104</f>
        <v>0</v>
      </c>
      <c r="I104" s="276">
        <f>'YPM PRG T-2'!I104</f>
        <v>0</v>
      </c>
      <c r="J104" s="276">
        <f>'YPM PRG T-2'!J104</f>
        <v>0</v>
      </c>
      <c r="K104" s="276">
        <f>'YPM PRG T-2'!K104</f>
        <v>0</v>
      </c>
      <c r="L104" s="276">
        <f>'YPM PRG T-2'!L104</f>
        <v>0</v>
      </c>
      <c r="M104" s="276">
        <f>'YPM PRG T-2'!M104</f>
        <v>0</v>
      </c>
      <c r="N104" s="276">
        <f>'YPM PRG T-2'!N104</f>
        <v>0</v>
      </c>
      <c r="O104" s="277">
        <f>'YPM PRG T-2'!O104</f>
        <v>0</v>
      </c>
      <c r="P104" s="277">
        <f>'YPM PRG T-2'!P104</f>
        <v>0</v>
      </c>
      <c r="Q104" s="278">
        <f>'YPM PRG T-2'!Q104</f>
        <v>0</v>
      </c>
      <c r="R104" s="276">
        <f>'YPM PRG T-2'!R104</f>
        <v>0</v>
      </c>
      <c r="S104" s="276">
        <f>'YPM PRG T-2'!S104</f>
        <v>0</v>
      </c>
      <c r="T104" s="277">
        <f>'YPM PRG T-2'!T104</f>
        <v>0</v>
      </c>
      <c r="U104" s="277">
        <f>'YPM PRG T-2'!U104</f>
        <v>0</v>
      </c>
      <c r="V104" s="277">
        <f>'YPM PRG T-2'!V104</f>
        <v>0</v>
      </c>
      <c r="W104" s="277">
        <f>'YPM PRG T-2'!W104</f>
        <v>0</v>
      </c>
      <c r="X104" s="279">
        <f>'YPM PRG T-2'!X104</f>
        <v>0</v>
      </c>
      <c r="Y104" s="32"/>
      <c r="Z104" s="205"/>
      <c r="AA104" s="205"/>
      <c r="AB104" s="206"/>
      <c r="AC104" s="206"/>
      <c r="AD104" s="206"/>
      <c r="AE104" s="206"/>
      <c r="AF104" s="279">
        <f t="shared" si="9"/>
        <v>0</v>
      </c>
      <c r="AG104" s="196"/>
      <c r="AH104" s="197"/>
      <c r="AJ104" s="246" t="str">
        <f t="shared" si="11"/>
        <v/>
      </c>
      <c r="AK104" s="247" t="str">
        <f t="shared" si="12"/>
        <v/>
      </c>
      <c r="AL104" s="249">
        <f t="shared" si="13"/>
        <v>0</v>
      </c>
      <c r="AM104" s="249">
        <f t="shared" si="14"/>
        <v>0</v>
      </c>
      <c r="AN104" s="250">
        <f t="shared" si="10"/>
        <v>0</v>
      </c>
      <c r="AO104" s="255">
        <f t="shared" si="15"/>
        <v>0</v>
      </c>
      <c r="AP104" s="248"/>
    </row>
    <row r="105" spans="1:42" s="133" customFormat="1" ht="19.5" customHeight="1">
      <c r="A105" s="266">
        <v>101</v>
      </c>
      <c r="B105" s="275">
        <f>'YPM PRG T-2'!B105</f>
        <v>0</v>
      </c>
      <c r="C105" s="275">
        <f>'YPM PRG T-2'!C105</f>
        <v>0</v>
      </c>
      <c r="D105" s="275">
        <f>'YPM PRG T-2'!D105</f>
        <v>0</v>
      </c>
      <c r="E105" s="276">
        <f>'YPM PRG T-2'!E105</f>
        <v>0</v>
      </c>
      <c r="F105" s="276">
        <f>'YPM PRG T-2'!F105</f>
        <v>0</v>
      </c>
      <c r="G105" s="276">
        <f>'YPM PRG T-2'!G105</f>
        <v>0</v>
      </c>
      <c r="H105" s="276">
        <f>'YPM PRG T-2'!H105</f>
        <v>0</v>
      </c>
      <c r="I105" s="276">
        <f>'YPM PRG T-2'!I105</f>
        <v>0</v>
      </c>
      <c r="J105" s="276">
        <f>'YPM PRG T-2'!J105</f>
        <v>0</v>
      </c>
      <c r="K105" s="276">
        <f>'YPM PRG T-2'!K105</f>
        <v>0</v>
      </c>
      <c r="L105" s="276">
        <f>'YPM PRG T-2'!L105</f>
        <v>0</v>
      </c>
      <c r="M105" s="276">
        <f>'YPM PRG T-2'!M105</f>
        <v>0</v>
      </c>
      <c r="N105" s="276">
        <f>'YPM PRG T-2'!N105</f>
        <v>0</v>
      </c>
      <c r="O105" s="277">
        <f>'YPM PRG T-2'!O105</f>
        <v>0</v>
      </c>
      <c r="P105" s="277">
        <f>'YPM PRG T-2'!P105</f>
        <v>0</v>
      </c>
      <c r="Q105" s="278">
        <f>'YPM PRG T-2'!Q105</f>
        <v>0</v>
      </c>
      <c r="R105" s="276">
        <f>'YPM PRG T-2'!R105</f>
        <v>0</v>
      </c>
      <c r="S105" s="276">
        <f>'YPM PRG T-2'!S105</f>
        <v>0</v>
      </c>
      <c r="T105" s="277">
        <f>'YPM PRG T-2'!T105</f>
        <v>0</v>
      </c>
      <c r="U105" s="277">
        <f>'YPM PRG T-2'!U105</f>
        <v>0</v>
      </c>
      <c r="V105" s="277">
        <f>'YPM PRG T-2'!V105</f>
        <v>0</v>
      </c>
      <c r="W105" s="277">
        <f>'YPM PRG T-2'!W105</f>
        <v>0</v>
      </c>
      <c r="X105" s="279">
        <f>'YPM PRG T-2'!X105</f>
        <v>0</v>
      </c>
      <c r="Y105" s="32"/>
      <c r="Z105" s="205"/>
      <c r="AA105" s="205"/>
      <c r="AB105" s="206"/>
      <c r="AC105" s="206"/>
      <c r="AD105" s="206"/>
      <c r="AE105" s="206"/>
      <c r="AF105" s="279">
        <f t="shared" si="9"/>
        <v>0</v>
      </c>
      <c r="AG105" s="196"/>
      <c r="AH105" s="197"/>
      <c r="AJ105" s="246" t="str">
        <f t="shared" si="11"/>
        <v/>
      </c>
      <c r="AK105" s="247" t="str">
        <f t="shared" si="12"/>
        <v/>
      </c>
      <c r="AL105" s="249">
        <f t="shared" si="13"/>
        <v>0</v>
      </c>
      <c r="AM105" s="249">
        <f t="shared" si="14"/>
        <v>0</v>
      </c>
      <c r="AN105" s="250">
        <f t="shared" si="10"/>
        <v>0</v>
      </c>
      <c r="AO105" s="255">
        <f t="shared" si="15"/>
        <v>0</v>
      </c>
      <c r="AP105" s="248"/>
    </row>
    <row r="106" spans="1:42" s="133" customFormat="1" ht="19.5" customHeight="1">
      <c r="A106" s="266">
        <v>102</v>
      </c>
      <c r="B106" s="275">
        <f>'YPM PRG T-2'!B106</f>
        <v>0</v>
      </c>
      <c r="C106" s="275">
        <f>'YPM PRG T-2'!C106</f>
        <v>0</v>
      </c>
      <c r="D106" s="275">
        <f>'YPM PRG T-2'!D106</f>
        <v>0</v>
      </c>
      <c r="E106" s="276">
        <f>'YPM PRG T-2'!E106</f>
        <v>0</v>
      </c>
      <c r="F106" s="276">
        <f>'YPM PRG T-2'!F106</f>
        <v>0</v>
      </c>
      <c r="G106" s="276">
        <f>'YPM PRG T-2'!G106</f>
        <v>0</v>
      </c>
      <c r="H106" s="276">
        <f>'YPM PRG T-2'!H106</f>
        <v>0</v>
      </c>
      <c r="I106" s="276">
        <f>'YPM PRG T-2'!I106</f>
        <v>0</v>
      </c>
      <c r="J106" s="276">
        <f>'YPM PRG T-2'!J106</f>
        <v>0</v>
      </c>
      <c r="K106" s="276">
        <f>'YPM PRG T-2'!K106</f>
        <v>0</v>
      </c>
      <c r="L106" s="276">
        <f>'YPM PRG T-2'!L106</f>
        <v>0</v>
      </c>
      <c r="M106" s="276">
        <f>'YPM PRG T-2'!M106</f>
        <v>0</v>
      </c>
      <c r="N106" s="276">
        <f>'YPM PRG T-2'!N106</f>
        <v>0</v>
      </c>
      <c r="O106" s="277">
        <f>'YPM PRG T-2'!O106</f>
        <v>0</v>
      </c>
      <c r="P106" s="277">
        <f>'YPM PRG T-2'!P106</f>
        <v>0</v>
      </c>
      <c r="Q106" s="278">
        <f>'YPM PRG T-2'!Q106</f>
        <v>0</v>
      </c>
      <c r="R106" s="276">
        <f>'YPM PRG T-2'!R106</f>
        <v>0</v>
      </c>
      <c r="S106" s="276">
        <f>'YPM PRG T-2'!S106</f>
        <v>0</v>
      </c>
      <c r="T106" s="277">
        <f>'YPM PRG T-2'!T106</f>
        <v>0</v>
      </c>
      <c r="U106" s="277">
        <f>'YPM PRG T-2'!U106</f>
        <v>0</v>
      </c>
      <c r="V106" s="277">
        <f>'YPM PRG T-2'!V106</f>
        <v>0</v>
      </c>
      <c r="W106" s="277">
        <f>'YPM PRG T-2'!W106</f>
        <v>0</v>
      </c>
      <c r="X106" s="279">
        <f>'YPM PRG T-2'!X106</f>
        <v>0</v>
      </c>
      <c r="Y106" s="32"/>
      <c r="Z106" s="205"/>
      <c r="AA106" s="205"/>
      <c r="AB106" s="206"/>
      <c r="AC106" s="206"/>
      <c r="AD106" s="206"/>
      <c r="AE106" s="206"/>
      <c r="AF106" s="279">
        <f t="shared" si="9"/>
        <v>0</v>
      </c>
      <c r="AG106" s="196"/>
      <c r="AH106" s="197"/>
      <c r="AJ106" s="246" t="str">
        <f t="shared" si="11"/>
        <v/>
      </c>
      <c r="AK106" s="247" t="str">
        <f t="shared" si="12"/>
        <v/>
      </c>
      <c r="AL106" s="249">
        <f t="shared" si="13"/>
        <v>0</v>
      </c>
      <c r="AM106" s="249">
        <f t="shared" si="14"/>
        <v>0</v>
      </c>
      <c r="AN106" s="250">
        <f t="shared" si="10"/>
        <v>0</v>
      </c>
      <c r="AO106" s="255">
        <f t="shared" si="15"/>
        <v>0</v>
      </c>
      <c r="AP106" s="248"/>
    </row>
    <row r="107" spans="1:42" s="133" customFormat="1" ht="19.5" customHeight="1">
      <c r="A107" s="266">
        <v>103</v>
      </c>
      <c r="B107" s="275">
        <f>'YPM PRG T-2'!B107</f>
        <v>0</v>
      </c>
      <c r="C107" s="275">
        <f>'YPM PRG T-2'!C107</f>
        <v>0</v>
      </c>
      <c r="D107" s="275">
        <f>'YPM PRG T-2'!D107</f>
        <v>0</v>
      </c>
      <c r="E107" s="276">
        <f>'YPM PRG T-2'!E107</f>
        <v>0</v>
      </c>
      <c r="F107" s="276">
        <f>'YPM PRG T-2'!F107</f>
        <v>0</v>
      </c>
      <c r="G107" s="276">
        <f>'YPM PRG T-2'!G107</f>
        <v>0</v>
      </c>
      <c r="H107" s="276">
        <f>'YPM PRG T-2'!H107</f>
        <v>0</v>
      </c>
      <c r="I107" s="276">
        <f>'YPM PRG T-2'!I107</f>
        <v>0</v>
      </c>
      <c r="J107" s="276">
        <f>'YPM PRG T-2'!J107</f>
        <v>0</v>
      </c>
      <c r="K107" s="276">
        <f>'YPM PRG T-2'!K107</f>
        <v>0</v>
      </c>
      <c r="L107" s="276">
        <f>'YPM PRG T-2'!L107</f>
        <v>0</v>
      </c>
      <c r="M107" s="276">
        <f>'YPM PRG T-2'!M107</f>
        <v>0</v>
      </c>
      <c r="N107" s="276">
        <f>'YPM PRG T-2'!N107</f>
        <v>0</v>
      </c>
      <c r="O107" s="277">
        <f>'YPM PRG T-2'!O107</f>
        <v>0</v>
      </c>
      <c r="P107" s="277">
        <f>'YPM PRG T-2'!P107</f>
        <v>0</v>
      </c>
      <c r="Q107" s="278">
        <f>'YPM PRG T-2'!Q107</f>
        <v>0</v>
      </c>
      <c r="R107" s="276">
        <f>'YPM PRG T-2'!R107</f>
        <v>0</v>
      </c>
      <c r="S107" s="276">
        <f>'YPM PRG T-2'!S107</f>
        <v>0</v>
      </c>
      <c r="T107" s="277">
        <f>'YPM PRG T-2'!T107</f>
        <v>0</v>
      </c>
      <c r="U107" s="277">
        <f>'YPM PRG T-2'!U107</f>
        <v>0</v>
      </c>
      <c r="V107" s="277">
        <f>'YPM PRG T-2'!V107</f>
        <v>0</v>
      </c>
      <c r="W107" s="277">
        <f>'YPM PRG T-2'!W107</f>
        <v>0</v>
      </c>
      <c r="X107" s="279">
        <f>'YPM PRG T-2'!X107</f>
        <v>0</v>
      </c>
      <c r="Y107" s="32"/>
      <c r="Z107" s="205"/>
      <c r="AA107" s="205"/>
      <c r="AB107" s="206"/>
      <c r="AC107" s="206"/>
      <c r="AD107" s="206"/>
      <c r="AE107" s="206"/>
      <c r="AF107" s="279">
        <f t="shared" si="9"/>
        <v>0</v>
      </c>
      <c r="AG107" s="196"/>
      <c r="AH107" s="197"/>
      <c r="AJ107" s="246" t="str">
        <f t="shared" si="11"/>
        <v/>
      </c>
      <c r="AK107" s="247" t="str">
        <f t="shared" si="12"/>
        <v/>
      </c>
      <c r="AL107" s="249">
        <f t="shared" si="13"/>
        <v>0</v>
      </c>
      <c r="AM107" s="249">
        <f t="shared" si="14"/>
        <v>0</v>
      </c>
      <c r="AN107" s="250">
        <f t="shared" si="10"/>
        <v>0</v>
      </c>
      <c r="AO107" s="255">
        <f t="shared" si="15"/>
        <v>0</v>
      </c>
      <c r="AP107" s="248"/>
    </row>
    <row r="108" spans="1:42" s="133" customFormat="1" ht="19.5" customHeight="1">
      <c r="A108" s="266">
        <v>104</v>
      </c>
      <c r="B108" s="275">
        <f>'YPM PRG T-2'!B108</f>
        <v>0</v>
      </c>
      <c r="C108" s="275">
        <f>'YPM PRG T-2'!C108</f>
        <v>0</v>
      </c>
      <c r="D108" s="275">
        <f>'YPM PRG T-2'!D108</f>
        <v>0</v>
      </c>
      <c r="E108" s="276">
        <f>'YPM PRG T-2'!E108</f>
        <v>0</v>
      </c>
      <c r="F108" s="276">
        <f>'YPM PRG T-2'!F108</f>
        <v>0</v>
      </c>
      <c r="G108" s="276">
        <f>'YPM PRG T-2'!G108</f>
        <v>0</v>
      </c>
      <c r="H108" s="276">
        <f>'YPM PRG T-2'!H108</f>
        <v>0</v>
      </c>
      <c r="I108" s="276">
        <f>'YPM PRG T-2'!I108</f>
        <v>0</v>
      </c>
      <c r="J108" s="276">
        <f>'YPM PRG T-2'!J108</f>
        <v>0</v>
      </c>
      <c r="K108" s="276">
        <f>'YPM PRG T-2'!K108</f>
        <v>0</v>
      </c>
      <c r="L108" s="276">
        <f>'YPM PRG T-2'!L108</f>
        <v>0</v>
      </c>
      <c r="M108" s="276">
        <f>'YPM PRG T-2'!M108</f>
        <v>0</v>
      </c>
      <c r="N108" s="276">
        <f>'YPM PRG T-2'!N108</f>
        <v>0</v>
      </c>
      <c r="O108" s="277">
        <f>'YPM PRG T-2'!O108</f>
        <v>0</v>
      </c>
      <c r="P108" s="277">
        <f>'YPM PRG T-2'!P108</f>
        <v>0</v>
      </c>
      <c r="Q108" s="278">
        <f>'YPM PRG T-2'!Q108</f>
        <v>0</v>
      </c>
      <c r="R108" s="276">
        <f>'YPM PRG T-2'!R108</f>
        <v>0</v>
      </c>
      <c r="S108" s="276">
        <f>'YPM PRG T-2'!S108</f>
        <v>0</v>
      </c>
      <c r="T108" s="277">
        <f>'YPM PRG T-2'!T108</f>
        <v>0</v>
      </c>
      <c r="U108" s="277">
        <f>'YPM PRG T-2'!U108</f>
        <v>0</v>
      </c>
      <c r="V108" s="277">
        <f>'YPM PRG T-2'!V108</f>
        <v>0</v>
      </c>
      <c r="W108" s="277">
        <f>'YPM PRG T-2'!W108</f>
        <v>0</v>
      </c>
      <c r="X108" s="279">
        <f>'YPM PRG T-2'!X108</f>
        <v>0</v>
      </c>
      <c r="Y108" s="32"/>
      <c r="Z108" s="205"/>
      <c r="AA108" s="205"/>
      <c r="AB108" s="206"/>
      <c r="AC108" s="206"/>
      <c r="AD108" s="206"/>
      <c r="AE108" s="206"/>
      <c r="AF108" s="279">
        <f t="shared" si="9"/>
        <v>0</v>
      </c>
      <c r="AG108" s="196"/>
      <c r="AH108" s="197"/>
      <c r="AJ108" s="246" t="str">
        <f t="shared" si="11"/>
        <v/>
      </c>
      <c r="AK108" s="247" t="str">
        <f t="shared" si="12"/>
        <v/>
      </c>
      <c r="AL108" s="249">
        <f t="shared" si="13"/>
        <v>0</v>
      </c>
      <c r="AM108" s="249">
        <f t="shared" si="14"/>
        <v>0</v>
      </c>
      <c r="AN108" s="250">
        <f t="shared" si="10"/>
        <v>0</v>
      </c>
      <c r="AO108" s="255">
        <f t="shared" si="15"/>
        <v>0</v>
      </c>
      <c r="AP108" s="248"/>
    </row>
    <row r="109" spans="1:42" s="133" customFormat="1" ht="19.5" customHeight="1">
      <c r="A109" s="266">
        <v>105</v>
      </c>
      <c r="B109" s="275">
        <f>'YPM PRG T-2'!B109</f>
        <v>0</v>
      </c>
      <c r="C109" s="275">
        <f>'YPM PRG T-2'!C109</f>
        <v>0</v>
      </c>
      <c r="D109" s="275">
        <f>'YPM PRG T-2'!D109</f>
        <v>0</v>
      </c>
      <c r="E109" s="276">
        <f>'YPM PRG T-2'!E109</f>
        <v>0</v>
      </c>
      <c r="F109" s="276">
        <f>'YPM PRG T-2'!F109</f>
        <v>0</v>
      </c>
      <c r="G109" s="276">
        <f>'YPM PRG T-2'!G109</f>
        <v>0</v>
      </c>
      <c r="H109" s="276">
        <f>'YPM PRG T-2'!H109</f>
        <v>0</v>
      </c>
      <c r="I109" s="276">
        <f>'YPM PRG T-2'!I109</f>
        <v>0</v>
      </c>
      <c r="J109" s="276">
        <f>'YPM PRG T-2'!J109</f>
        <v>0</v>
      </c>
      <c r="K109" s="276">
        <f>'YPM PRG T-2'!K109</f>
        <v>0</v>
      </c>
      <c r="L109" s="276">
        <f>'YPM PRG T-2'!L109</f>
        <v>0</v>
      </c>
      <c r="M109" s="276">
        <f>'YPM PRG T-2'!M109</f>
        <v>0</v>
      </c>
      <c r="N109" s="276">
        <f>'YPM PRG T-2'!N109</f>
        <v>0</v>
      </c>
      <c r="O109" s="277">
        <f>'YPM PRG T-2'!O109</f>
        <v>0</v>
      </c>
      <c r="P109" s="277">
        <f>'YPM PRG T-2'!P109</f>
        <v>0</v>
      </c>
      <c r="Q109" s="278">
        <f>'YPM PRG T-2'!Q109</f>
        <v>0</v>
      </c>
      <c r="R109" s="276">
        <f>'YPM PRG T-2'!R109</f>
        <v>0</v>
      </c>
      <c r="S109" s="276">
        <f>'YPM PRG T-2'!S109</f>
        <v>0</v>
      </c>
      <c r="T109" s="277">
        <f>'YPM PRG T-2'!T109</f>
        <v>0</v>
      </c>
      <c r="U109" s="277">
        <f>'YPM PRG T-2'!U109</f>
        <v>0</v>
      </c>
      <c r="V109" s="277">
        <f>'YPM PRG T-2'!V109</f>
        <v>0</v>
      </c>
      <c r="W109" s="277">
        <f>'YPM PRG T-2'!W109</f>
        <v>0</v>
      </c>
      <c r="X109" s="279">
        <f>'YPM PRG T-2'!X109</f>
        <v>0</v>
      </c>
      <c r="Y109" s="32"/>
      <c r="Z109" s="205"/>
      <c r="AA109" s="205"/>
      <c r="AB109" s="206"/>
      <c r="AC109" s="206"/>
      <c r="AD109" s="206"/>
      <c r="AE109" s="206"/>
      <c r="AF109" s="279">
        <f t="shared" si="9"/>
        <v>0</v>
      </c>
      <c r="AG109" s="196"/>
      <c r="AH109" s="197"/>
      <c r="AJ109" s="246" t="str">
        <f t="shared" si="11"/>
        <v/>
      </c>
      <c r="AK109" s="247" t="str">
        <f t="shared" si="12"/>
        <v/>
      </c>
      <c r="AL109" s="249">
        <f t="shared" si="13"/>
        <v>0</v>
      </c>
      <c r="AM109" s="249">
        <f t="shared" si="14"/>
        <v>0</v>
      </c>
      <c r="AN109" s="250">
        <f t="shared" si="10"/>
        <v>0</v>
      </c>
      <c r="AO109" s="255">
        <f t="shared" si="15"/>
        <v>0</v>
      </c>
      <c r="AP109" s="248"/>
    </row>
    <row r="110" spans="1:42" s="133" customFormat="1" ht="19.5" customHeight="1">
      <c r="A110" s="266">
        <v>106</v>
      </c>
      <c r="B110" s="275">
        <f>'YPM PRG T-2'!B110</f>
        <v>0</v>
      </c>
      <c r="C110" s="275">
        <f>'YPM PRG T-2'!C110</f>
        <v>0</v>
      </c>
      <c r="D110" s="275">
        <f>'YPM PRG T-2'!D110</f>
        <v>0</v>
      </c>
      <c r="E110" s="276">
        <f>'YPM PRG T-2'!E110</f>
        <v>0</v>
      </c>
      <c r="F110" s="276">
        <f>'YPM PRG T-2'!F110</f>
        <v>0</v>
      </c>
      <c r="G110" s="276">
        <f>'YPM PRG T-2'!G110</f>
        <v>0</v>
      </c>
      <c r="H110" s="276">
        <f>'YPM PRG T-2'!H110</f>
        <v>0</v>
      </c>
      <c r="I110" s="276">
        <f>'YPM PRG T-2'!I110</f>
        <v>0</v>
      </c>
      <c r="J110" s="276">
        <f>'YPM PRG T-2'!J110</f>
        <v>0</v>
      </c>
      <c r="K110" s="276">
        <f>'YPM PRG T-2'!K110</f>
        <v>0</v>
      </c>
      <c r="L110" s="276">
        <f>'YPM PRG T-2'!L110</f>
        <v>0</v>
      </c>
      <c r="M110" s="276">
        <f>'YPM PRG T-2'!M110</f>
        <v>0</v>
      </c>
      <c r="N110" s="276">
        <f>'YPM PRG T-2'!N110</f>
        <v>0</v>
      </c>
      <c r="O110" s="277">
        <f>'YPM PRG T-2'!O110</f>
        <v>0</v>
      </c>
      <c r="P110" s="277">
        <f>'YPM PRG T-2'!P110</f>
        <v>0</v>
      </c>
      <c r="Q110" s="278">
        <f>'YPM PRG T-2'!Q110</f>
        <v>0</v>
      </c>
      <c r="R110" s="276">
        <f>'YPM PRG T-2'!R110</f>
        <v>0</v>
      </c>
      <c r="S110" s="276">
        <f>'YPM PRG T-2'!S110</f>
        <v>0</v>
      </c>
      <c r="T110" s="277">
        <f>'YPM PRG T-2'!T110</f>
        <v>0</v>
      </c>
      <c r="U110" s="277">
        <f>'YPM PRG T-2'!U110</f>
        <v>0</v>
      </c>
      <c r="V110" s="277">
        <f>'YPM PRG T-2'!V110</f>
        <v>0</v>
      </c>
      <c r="W110" s="277">
        <f>'YPM PRG T-2'!W110</f>
        <v>0</v>
      </c>
      <c r="X110" s="279">
        <f>'YPM PRG T-2'!X110</f>
        <v>0</v>
      </c>
      <c r="Y110" s="32"/>
      <c r="Z110" s="205"/>
      <c r="AA110" s="205"/>
      <c r="AB110" s="206"/>
      <c r="AC110" s="206"/>
      <c r="AD110" s="206"/>
      <c r="AE110" s="206"/>
      <c r="AF110" s="279">
        <f t="shared" si="9"/>
        <v>0</v>
      </c>
      <c r="AG110" s="196"/>
      <c r="AH110" s="197"/>
      <c r="AJ110" s="246" t="str">
        <f t="shared" si="11"/>
        <v/>
      </c>
      <c r="AK110" s="247" t="str">
        <f t="shared" si="12"/>
        <v/>
      </c>
      <c r="AL110" s="249">
        <f t="shared" si="13"/>
        <v>0</v>
      </c>
      <c r="AM110" s="249">
        <f t="shared" si="14"/>
        <v>0</v>
      </c>
      <c r="AN110" s="250">
        <f t="shared" si="10"/>
        <v>0</v>
      </c>
      <c r="AO110" s="255">
        <f t="shared" si="15"/>
        <v>0</v>
      </c>
      <c r="AP110" s="248"/>
    </row>
    <row r="111" spans="1:42" s="133" customFormat="1" ht="19.5" customHeight="1">
      <c r="A111" s="266">
        <v>107</v>
      </c>
      <c r="B111" s="275">
        <f>'YPM PRG T-2'!B111</f>
        <v>0</v>
      </c>
      <c r="C111" s="275">
        <f>'YPM PRG T-2'!C111</f>
        <v>0</v>
      </c>
      <c r="D111" s="275">
        <f>'YPM PRG T-2'!D111</f>
        <v>0</v>
      </c>
      <c r="E111" s="276">
        <f>'YPM PRG T-2'!E111</f>
        <v>0</v>
      </c>
      <c r="F111" s="276">
        <f>'YPM PRG T-2'!F111</f>
        <v>0</v>
      </c>
      <c r="G111" s="276">
        <f>'YPM PRG T-2'!G111</f>
        <v>0</v>
      </c>
      <c r="H111" s="276">
        <f>'YPM PRG T-2'!H111</f>
        <v>0</v>
      </c>
      <c r="I111" s="276">
        <f>'YPM PRG T-2'!I111</f>
        <v>0</v>
      </c>
      <c r="J111" s="276">
        <f>'YPM PRG T-2'!J111</f>
        <v>0</v>
      </c>
      <c r="K111" s="276">
        <f>'YPM PRG T-2'!K111</f>
        <v>0</v>
      </c>
      <c r="L111" s="276">
        <f>'YPM PRG T-2'!L111</f>
        <v>0</v>
      </c>
      <c r="M111" s="276">
        <f>'YPM PRG T-2'!M111</f>
        <v>0</v>
      </c>
      <c r="N111" s="276">
        <f>'YPM PRG T-2'!N111</f>
        <v>0</v>
      </c>
      <c r="O111" s="277">
        <f>'YPM PRG T-2'!O111</f>
        <v>0</v>
      </c>
      <c r="P111" s="277">
        <f>'YPM PRG T-2'!P111</f>
        <v>0</v>
      </c>
      <c r="Q111" s="278">
        <f>'YPM PRG T-2'!Q111</f>
        <v>0</v>
      </c>
      <c r="R111" s="276">
        <f>'YPM PRG T-2'!R111</f>
        <v>0</v>
      </c>
      <c r="S111" s="276">
        <f>'YPM PRG T-2'!S111</f>
        <v>0</v>
      </c>
      <c r="T111" s="277">
        <f>'YPM PRG T-2'!T111</f>
        <v>0</v>
      </c>
      <c r="U111" s="277">
        <f>'YPM PRG T-2'!U111</f>
        <v>0</v>
      </c>
      <c r="V111" s="277">
        <f>'YPM PRG T-2'!V111</f>
        <v>0</v>
      </c>
      <c r="W111" s="277">
        <f>'YPM PRG T-2'!W111</f>
        <v>0</v>
      </c>
      <c r="X111" s="279">
        <f>'YPM PRG T-2'!X111</f>
        <v>0</v>
      </c>
      <c r="Y111" s="32"/>
      <c r="Z111" s="205"/>
      <c r="AA111" s="205"/>
      <c r="AB111" s="206"/>
      <c r="AC111" s="206"/>
      <c r="AD111" s="206"/>
      <c r="AE111" s="206"/>
      <c r="AF111" s="279">
        <f t="shared" si="9"/>
        <v>0</v>
      </c>
      <c r="AG111" s="196"/>
      <c r="AH111" s="197"/>
      <c r="AJ111" s="246" t="str">
        <f t="shared" si="11"/>
        <v/>
      </c>
      <c r="AK111" s="247" t="str">
        <f t="shared" si="12"/>
        <v/>
      </c>
      <c r="AL111" s="249">
        <f t="shared" si="13"/>
        <v>0</v>
      </c>
      <c r="AM111" s="249">
        <f t="shared" si="14"/>
        <v>0</v>
      </c>
      <c r="AN111" s="250">
        <f t="shared" si="10"/>
        <v>0</v>
      </c>
      <c r="AO111" s="255">
        <f t="shared" si="15"/>
        <v>0</v>
      </c>
      <c r="AP111" s="248"/>
    </row>
    <row r="112" spans="1:42" s="133" customFormat="1" ht="19.5" customHeight="1">
      <c r="A112" s="266">
        <v>108</v>
      </c>
      <c r="B112" s="275">
        <f>'YPM PRG T-2'!B112</f>
        <v>0</v>
      </c>
      <c r="C112" s="275">
        <f>'YPM PRG T-2'!C112</f>
        <v>0</v>
      </c>
      <c r="D112" s="275">
        <f>'YPM PRG T-2'!D112</f>
        <v>0</v>
      </c>
      <c r="E112" s="276">
        <f>'YPM PRG T-2'!E112</f>
        <v>0</v>
      </c>
      <c r="F112" s="276">
        <f>'YPM PRG T-2'!F112</f>
        <v>0</v>
      </c>
      <c r="G112" s="276">
        <f>'YPM PRG T-2'!G112</f>
        <v>0</v>
      </c>
      <c r="H112" s="276">
        <f>'YPM PRG T-2'!H112</f>
        <v>0</v>
      </c>
      <c r="I112" s="276">
        <f>'YPM PRG T-2'!I112</f>
        <v>0</v>
      </c>
      <c r="J112" s="276">
        <f>'YPM PRG T-2'!J112</f>
        <v>0</v>
      </c>
      <c r="K112" s="276">
        <f>'YPM PRG T-2'!K112</f>
        <v>0</v>
      </c>
      <c r="L112" s="276">
        <f>'YPM PRG T-2'!L112</f>
        <v>0</v>
      </c>
      <c r="M112" s="276">
        <f>'YPM PRG T-2'!M112</f>
        <v>0</v>
      </c>
      <c r="N112" s="276">
        <f>'YPM PRG T-2'!N112</f>
        <v>0</v>
      </c>
      <c r="O112" s="277">
        <f>'YPM PRG T-2'!O112</f>
        <v>0</v>
      </c>
      <c r="P112" s="277">
        <f>'YPM PRG T-2'!P112</f>
        <v>0</v>
      </c>
      <c r="Q112" s="278">
        <f>'YPM PRG T-2'!Q112</f>
        <v>0</v>
      </c>
      <c r="R112" s="276">
        <f>'YPM PRG T-2'!R112</f>
        <v>0</v>
      </c>
      <c r="S112" s="276">
        <f>'YPM PRG T-2'!S112</f>
        <v>0</v>
      </c>
      <c r="T112" s="277">
        <f>'YPM PRG T-2'!T112</f>
        <v>0</v>
      </c>
      <c r="U112" s="277">
        <f>'YPM PRG T-2'!U112</f>
        <v>0</v>
      </c>
      <c r="V112" s="277">
        <f>'YPM PRG T-2'!V112</f>
        <v>0</v>
      </c>
      <c r="W112" s="277">
        <f>'YPM PRG T-2'!W112</f>
        <v>0</v>
      </c>
      <c r="X112" s="279">
        <f>'YPM PRG T-2'!X112</f>
        <v>0</v>
      </c>
      <c r="Y112" s="32"/>
      <c r="Z112" s="205"/>
      <c r="AA112" s="205"/>
      <c r="AB112" s="206"/>
      <c r="AC112" s="206"/>
      <c r="AD112" s="206"/>
      <c r="AE112" s="206"/>
      <c r="AF112" s="279">
        <f t="shared" si="9"/>
        <v>0</v>
      </c>
      <c r="AG112" s="196"/>
      <c r="AH112" s="197"/>
      <c r="AJ112" s="246" t="str">
        <f t="shared" si="11"/>
        <v/>
      </c>
      <c r="AK112" s="247" t="str">
        <f t="shared" si="12"/>
        <v/>
      </c>
      <c r="AL112" s="249">
        <f t="shared" si="13"/>
        <v>0</v>
      </c>
      <c r="AM112" s="249">
        <f t="shared" si="14"/>
        <v>0</v>
      </c>
      <c r="AN112" s="250">
        <f t="shared" si="10"/>
        <v>0</v>
      </c>
      <c r="AO112" s="255">
        <f t="shared" si="15"/>
        <v>0</v>
      </c>
      <c r="AP112" s="248"/>
    </row>
    <row r="113" spans="1:42" s="133" customFormat="1" ht="19.5" customHeight="1">
      <c r="A113" s="266">
        <v>109</v>
      </c>
      <c r="B113" s="275">
        <f>'YPM PRG T-2'!B113</f>
        <v>0</v>
      </c>
      <c r="C113" s="275">
        <f>'YPM PRG T-2'!C113</f>
        <v>0</v>
      </c>
      <c r="D113" s="275">
        <f>'YPM PRG T-2'!D113</f>
        <v>0</v>
      </c>
      <c r="E113" s="276">
        <f>'YPM PRG T-2'!E113</f>
        <v>0</v>
      </c>
      <c r="F113" s="276">
        <f>'YPM PRG T-2'!F113</f>
        <v>0</v>
      </c>
      <c r="G113" s="276">
        <f>'YPM PRG T-2'!G113</f>
        <v>0</v>
      </c>
      <c r="H113" s="276">
        <f>'YPM PRG T-2'!H113</f>
        <v>0</v>
      </c>
      <c r="I113" s="276">
        <f>'YPM PRG T-2'!I113</f>
        <v>0</v>
      </c>
      <c r="J113" s="276">
        <f>'YPM PRG T-2'!J113</f>
        <v>0</v>
      </c>
      <c r="K113" s="276">
        <f>'YPM PRG T-2'!K113</f>
        <v>0</v>
      </c>
      <c r="L113" s="276">
        <f>'YPM PRG T-2'!L113</f>
        <v>0</v>
      </c>
      <c r="M113" s="276">
        <f>'YPM PRG T-2'!M113</f>
        <v>0</v>
      </c>
      <c r="N113" s="276">
        <f>'YPM PRG T-2'!N113</f>
        <v>0</v>
      </c>
      <c r="O113" s="277">
        <f>'YPM PRG T-2'!O113</f>
        <v>0</v>
      </c>
      <c r="P113" s="277">
        <f>'YPM PRG T-2'!P113</f>
        <v>0</v>
      </c>
      <c r="Q113" s="278">
        <f>'YPM PRG T-2'!Q113</f>
        <v>0</v>
      </c>
      <c r="R113" s="276">
        <f>'YPM PRG T-2'!R113</f>
        <v>0</v>
      </c>
      <c r="S113" s="276">
        <f>'YPM PRG T-2'!S113</f>
        <v>0</v>
      </c>
      <c r="T113" s="277">
        <f>'YPM PRG T-2'!T113</f>
        <v>0</v>
      </c>
      <c r="U113" s="277">
        <f>'YPM PRG T-2'!U113</f>
        <v>0</v>
      </c>
      <c r="V113" s="277">
        <f>'YPM PRG T-2'!V113</f>
        <v>0</v>
      </c>
      <c r="W113" s="277">
        <f>'YPM PRG T-2'!W113</f>
        <v>0</v>
      </c>
      <c r="X113" s="279">
        <f>'YPM PRG T-2'!X113</f>
        <v>0</v>
      </c>
      <c r="Y113" s="32"/>
      <c r="Z113" s="205"/>
      <c r="AA113" s="205"/>
      <c r="AB113" s="206"/>
      <c r="AC113" s="206"/>
      <c r="AD113" s="206"/>
      <c r="AE113" s="206"/>
      <c r="AF113" s="279">
        <f t="shared" si="9"/>
        <v>0</v>
      </c>
      <c r="AG113" s="196"/>
      <c r="AH113" s="197"/>
      <c r="AJ113" s="246" t="str">
        <f t="shared" si="11"/>
        <v/>
      </c>
      <c r="AK113" s="247" t="str">
        <f t="shared" si="12"/>
        <v/>
      </c>
      <c r="AL113" s="249">
        <f t="shared" si="13"/>
        <v>0</v>
      </c>
      <c r="AM113" s="249">
        <f t="shared" si="14"/>
        <v>0</v>
      </c>
      <c r="AN113" s="250">
        <f t="shared" si="10"/>
        <v>0</v>
      </c>
      <c r="AO113" s="255">
        <f t="shared" si="15"/>
        <v>0</v>
      </c>
      <c r="AP113" s="248"/>
    </row>
    <row r="114" spans="1:42" s="133" customFormat="1" ht="19.5" customHeight="1">
      <c r="A114" s="266">
        <v>110</v>
      </c>
      <c r="B114" s="275">
        <f>'YPM PRG T-2'!B114</f>
        <v>0</v>
      </c>
      <c r="C114" s="275">
        <f>'YPM PRG T-2'!C114</f>
        <v>0</v>
      </c>
      <c r="D114" s="275">
        <f>'YPM PRG T-2'!D114</f>
        <v>0</v>
      </c>
      <c r="E114" s="276">
        <f>'YPM PRG T-2'!E114</f>
        <v>0</v>
      </c>
      <c r="F114" s="276">
        <f>'YPM PRG T-2'!F114</f>
        <v>0</v>
      </c>
      <c r="G114" s="276">
        <f>'YPM PRG T-2'!G114</f>
        <v>0</v>
      </c>
      <c r="H114" s="276">
        <f>'YPM PRG T-2'!H114</f>
        <v>0</v>
      </c>
      <c r="I114" s="276">
        <f>'YPM PRG T-2'!I114</f>
        <v>0</v>
      </c>
      <c r="J114" s="276">
        <f>'YPM PRG T-2'!J114</f>
        <v>0</v>
      </c>
      <c r="K114" s="276">
        <f>'YPM PRG T-2'!K114</f>
        <v>0</v>
      </c>
      <c r="L114" s="276">
        <f>'YPM PRG T-2'!L114</f>
        <v>0</v>
      </c>
      <c r="M114" s="276">
        <f>'YPM PRG T-2'!M114</f>
        <v>0</v>
      </c>
      <c r="N114" s="276">
        <f>'YPM PRG T-2'!N114</f>
        <v>0</v>
      </c>
      <c r="O114" s="277">
        <f>'YPM PRG T-2'!O114</f>
        <v>0</v>
      </c>
      <c r="P114" s="277">
        <f>'YPM PRG T-2'!P114</f>
        <v>0</v>
      </c>
      <c r="Q114" s="278">
        <f>'YPM PRG T-2'!Q114</f>
        <v>0</v>
      </c>
      <c r="R114" s="276">
        <f>'YPM PRG T-2'!R114</f>
        <v>0</v>
      </c>
      <c r="S114" s="276">
        <f>'YPM PRG T-2'!S114</f>
        <v>0</v>
      </c>
      <c r="T114" s="277">
        <f>'YPM PRG T-2'!T114</f>
        <v>0</v>
      </c>
      <c r="U114" s="277">
        <f>'YPM PRG T-2'!U114</f>
        <v>0</v>
      </c>
      <c r="V114" s="277">
        <f>'YPM PRG T-2'!V114</f>
        <v>0</v>
      </c>
      <c r="W114" s="277">
        <f>'YPM PRG T-2'!W114</f>
        <v>0</v>
      </c>
      <c r="X114" s="279">
        <f>'YPM PRG T-2'!X114</f>
        <v>0</v>
      </c>
      <c r="Y114" s="32"/>
      <c r="Z114" s="205"/>
      <c r="AA114" s="205"/>
      <c r="AB114" s="206"/>
      <c r="AC114" s="206"/>
      <c r="AD114" s="206"/>
      <c r="AE114" s="206"/>
      <c r="AF114" s="279">
        <f t="shared" si="9"/>
        <v>0</v>
      </c>
      <c r="AG114" s="196"/>
      <c r="AH114" s="197"/>
      <c r="AJ114" s="246" t="str">
        <f t="shared" si="11"/>
        <v/>
      </c>
      <c r="AK114" s="247" t="str">
        <f t="shared" si="12"/>
        <v/>
      </c>
      <c r="AL114" s="249">
        <f t="shared" si="13"/>
        <v>0</v>
      </c>
      <c r="AM114" s="249">
        <f t="shared" si="14"/>
        <v>0</v>
      </c>
      <c r="AN114" s="250">
        <f t="shared" si="10"/>
        <v>0</v>
      </c>
      <c r="AO114" s="255">
        <f t="shared" si="15"/>
        <v>0</v>
      </c>
      <c r="AP114" s="248"/>
    </row>
    <row r="115" spans="1:42" s="133" customFormat="1" ht="19.5" customHeight="1">
      <c r="A115" s="266">
        <v>111</v>
      </c>
      <c r="B115" s="275">
        <f>'YPM PRG T-2'!B115</f>
        <v>0</v>
      </c>
      <c r="C115" s="275">
        <f>'YPM PRG T-2'!C115</f>
        <v>0</v>
      </c>
      <c r="D115" s="275">
        <f>'YPM PRG T-2'!D115</f>
        <v>0</v>
      </c>
      <c r="E115" s="276">
        <f>'YPM PRG T-2'!E115</f>
        <v>0</v>
      </c>
      <c r="F115" s="276">
        <f>'YPM PRG T-2'!F115</f>
        <v>0</v>
      </c>
      <c r="G115" s="276">
        <f>'YPM PRG T-2'!G115</f>
        <v>0</v>
      </c>
      <c r="H115" s="276">
        <f>'YPM PRG T-2'!H115</f>
        <v>0</v>
      </c>
      <c r="I115" s="276">
        <f>'YPM PRG T-2'!I115</f>
        <v>0</v>
      </c>
      <c r="J115" s="276">
        <f>'YPM PRG T-2'!J115</f>
        <v>0</v>
      </c>
      <c r="K115" s="276">
        <f>'YPM PRG T-2'!K115</f>
        <v>0</v>
      </c>
      <c r="L115" s="276">
        <f>'YPM PRG T-2'!L115</f>
        <v>0</v>
      </c>
      <c r="M115" s="276">
        <f>'YPM PRG T-2'!M115</f>
        <v>0</v>
      </c>
      <c r="N115" s="276">
        <f>'YPM PRG T-2'!N115</f>
        <v>0</v>
      </c>
      <c r="O115" s="277">
        <f>'YPM PRG T-2'!O115</f>
        <v>0</v>
      </c>
      <c r="P115" s="277">
        <f>'YPM PRG T-2'!P115</f>
        <v>0</v>
      </c>
      <c r="Q115" s="278">
        <f>'YPM PRG T-2'!Q115</f>
        <v>0</v>
      </c>
      <c r="R115" s="276">
        <f>'YPM PRG T-2'!R115</f>
        <v>0</v>
      </c>
      <c r="S115" s="276">
        <f>'YPM PRG T-2'!S115</f>
        <v>0</v>
      </c>
      <c r="T115" s="277">
        <f>'YPM PRG T-2'!T115</f>
        <v>0</v>
      </c>
      <c r="U115" s="277">
        <f>'YPM PRG T-2'!U115</f>
        <v>0</v>
      </c>
      <c r="V115" s="277">
        <f>'YPM PRG T-2'!V115</f>
        <v>0</v>
      </c>
      <c r="W115" s="277">
        <f>'YPM PRG T-2'!W115</f>
        <v>0</v>
      </c>
      <c r="X115" s="279">
        <f>'YPM PRG T-2'!X115</f>
        <v>0</v>
      </c>
      <c r="Y115" s="32"/>
      <c r="Z115" s="205"/>
      <c r="AA115" s="205"/>
      <c r="AB115" s="206"/>
      <c r="AC115" s="206"/>
      <c r="AD115" s="206"/>
      <c r="AE115" s="206"/>
      <c r="AF115" s="279">
        <f t="shared" si="9"/>
        <v>0</v>
      </c>
      <c r="AG115" s="196"/>
      <c r="AH115" s="197"/>
      <c r="AJ115" s="246" t="str">
        <f t="shared" si="11"/>
        <v/>
      </c>
      <c r="AK115" s="247" t="str">
        <f t="shared" si="12"/>
        <v/>
      </c>
      <c r="AL115" s="249">
        <f t="shared" si="13"/>
        <v>0</v>
      </c>
      <c r="AM115" s="249">
        <f t="shared" si="14"/>
        <v>0</v>
      </c>
      <c r="AN115" s="250">
        <f t="shared" si="10"/>
        <v>0</v>
      </c>
      <c r="AO115" s="255">
        <f t="shared" si="15"/>
        <v>0</v>
      </c>
      <c r="AP115" s="248"/>
    </row>
    <row r="116" spans="1:42" s="133" customFormat="1" ht="19.5" customHeight="1">
      <c r="A116" s="266">
        <v>112</v>
      </c>
      <c r="B116" s="275">
        <f>'YPM PRG T-2'!B116</f>
        <v>0</v>
      </c>
      <c r="C116" s="275">
        <f>'YPM PRG T-2'!C116</f>
        <v>0</v>
      </c>
      <c r="D116" s="275">
        <f>'YPM PRG T-2'!D116</f>
        <v>0</v>
      </c>
      <c r="E116" s="276">
        <f>'YPM PRG T-2'!E116</f>
        <v>0</v>
      </c>
      <c r="F116" s="276">
        <f>'YPM PRG T-2'!F116</f>
        <v>0</v>
      </c>
      <c r="G116" s="276">
        <f>'YPM PRG T-2'!G116</f>
        <v>0</v>
      </c>
      <c r="H116" s="276">
        <f>'YPM PRG T-2'!H116</f>
        <v>0</v>
      </c>
      <c r="I116" s="276">
        <f>'YPM PRG T-2'!I116</f>
        <v>0</v>
      </c>
      <c r="J116" s="276">
        <f>'YPM PRG T-2'!J116</f>
        <v>0</v>
      </c>
      <c r="K116" s="276">
        <f>'YPM PRG T-2'!K116</f>
        <v>0</v>
      </c>
      <c r="L116" s="276">
        <f>'YPM PRG T-2'!L116</f>
        <v>0</v>
      </c>
      <c r="M116" s="276">
        <f>'YPM PRG T-2'!M116</f>
        <v>0</v>
      </c>
      <c r="N116" s="276">
        <f>'YPM PRG T-2'!N116</f>
        <v>0</v>
      </c>
      <c r="O116" s="277">
        <f>'YPM PRG T-2'!O116</f>
        <v>0</v>
      </c>
      <c r="P116" s="277">
        <f>'YPM PRG T-2'!P116</f>
        <v>0</v>
      </c>
      <c r="Q116" s="278">
        <f>'YPM PRG T-2'!Q116</f>
        <v>0</v>
      </c>
      <c r="R116" s="276">
        <f>'YPM PRG T-2'!R116</f>
        <v>0</v>
      </c>
      <c r="S116" s="276">
        <f>'YPM PRG T-2'!S116</f>
        <v>0</v>
      </c>
      <c r="T116" s="277">
        <f>'YPM PRG T-2'!T116</f>
        <v>0</v>
      </c>
      <c r="U116" s="277">
        <f>'YPM PRG T-2'!U116</f>
        <v>0</v>
      </c>
      <c r="V116" s="277">
        <f>'YPM PRG T-2'!V116</f>
        <v>0</v>
      </c>
      <c r="W116" s="277">
        <f>'YPM PRG T-2'!W116</f>
        <v>0</v>
      </c>
      <c r="X116" s="279">
        <f>'YPM PRG T-2'!X116</f>
        <v>0</v>
      </c>
      <c r="Y116" s="32"/>
      <c r="Z116" s="205"/>
      <c r="AA116" s="205"/>
      <c r="AB116" s="206"/>
      <c r="AC116" s="206"/>
      <c r="AD116" s="206"/>
      <c r="AE116" s="206"/>
      <c r="AF116" s="279">
        <f t="shared" si="9"/>
        <v>0</v>
      </c>
      <c r="AG116" s="196"/>
      <c r="AH116" s="197"/>
      <c r="AJ116" s="246" t="str">
        <f t="shared" si="11"/>
        <v/>
      </c>
      <c r="AK116" s="247" t="str">
        <f t="shared" si="12"/>
        <v/>
      </c>
      <c r="AL116" s="249">
        <f t="shared" si="13"/>
        <v>0</v>
      </c>
      <c r="AM116" s="249">
        <f t="shared" si="14"/>
        <v>0</v>
      </c>
      <c r="AN116" s="250">
        <f t="shared" si="10"/>
        <v>0</v>
      </c>
      <c r="AO116" s="255">
        <f t="shared" si="15"/>
        <v>0</v>
      </c>
      <c r="AP116" s="248"/>
    </row>
    <row r="117" spans="1:42" s="133" customFormat="1" ht="19.5" customHeight="1">
      <c r="A117" s="266">
        <v>113</v>
      </c>
      <c r="B117" s="275">
        <f>'YPM PRG T-2'!B117</f>
        <v>0</v>
      </c>
      <c r="C117" s="275">
        <f>'YPM PRG T-2'!C117</f>
        <v>0</v>
      </c>
      <c r="D117" s="275">
        <f>'YPM PRG T-2'!D117</f>
        <v>0</v>
      </c>
      <c r="E117" s="276">
        <f>'YPM PRG T-2'!E117</f>
        <v>0</v>
      </c>
      <c r="F117" s="276">
        <f>'YPM PRG T-2'!F117</f>
        <v>0</v>
      </c>
      <c r="G117" s="276">
        <f>'YPM PRG T-2'!G117</f>
        <v>0</v>
      </c>
      <c r="H117" s="276">
        <f>'YPM PRG T-2'!H117</f>
        <v>0</v>
      </c>
      <c r="I117" s="276">
        <f>'YPM PRG T-2'!I117</f>
        <v>0</v>
      </c>
      <c r="J117" s="276">
        <f>'YPM PRG T-2'!J117</f>
        <v>0</v>
      </c>
      <c r="K117" s="276">
        <f>'YPM PRG T-2'!K117</f>
        <v>0</v>
      </c>
      <c r="L117" s="276">
        <f>'YPM PRG T-2'!L117</f>
        <v>0</v>
      </c>
      <c r="M117" s="276">
        <f>'YPM PRG T-2'!M117</f>
        <v>0</v>
      </c>
      <c r="N117" s="276">
        <f>'YPM PRG T-2'!N117</f>
        <v>0</v>
      </c>
      <c r="O117" s="277">
        <f>'YPM PRG T-2'!O117</f>
        <v>0</v>
      </c>
      <c r="P117" s="277">
        <f>'YPM PRG T-2'!P117</f>
        <v>0</v>
      </c>
      <c r="Q117" s="278">
        <f>'YPM PRG T-2'!Q117</f>
        <v>0</v>
      </c>
      <c r="R117" s="276">
        <f>'YPM PRG T-2'!R117</f>
        <v>0</v>
      </c>
      <c r="S117" s="276">
        <f>'YPM PRG T-2'!S117</f>
        <v>0</v>
      </c>
      <c r="T117" s="277">
        <f>'YPM PRG T-2'!T117</f>
        <v>0</v>
      </c>
      <c r="U117" s="277">
        <f>'YPM PRG T-2'!U117</f>
        <v>0</v>
      </c>
      <c r="V117" s="277">
        <f>'YPM PRG T-2'!V117</f>
        <v>0</v>
      </c>
      <c r="W117" s="277">
        <f>'YPM PRG T-2'!W117</f>
        <v>0</v>
      </c>
      <c r="X117" s="279">
        <f>'YPM PRG T-2'!X117</f>
        <v>0</v>
      </c>
      <c r="Y117" s="32"/>
      <c r="Z117" s="205"/>
      <c r="AA117" s="205"/>
      <c r="AB117" s="206"/>
      <c r="AC117" s="206"/>
      <c r="AD117" s="206"/>
      <c r="AE117" s="206"/>
      <c r="AF117" s="279">
        <f t="shared" si="9"/>
        <v>0</v>
      </c>
      <c r="AG117" s="196"/>
      <c r="AH117" s="197"/>
      <c r="AJ117" s="246" t="str">
        <f t="shared" si="11"/>
        <v/>
      </c>
      <c r="AK117" s="247" t="str">
        <f t="shared" si="12"/>
        <v/>
      </c>
      <c r="AL117" s="249">
        <f t="shared" si="13"/>
        <v>0</v>
      </c>
      <c r="AM117" s="249">
        <f t="shared" si="14"/>
        <v>0</v>
      </c>
      <c r="AN117" s="250">
        <f t="shared" si="10"/>
        <v>0</v>
      </c>
      <c r="AO117" s="255">
        <f t="shared" si="15"/>
        <v>0</v>
      </c>
      <c r="AP117" s="248"/>
    </row>
    <row r="118" spans="1:42" s="133" customFormat="1" ht="19.5" customHeight="1">
      <c r="A118" s="266">
        <v>114</v>
      </c>
      <c r="B118" s="275">
        <f>'YPM PRG T-2'!B118</f>
        <v>0</v>
      </c>
      <c r="C118" s="275">
        <f>'YPM PRG T-2'!C118</f>
        <v>0</v>
      </c>
      <c r="D118" s="275">
        <f>'YPM PRG T-2'!D118</f>
        <v>0</v>
      </c>
      <c r="E118" s="276">
        <f>'YPM PRG T-2'!E118</f>
        <v>0</v>
      </c>
      <c r="F118" s="276">
        <f>'YPM PRG T-2'!F118</f>
        <v>0</v>
      </c>
      <c r="G118" s="276">
        <f>'YPM PRG T-2'!G118</f>
        <v>0</v>
      </c>
      <c r="H118" s="276">
        <f>'YPM PRG T-2'!H118</f>
        <v>0</v>
      </c>
      <c r="I118" s="276">
        <f>'YPM PRG T-2'!I118</f>
        <v>0</v>
      </c>
      <c r="J118" s="276">
        <f>'YPM PRG T-2'!J118</f>
        <v>0</v>
      </c>
      <c r="K118" s="276">
        <f>'YPM PRG T-2'!K118</f>
        <v>0</v>
      </c>
      <c r="L118" s="276">
        <f>'YPM PRG T-2'!L118</f>
        <v>0</v>
      </c>
      <c r="M118" s="276">
        <f>'YPM PRG T-2'!M118</f>
        <v>0</v>
      </c>
      <c r="N118" s="276">
        <f>'YPM PRG T-2'!N118</f>
        <v>0</v>
      </c>
      <c r="O118" s="277">
        <f>'YPM PRG T-2'!O118</f>
        <v>0</v>
      </c>
      <c r="P118" s="277">
        <f>'YPM PRG T-2'!P118</f>
        <v>0</v>
      </c>
      <c r="Q118" s="278">
        <f>'YPM PRG T-2'!Q118</f>
        <v>0</v>
      </c>
      <c r="R118" s="276">
        <f>'YPM PRG T-2'!R118</f>
        <v>0</v>
      </c>
      <c r="S118" s="276">
        <f>'YPM PRG T-2'!S118</f>
        <v>0</v>
      </c>
      <c r="T118" s="277">
        <f>'YPM PRG T-2'!T118</f>
        <v>0</v>
      </c>
      <c r="U118" s="277">
        <f>'YPM PRG T-2'!U118</f>
        <v>0</v>
      </c>
      <c r="V118" s="277">
        <f>'YPM PRG T-2'!V118</f>
        <v>0</v>
      </c>
      <c r="W118" s="277">
        <f>'YPM PRG T-2'!W118</f>
        <v>0</v>
      </c>
      <c r="X118" s="279">
        <f>'YPM PRG T-2'!X118</f>
        <v>0</v>
      </c>
      <c r="Y118" s="32"/>
      <c r="Z118" s="205"/>
      <c r="AA118" s="205"/>
      <c r="AB118" s="206"/>
      <c r="AC118" s="206"/>
      <c r="AD118" s="206"/>
      <c r="AE118" s="206"/>
      <c r="AF118" s="279">
        <f t="shared" si="9"/>
        <v>0</v>
      </c>
      <c r="AG118" s="196"/>
      <c r="AH118" s="197"/>
      <c r="AJ118" s="246" t="str">
        <f t="shared" si="11"/>
        <v/>
      </c>
      <c r="AK118" s="247" t="str">
        <f t="shared" si="12"/>
        <v/>
      </c>
      <c r="AL118" s="249">
        <f t="shared" si="13"/>
        <v>0</v>
      </c>
      <c r="AM118" s="249">
        <f t="shared" si="14"/>
        <v>0</v>
      </c>
      <c r="AN118" s="250">
        <f t="shared" si="10"/>
        <v>0</v>
      </c>
      <c r="AO118" s="255">
        <f t="shared" si="15"/>
        <v>0</v>
      </c>
      <c r="AP118" s="248"/>
    </row>
    <row r="119" spans="1:42" s="133" customFormat="1" ht="19.5" customHeight="1">
      <c r="A119" s="266">
        <v>115</v>
      </c>
      <c r="B119" s="275">
        <f>'YPM PRG T-2'!B119</f>
        <v>0</v>
      </c>
      <c r="C119" s="275">
        <f>'YPM PRG T-2'!C119</f>
        <v>0</v>
      </c>
      <c r="D119" s="275">
        <f>'YPM PRG T-2'!D119</f>
        <v>0</v>
      </c>
      <c r="E119" s="276">
        <f>'YPM PRG T-2'!E119</f>
        <v>0</v>
      </c>
      <c r="F119" s="276">
        <f>'YPM PRG T-2'!F119</f>
        <v>0</v>
      </c>
      <c r="G119" s="276">
        <f>'YPM PRG T-2'!G119</f>
        <v>0</v>
      </c>
      <c r="H119" s="276">
        <f>'YPM PRG T-2'!H119</f>
        <v>0</v>
      </c>
      <c r="I119" s="276">
        <f>'YPM PRG T-2'!I119</f>
        <v>0</v>
      </c>
      <c r="J119" s="276">
        <f>'YPM PRG T-2'!J119</f>
        <v>0</v>
      </c>
      <c r="K119" s="276">
        <f>'YPM PRG T-2'!K119</f>
        <v>0</v>
      </c>
      <c r="L119" s="276">
        <f>'YPM PRG T-2'!L119</f>
        <v>0</v>
      </c>
      <c r="M119" s="276">
        <f>'YPM PRG T-2'!M119</f>
        <v>0</v>
      </c>
      <c r="N119" s="276">
        <f>'YPM PRG T-2'!N119</f>
        <v>0</v>
      </c>
      <c r="O119" s="277">
        <f>'YPM PRG T-2'!O119</f>
        <v>0</v>
      </c>
      <c r="P119" s="277">
        <f>'YPM PRG T-2'!P119</f>
        <v>0</v>
      </c>
      <c r="Q119" s="278">
        <f>'YPM PRG T-2'!Q119</f>
        <v>0</v>
      </c>
      <c r="R119" s="276">
        <f>'YPM PRG T-2'!R119</f>
        <v>0</v>
      </c>
      <c r="S119" s="276">
        <f>'YPM PRG T-2'!S119</f>
        <v>0</v>
      </c>
      <c r="T119" s="277">
        <f>'YPM PRG T-2'!T119</f>
        <v>0</v>
      </c>
      <c r="U119" s="277">
        <f>'YPM PRG T-2'!U119</f>
        <v>0</v>
      </c>
      <c r="V119" s="277">
        <f>'YPM PRG T-2'!V119</f>
        <v>0</v>
      </c>
      <c r="W119" s="277">
        <f>'YPM PRG T-2'!W119</f>
        <v>0</v>
      </c>
      <c r="X119" s="279">
        <f>'YPM PRG T-2'!X119</f>
        <v>0</v>
      </c>
      <c r="Y119" s="32"/>
      <c r="Z119" s="205"/>
      <c r="AA119" s="205"/>
      <c r="AB119" s="206"/>
      <c r="AC119" s="206"/>
      <c r="AD119" s="206"/>
      <c r="AE119" s="206"/>
      <c r="AF119" s="279">
        <f t="shared" si="9"/>
        <v>0</v>
      </c>
      <c r="AG119" s="196"/>
      <c r="AH119" s="197"/>
      <c r="AJ119" s="246" t="str">
        <f t="shared" si="11"/>
        <v/>
      </c>
      <c r="AK119" s="247" t="str">
        <f t="shared" si="12"/>
        <v/>
      </c>
      <c r="AL119" s="249">
        <f t="shared" si="13"/>
        <v>0</v>
      </c>
      <c r="AM119" s="249">
        <f t="shared" si="14"/>
        <v>0</v>
      </c>
      <c r="AN119" s="250">
        <f t="shared" si="10"/>
        <v>0</v>
      </c>
      <c r="AO119" s="255">
        <f t="shared" si="15"/>
        <v>0</v>
      </c>
      <c r="AP119" s="248"/>
    </row>
    <row r="120" spans="1:42" s="133" customFormat="1" ht="19.5" customHeight="1">
      <c r="A120" s="266">
        <v>116</v>
      </c>
      <c r="B120" s="275">
        <f>'YPM PRG T-2'!B120</f>
        <v>0</v>
      </c>
      <c r="C120" s="275">
        <f>'YPM PRG T-2'!C120</f>
        <v>0</v>
      </c>
      <c r="D120" s="275">
        <f>'YPM PRG T-2'!D120</f>
        <v>0</v>
      </c>
      <c r="E120" s="276">
        <f>'YPM PRG T-2'!E120</f>
        <v>0</v>
      </c>
      <c r="F120" s="276">
        <f>'YPM PRG T-2'!F120</f>
        <v>0</v>
      </c>
      <c r="G120" s="276">
        <f>'YPM PRG T-2'!G120</f>
        <v>0</v>
      </c>
      <c r="H120" s="276">
        <f>'YPM PRG T-2'!H120</f>
        <v>0</v>
      </c>
      <c r="I120" s="276">
        <f>'YPM PRG T-2'!I120</f>
        <v>0</v>
      </c>
      <c r="J120" s="276">
        <f>'YPM PRG T-2'!J120</f>
        <v>0</v>
      </c>
      <c r="K120" s="276">
        <f>'YPM PRG T-2'!K120</f>
        <v>0</v>
      </c>
      <c r="L120" s="276">
        <f>'YPM PRG T-2'!L120</f>
        <v>0</v>
      </c>
      <c r="M120" s="276">
        <f>'YPM PRG T-2'!M120</f>
        <v>0</v>
      </c>
      <c r="N120" s="276">
        <f>'YPM PRG T-2'!N120</f>
        <v>0</v>
      </c>
      <c r="O120" s="277">
        <f>'YPM PRG T-2'!O120</f>
        <v>0</v>
      </c>
      <c r="P120" s="277">
        <f>'YPM PRG T-2'!P120</f>
        <v>0</v>
      </c>
      <c r="Q120" s="278">
        <f>'YPM PRG T-2'!Q120</f>
        <v>0</v>
      </c>
      <c r="R120" s="276">
        <f>'YPM PRG T-2'!R120</f>
        <v>0</v>
      </c>
      <c r="S120" s="276">
        <f>'YPM PRG T-2'!S120</f>
        <v>0</v>
      </c>
      <c r="T120" s="277">
        <f>'YPM PRG T-2'!T120</f>
        <v>0</v>
      </c>
      <c r="U120" s="277">
        <f>'YPM PRG T-2'!U120</f>
        <v>0</v>
      </c>
      <c r="V120" s="277">
        <f>'YPM PRG T-2'!V120</f>
        <v>0</v>
      </c>
      <c r="W120" s="277">
        <f>'YPM PRG T-2'!W120</f>
        <v>0</v>
      </c>
      <c r="X120" s="279">
        <f>'YPM PRG T-2'!X120</f>
        <v>0</v>
      </c>
      <c r="Y120" s="32"/>
      <c r="Z120" s="205"/>
      <c r="AA120" s="205"/>
      <c r="AB120" s="206"/>
      <c r="AC120" s="206"/>
      <c r="AD120" s="206"/>
      <c r="AE120" s="206"/>
      <c r="AF120" s="279">
        <f t="shared" si="9"/>
        <v>0</v>
      </c>
      <c r="AG120" s="196"/>
      <c r="AH120" s="197"/>
      <c r="AJ120" s="246" t="str">
        <f t="shared" si="11"/>
        <v/>
      </c>
      <c r="AK120" s="247" t="str">
        <f t="shared" si="12"/>
        <v/>
      </c>
      <c r="AL120" s="249">
        <f t="shared" si="13"/>
        <v>0</v>
      </c>
      <c r="AM120" s="249">
        <f t="shared" si="14"/>
        <v>0</v>
      </c>
      <c r="AN120" s="250">
        <f t="shared" si="10"/>
        <v>0</v>
      </c>
      <c r="AO120" s="255">
        <f t="shared" si="15"/>
        <v>0</v>
      </c>
      <c r="AP120" s="248"/>
    </row>
    <row r="121" spans="1:42" s="133" customFormat="1" ht="19.5" customHeight="1">
      <c r="A121" s="266">
        <v>117</v>
      </c>
      <c r="B121" s="275">
        <f>'YPM PRG T-2'!B121</f>
        <v>0</v>
      </c>
      <c r="C121" s="275">
        <f>'YPM PRG T-2'!C121</f>
        <v>0</v>
      </c>
      <c r="D121" s="275">
        <f>'YPM PRG T-2'!D121</f>
        <v>0</v>
      </c>
      <c r="E121" s="276">
        <f>'YPM PRG T-2'!E121</f>
        <v>0</v>
      </c>
      <c r="F121" s="276">
        <f>'YPM PRG T-2'!F121</f>
        <v>0</v>
      </c>
      <c r="G121" s="276">
        <f>'YPM PRG T-2'!G121</f>
        <v>0</v>
      </c>
      <c r="H121" s="276">
        <f>'YPM PRG T-2'!H121</f>
        <v>0</v>
      </c>
      <c r="I121" s="276">
        <f>'YPM PRG T-2'!I121</f>
        <v>0</v>
      </c>
      <c r="J121" s="276">
        <f>'YPM PRG T-2'!J121</f>
        <v>0</v>
      </c>
      <c r="K121" s="276">
        <f>'YPM PRG T-2'!K121</f>
        <v>0</v>
      </c>
      <c r="L121" s="276">
        <f>'YPM PRG T-2'!L121</f>
        <v>0</v>
      </c>
      <c r="M121" s="276">
        <f>'YPM PRG T-2'!M121</f>
        <v>0</v>
      </c>
      <c r="N121" s="276">
        <f>'YPM PRG T-2'!N121</f>
        <v>0</v>
      </c>
      <c r="O121" s="277">
        <f>'YPM PRG T-2'!O121</f>
        <v>0</v>
      </c>
      <c r="P121" s="277">
        <f>'YPM PRG T-2'!P121</f>
        <v>0</v>
      </c>
      <c r="Q121" s="278">
        <f>'YPM PRG T-2'!Q121</f>
        <v>0</v>
      </c>
      <c r="R121" s="276">
        <f>'YPM PRG T-2'!R121</f>
        <v>0</v>
      </c>
      <c r="S121" s="276">
        <f>'YPM PRG T-2'!S121</f>
        <v>0</v>
      </c>
      <c r="T121" s="277">
        <f>'YPM PRG T-2'!T121</f>
        <v>0</v>
      </c>
      <c r="U121" s="277">
        <f>'YPM PRG T-2'!U121</f>
        <v>0</v>
      </c>
      <c r="V121" s="277">
        <f>'YPM PRG T-2'!V121</f>
        <v>0</v>
      </c>
      <c r="W121" s="277">
        <f>'YPM PRG T-2'!W121</f>
        <v>0</v>
      </c>
      <c r="X121" s="279">
        <f>'YPM PRG T-2'!X121</f>
        <v>0</v>
      </c>
      <c r="Y121" s="32"/>
      <c r="Z121" s="205"/>
      <c r="AA121" s="205"/>
      <c r="AB121" s="206"/>
      <c r="AC121" s="206"/>
      <c r="AD121" s="206"/>
      <c r="AE121" s="206"/>
      <c r="AF121" s="279">
        <f t="shared" si="9"/>
        <v>0</v>
      </c>
      <c r="AG121" s="196"/>
      <c r="AH121" s="197"/>
      <c r="AJ121" s="246" t="str">
        <f t="shared" si="11"/>
        <v/>
      </c>
      <c r="AK121" s="247" t="str">
        <f t="shared" si="12"/>
        <v/>
      </c>
      <c r="AL121" s="249">
        <f t="shared" si="13"/>
        <v>0</v>
      </c>
      <c r="AM121" s="249">
        <f t="shared" si="14"/>
        <v>0</v>
      </c>
      <c r="AN121" s="250">
        <f t="shared" si="10"/>
        <v>0</v>
      </c>
      <c r="AO121" s="255">
        <f t="shared" si="15"/>
        <v>0</v>
      </c>
      <c r="AP121" s="248"/>
    </row>
    <row r="122" spans="1:42" s="133" customFormat="1" ht="19.5" customHeight="1">
      <c r="A122" s="266">
        <v>118</v>
      </c>
      <c r="B122" s="275">
        <f>'YPM PRG T-2'!B122</f>
        <v>0</v>
      </c>
      <c r="C122" s="275">
        <f>'YPM PRG T-2'!C122</f>
        <v>0</v>
      </c>
      <c r="D122" s="275">
        <f>'YPM PRG T-2'!D122</f>
        <v>0</v>
      </c>
      <c r="E122" s="276">
        <f>'YPM PRG T-2'!E122</f>
        <v>0</v>
      </c>
      <c r="F122" s="276">
        <f>'YPM PRG T-2'!F122</f>
        <v>0</v>
      </c>
      <c r="G122" s="276">
        <f>'YPM PRG T-2'!G122</f>
        <v>0</v>
      </c>
      <c r="H122" s="276">
        <f>'YPM PRG T-2'!H122</f>
        <v>0</v>
      </c>
      <c r="I122" s="276">
        <f>'YPM PRG T-2'!I122</f>
        <v>0</v>
      </c>
      <c r="J122" s="276">
        <f>'YPM PRG T-2'!J122</f>
        <v>0</v>
      </c>
      <c r="K122" s="276">
        <f>'YPM PRG T-2'!K122</f>
        <v>0</v>
      </c>
      <c r="L122" s="276">
        <f>'YPM PRG T-2'!L122</f>
        <v>0</v>
      </c>
      <c r="M122" s="276">
        <f>'YPM PRG T-2'!M122</f>
        <v>0</v>
      </c>
      <c r="N122" s="276">
        <f>'YPM PRG T-2'!N122</f>
        <v>0</v>
      </c>
      <c r="O122" s="277">
        <f>'YPM PRG T-2'!O122</f>
        <v>0</v>
      </c>
      <c r="P122" s="277">
        <f>'YPM PRG T-2'!P122</f>
        <v>0</v>
      </c>
      <c r="Q122" s="278">
        <f>'YPM PRG T-2'!Q122</f>
        <v>0</v>
      </c>
      <c r="R122" s="276">
        <f>'YPM PRG T-2'!R122</f>
        <v>0</v>
      </c>
      <c r="S122" s="276">
        <f>'YPM PRG T-2'!S122</f>
        <v>0</v>
      </c>
      <c r="T122" s="277">
        <f>'YPM PRG T-2'!T122</f>
        <v>0</v>
      </c>
      <c r="U122" s="277">
        <f>'YPM PRG T-2'!U122</f>
        <v>0</v>
      </c>
      <c r="V122" s="277">
        <f>'YPM PRG T-2'!V122</f>
        <v>0</v>
      </c>
      <c r="W122" s="277">
        <f>'YPM PRG T-2'!W122</f>
        <v>0</v>
      </c>
      <c r="X122" s="279">
        <f>'YPM PRG T-2'!X122</f>
        <v>0</v>
      </c>
      <c r="Y122" s="32"/>
      <c r="Z122" s="173"/>
      <c r="AA122" s="173"/>
      <c r="AB122" s="170"/>
      <c r="AC122" s="170"/>
      <c r="AD122" s="170"/>
      <c r="AE122" s="206"/>
      <c r="AF122" s="279">
        <f t="shared" si="9"/>
        <v>0</v>
      </c>
      <c r="AG122" s="196"/>
      <c r="AH122" s="197"/>
      <c r="AJ122" s="246" t="str">
        <f t="shared" si="11"/>
        <v/>
      </c>
      <c r="AK122" s="247" t="str">
        <f t="shared" si="12"/>
        <v/>
      </c>
      <c r="AL122" s="249">
        <f t="shared" si="13"/>
        <v>0</v>
      </c>
      <c r="AM122" s="249">
        <f t="shared" si="14"/>
        <v>0</v>
      </c>
      <c r="AN122" s="250">
        <f t="shared" si="10"/>
        <v>0</v>
      </c>
      <c r="AO122" s="255">
        <f t="shared" si="15"/>
        <v>0</v>
      </c>
      <c r="AP122" s="248"/>
    </row>
    <row r="123" spans="1:42" s="133" customFormat="1" ht="19.5" customHeight="1">
      <c r="A123" s="266">
        <v>119</v>
      </c>
      <c r="B123" s="275">
        <f>'YPM PRG T-2'!B123</f>
        <v>0</v>
      </c>
      <c r="C123" s="275">
        <f>'YPM PRG T-2'!C123</f>
        <v>0</v>
      </c>
      <c r="D123" s="275">
        <f>'YPM PRG T-2'!D123</f>
        <v>0</v>
      </c>
      <c r="E123" s="276">
        <f>'YPM PRG T-2'!E123</f>
        <v>0</v>
      </c>
      <c r="F123" s="276">
        <f>'YPM PRG T-2'!F123</f>
        <v>0</v>
      </c>
      <c r="G123" s="276">
        <f>'YPM PRG T-2'!G123</f>
        <v>0</v>
      </c>
      <c r="H123" s="276">
        <f>'YPM PRG T-2'!H123</f>
        <v>0</v>
      </c>
      <c r="I123" s="276">
        <f>'YPM PRG T-2'!I123</f>
        <v>0</v>
      </c>
      <c r="J123" s="276">
        <f>'YPM PRG T-2'!J123</f>
        <v>0</v>
      </c>
      <c r="K123" s="276">
        <f>'YPM PRG T-2'!K123</f>
        <v>0</v>
      </c>
      <c r="L123" s="276">
        <f>'YPM PRG T-2'!L123</f>
        <v>0</v>
      </c>
      <c r="M123" s="276">
        <f>'YPM PRG T-2'!M123</f>
        <v>0</v>
      </c>
      <c r="N123" s="276">
        <f>'YPM PRG T-2'!N123</f>
        <v>0</v>
      </c>
      <c r="O123" s="277">
        <f>'YPM PRG T-2'!O123</f>
        <v>0</v>
      </c>
      <c r="P123" s="277">
        <f>'YPM PRG T-2'!P123</f>
        <v>0</v>
      </c>
      <c r="Q123" s="278">
        <f>'YPM PRG T-2'!Q123</f>
        <v>0</v>
      </c>
      <c r="R123" s="276">
        <f>'YPM PRG T-2'!R123</f>
        <v>0</v>
      </c>
      <c r="S123" s="276">
        <f>'YPM PRG T-2'!S123</f>
        <v>0</v>
      </c>
      <c r="T123" s="277">
        <f>'YPM PRG T-2'!T123</f>
        <v>0</v>
      </c>
      <c r="U123" s="277">
        <f>'YPM PRG T-2'!U123</f>
        <v>0</v>
      </c>
      <c r="V123" s="277">
        <f>'YPM PRG T-2'!V123</f>
        <v>0</v>
      </c>
      <c r="W123" s="277">
        <f>'YPM PRG T-2'!W123</f>
        <v>0</v>
      </c>
      <c r="X123" s="279">
        <f>'YPM PRG T-2'!X123</f>
        <v>0</v>
      </c>
      <c r="Y123" s="32"/>
      <c r="Z123" s="173"/>
      <c r="AA123" s="173"/>
      <c r="AB123" s="170"/>
      <c r="AC123" s="170"/>
      <c r="AD123" s="170"/>
      <c r="AE123" s="206"/>
      <c r="AF123" s="279">
        <f t="shared" si="9"/>
        <v>0</v>
      </c>
      <c r="AG123" s="196"/>
      <c r="AH123" s="197"/>
      <c r="AJ123" s="246" t="str">
        <f t="shared" si="11"/>
        <v/>
      </c>
      <c r="AK123" s="247" t="str">
        <f t="shared" si="12"/>
        <v/>
      </c>
      <c r="AL123" s="249">
        <f t="shared" si="13"/>
        <v>0</v>
      </c>
      <c r="AM123" s="249">
        <f t="shared" si="14"/>
        <v>0</v>
      </c>
      <c r="AN123" s="250">
        <f t="shared" si="10"/>
        <v>0</v>
      </c>
      <c r="AO123" s="255">
        <f t="shared" si="15"/>
        <v>0</v>
      </c>
      <c r="AP123" s="248"/>
    </row>
    <row r="124" spans="1:42" s="133" customFormat="1" ht="19.5" customHeight="1">
      <c r="A124" s="266">
        <v>120</v>
      </c>
      <c r="B124" s="275">
        <f>'YPM PRG T-2'!B124</f>
        <v>0</v>
      </c>
      <c r="C124" s="275">
        <f>'YPM PRG T-2'!C124</f>
        <v>0</v>
      </c>
      <c r="D124" s="275">
        <f>'YPM PRG T-2'!D124</f>
        <v>0</v>
      </c>
      <c r="E124" s="276">
        <f>'YPM PRG T-2'!E124</f>
        <v>0</v>
      </c>
      <c r="F124" s="276">
        <f>'YPM PRG T-2'!F124</f>
        <v>0</v>
      </c>
      <c r="G124" s="276">
        <f>'YPM PRG T-2'!G124</f>
        <v>0</v>
      </c>
      <c r="H124" s="276">
        <f>'YPM PRG T-2'!H124</f>
        <v>0</v>
      </c>
      <c r="I124" s="276">
        <f>'YPM PRG T-2'!I124</f>
        <v>0</v>
      </c>
      <c r="J124" s="276">
        <f>'YPM PRG T-2'!J124</f>
        <v>0</v>
      </c>
      <c r="K124" s="276">
        <f>'YPM PRG T-2'!K124</f>
        <v>0</v>
      </c>
      <c r="L124" s="276">
        <f>'YPM PRG T-2'!L124</f>
        <v>0</v>
      </c>
      <c r="M124" s="276">
        <f>'YPM PRG T-2'!M124</f>
        <v>0</v>
      </c>
      <c r="N124" s="276">
        <f>'YPM PRG T-2'!N124</f>
        <v>0</v>
      </c>
      <c r="O124" s="277">
        <f>'YPM PRG T-2'!O124</f>
        <v>0</v>
      </c>
      <c r="P124" s="277">
        <f>'YPM PRG T-2'!P124</f>
        <v>0</v>
      </c>
      <c r="Q124" s="278">
        <f>'YPM PRG T-2'!Q124</f>
        <v>0</v>
      </c>
      <c r="R124" s="276">
        <f>'YPM PRG T-2'!R124</f>
        <v>0</v>
      </c>
      <c r="S124" s="276">
        <f>'YPM PRG T-2'!S124</f>
        <v>0</v>
      </c>
      <c r="T124" s="277">
        <f>'YPM PRG T-2'!T124</f>
        <v>0</v>
      </c>
      <c r="U124" s="277">
        <f>'YPM PRG T-2'!U124</f>
        <v>0</v>
      </c>
      <c r="V124" s="277">
        <f>'YPM PRG T-2'!V124</f>
        <v>0</v>
      </c>
      <c r="W124" s="277">
        <f>'YPM PRG T-2'!W124</f>
        <v>0</v>
      </c>
      <c r="X124" s="279">
        <f>'YPM PRG T-2'!X124</f>
        <v>0</v>
      </c>
      <c r="Y124" s="32"/>
      <c r="Z124" s="173"/>
      <c r="AA124" s="173"/>
      <c r="AB124" s="170"/>
      <c r="AC124" s="170"/>
      <c r="AD124" s="170"/>
      <c r="AE124" s="206"/>
      <c r="AF124" s="279">
        <f t="shared" si="9"/>
        <v>0</v>
      </c>
      <c r="AG124" s="196"/>
      <c r="AH124" s="197"/>
      <c r="AJ124" s="246" t="str">
        <f t="shared" si="11"/>
        <v/>
      </c>
      <c r="AK124" s="247" t="str">
        <f t="shared" si="12"/>
        <v/>
      </c>
      <c r="AL124" s="249">
        <f t="shared" si="13"/>
        <v>0</v>
      </c>
      <c r="AM124" s="249">
        <f t="shared" si="14"/>
        <v>0</v>
      </c>
      <c r="AN124" s="250">
        <f t="shared" si="10"/>
        <v>0</v>
      </c>
      <c r="AO124" s="255">
        <f t="shared" si="15"/>
        <v>0</v>
      </c>
      <c r="AP124" s="248"/>
    </row>
    <row r="125" spans="1:42" s="133" customFormat="1" ht="19.5" customHeight="1">
      <c r="A125" s="266">
        <v>121</v>
      </c>
      <c r="B125" s="275">
        <f>'YPM PRG T-2'!B125</f>
        <v>0</v>
      </c>
      <c r="C125" s="275">
        <f>'YPM PRG T-2'!C125</f>
        <v>0</v>
      </c>
      <c r="D125" s="275">
        <f>'YPM PRG T-2'!D125</f>
        <v>0</v>
      </c>
      <c r="E125" s="276">
        <f>'YPM PRG T-2'!E125</f>
        <v>0</v>
      </c>
      <c r="F125" s="276">
        <f>'YPM PRG T-2'!F125</f>
        <v>0</v>
      </c>
      <c r="G125" s="276">
        <f>'YPM PRG T-2'!G125</f>
        <v>0</v>
      </c>
      <c r="H125" s="276">
        <f>'YPM PRG T-2'!H125</f>
        <v>0</v>
      </c>
      <c r="I125" s="276">
        <f>'YPM PRG T-2'!I125</f>
        <v>0</v>
      </c>
      <c r="J125" s="276">
        <f>'YPM PRG T-2'!J125</f>
        <v>0</v>
      </c>
      <c r="K125" s="276">
        <f>'YPM PRG T-2'!K125</f>
        <v>0</v>
      </c>
      <c r="L125" s="276">
        <f>'YPM PRG T-2'!L125</f>
        <v>0</v>
      </c>
      <c r="M125" s="276">
        <f>'YPM PRG T-2'!M125</f>
        <v>0</v>
      </c>
      <c r="N125" s="276">
        <f>'YPM PRG T-2'!N125</f>
        <v>0</v>
      </c>
      <c r="O125" s="277">
        <f>'YPM PRG T-2'!O125</f>
        <v>0</v>
      </c>
      <c r="P125" s="277">
        <f>'YPM PRG T-2'!P125</f>
        <v>0</v>
      </c>
      <c r="Q125" s="278">
        <f>'YPM PRG T-2'!Q125</f>
        <v>0</v>
      </c>
      <c r="R125" s="276">
        <f>'YPM PRG T-2'!R125</f>
        <v>0</v>
      </c>
      <c r="S125" s="276">
        <f>'YPM PRG T-2'!S125</f>
        <v>0</v>
      </c>
      <c r="T125" s="277">
        <f>'YPM PRG T-2'!T125</f>
        <v>0</v>
      </c>
      <c r="U125" s="277">
        <f>'YPM PRG T-2'!U125</f>
        <v>0</v>
      </c>
      <c r="V125" s="277">
        <f>'YPM PRG T-2'!V125</f>
        <v>0</v>
      </c>
      <c r="W125" s="277">
        <f>'YPM PRG T-2'!W125</f>
        <v>0</v>
      </c>
      <c r="X125" s="279">
        <f>'YPM PRG T-2'!X125</f>
        <v>0</v>
      </c>
      <c r="Y125" s="32"/>
      <c r="Z125" s="173"/>
      <c r="AA125" s="173"/>
      <c r="AB125" s="170"/>
      <c r="AC125" s="170"/>
      <c r="AD125" s="170"/>
      <c r="AE125" s="206"/>
      <c r="AF125" s="279">
        <f t="shared" si="9"/>
        <v>0</v>
      </c>
      <c r="AG125" s="196"/>
      <c r="AH125" s="197"/>
      <c r="AJ125" s="246" t="str">
        <f t="shared" si="11"/>
        <v/>
      </c>
      <c r="AK125" s="247" t="str">
        <f t="shared" si="12"/>
        <v/>
      </c>
      <c r="AL125" s="249">
        <f t="shared" si="13"/>
        <v>0</v>
      </c>
      <c r="AM125" s="249">
        <f t="shared" si="14"/>
        <v>0</v>
      </c>
      <c r="AN125" s="250">
        <f t="shared" si="10"/>
        <v>0</v>
      </c>
      <c r="AO125" s="255">
        <f t="shared" si="15"/>
        <v>0</v>
      </c>
      <c r="AP125" s="248"/>
    </row>
    <row r="126" spans="1:42" s="133" customFormat="1" ht="19.5" customHeight="1">
      <c r="A126" s="266">
        <v>122</v>
      </c>
      <c r="B126" s="275">
        <f>'YPM PRG T-2'!B126</f>
        <v>0</v>
      </c>
      <c r="C126" s="275">
        <f>'YPM PRG T-2'!C126</f>
        <v>0</v>
      </c>
      <c r="D126" s="275">
        <f>'YPM PRG T-2'!D126</f>
        <v>0</v>
      </c>
      <c r="E126" s="276">
        <f>'YPM PRG T-2'!E126</f>
        <v>0</v>
      </c>
      <c r="F126" s="276">
        <f>'YPM PRG T-2'!F126</f>
        <v>0</v>
      </c>
      <c r="G126" s="276">
        <f>'YPM PRG T-2'!G126</f>
        <v>0</v>
      </c>
      <c r="H126" s="276">
        <f>'YPM PRG T-2'!H126</f>
        <v>0</v>
      </c>
      <c r="I126" s="276">
        <f>'YPM PRG T-2'!I126</f>
        <v>0</v>
      </c>
      <c r="J126" s="276">
        <f>'YPM PRG T-2'!J126</f>
        <v>0</v>
      </c>
      <c r="K126" s="276">
        <f>'YPM PRG T-2'!K126</f>
        <v>0</v>
      </c>
      <c r="L126" s="276">
        <f>'YPM PRG T-2'!L126</f>
        <v>0</v>
      </c>
      <c r="M126" s="276">
        <f>'YPM PRG T-2'!M126</f>
        <v>0</v>
      </c>
      <c r="N126" s="276">
        <f>'YPM PRG T-2'!N126</f>
        <v>0</v>
      </c>
      <c r="O126" s="277">
        <f>'YPM PRG T-2'!O126</f>
        <v>0</v>
      </c>
      <c r="P126" s="277">
        <f>'YPM PRG T-2'!P126</f>
        <v>0</v>
      </c>
      <c r="Q126" s="278">
        <f>'YPM PRG T-2'!Q126</f>
        <v>0</v>
      </c>
      <c r="R126" s="276">
        <f>'YPM PRG T-2'!R126</f>
        <v>0</v>
      </c>
      <c r="S126" s="276">
        <f>'YPM PRG T-2'!S126</f>
        <v>0</v>
      </c>
      <c r="T126" s="277">
        <f>'YPM PRG T-2'!T126</f>
        <v>0</v>
      </c>
      <c r="U126" s="277">
        <f>'YPM PRG T-2'!U126</f>
        <v>0</v>
      </c>
      <c r="V126" s="277">
        <f>'YPM PRG T-2'!V126</f>
        <v>0</v>
      </c>
      <c r="W126" s="277">
        <f>'YPM PRG T-2'!W126</f>
        <v>0</v>
      </c>
      <c r="X126" s="279">
        <f>'YPM PRG T-2'!X126</f>
        <v>0</v>
      </c>
      <c r="Y126" s="32"/>
      <c r="Z126" s="173"/>
      <c r="AA126" s="173"/>
      <c r="AB126" s="170"/>
      <c r="AC126" s="170"/>
      <c r="AD126" s="170"/>
      <c r="AE126" s="206"/>
      <c r="AF126" s="279">
        <f t="shared" si="9"/>
        <v>0</v>
      </c>
      <c r="AG126" s="196"/>
      <c r="AH126" s="197"/>
      <c r="AJ126" s="246" t="str">
        <f t="shared" si="11"/>
        <v/>
      </c>
      <c r="AK126" s="247" t="str">
        <f t="shared" si="12"/>
        <v/>
      </c>
      <c r="AL126" s="249">
        <f t="shared" si="13"/>
        <v>0</v>
      </c>
      <c r="AM126" s="249">
        <f t="shared" si="14"/>
        <v>0</v>
      </c>
      <c r="AN126" s="250">
        <f t="shared" si="10"/>
        <v>0</v>
      </c>
      <c r="AO126" s="255">
        <f t="shared" si="15"/>
        <v>0</v>
      </c>
      <c r="AP126" s="248"/>
    </row>
    <row r="127" spans="1:42" s="133" customFormat="1" ht="19.5" customHeight="1">
      <c r="A127" s="266">
        <v>123</v>
      </c>
      <c r="B127" s="275">
        <f>'YPM PRG T-2'!B127</f>
        <v>0</v>
      </c>
      <c r="C127" s="275">
        <f>'YPM PRG T-2'!C127</f>
        <v>0</v>
      </c>
      <c r="D127" s="275">
        <f>'YPM PRG T-2'!D127</f>
        <v>0</v>
      </c>
      <c r="E127" s="276">
        <f>'YPM PRG T-2'!E127</f>
        <v>0</v>
      </c>
      <c r="F127" s="276">
        <f>'YPM PRG T-2'!F127</f>
        <v>0</v>
      </c>
      <c r="G127" s="276">
        <f>'YPM PRG T-2'!G127</f>
        <v>0</v>
      </c>
      <c r="H127" s="276">
        <f>'YPM PRG T-2'!H127</f>
        <v>0</v>
      </c>
      <c r="I127" s="276">
        <f>'YPM PRG T-2'!I127</f>
        <v>0</v>
      </c>
      <c r="J127" s="276">
        <f>'YPM PRG T-2'!J127</f>
        <v>0</v>
      </c>
      <c r="K127" s="276">
        <f>'YPM PRG T-2'!K127</f>
        <v>0</v>
      </c>
      <c r="L127" s="276">
        <f>'YPM PRG T-2'!L127</f>
        <v>0</v>
      </c>
      <c r="M127" s="276">
        <f>'YPM PRG T-2'!M127</f>
        <v>0</v>
      </c>
      <c r="N127" s="276">
        <f>'YPM PRG T-2'!N127</f>
        <v>0</v>
      </c>
      <c r="O127" s="277">
        <f>'YPM PRG T-2'!O127</f>
        <v>0</v>
      </c>
      <c r="P127" s="277">
        <f>'YPM PRG T-2'!P127</f>
        <v>0</v>
      </c>
      <c r="Q127" s="278">
        <f>'YPM PRG T-2'!Q127</f>
        <v>0</v>
      </c>
      <c r="R127" s="276">
        <f>'YPM PRG T-2'!R127</f>
        <v>0</v>
      </c>
      <c r="S127" s="276">
        <f>'YPM PRG T-2'!S127</f>
        <v>0</v>
      </c>
      <c r="T127" s="277">
        <f>'YPM PRG T-2'!T127</f>
        <v>0</v>
      </c>
      <c r="U127" s="277">
        <f>'YPM PRG T-2'!U127</f>
        <v>0</v>
      </c>
      <c r="V127" s="277">
        <f>'YPM PRG T-2'!V127</f>
        <v>0</v>
      </c>
      <c r="W127" s="277">
        <f>'YPM PRG T-2'!W127</f>
        <v>0</v>
      </c>
      <c r="X127" s="279">
        <f>'YPM PRG T-2'!X127</f>
        <v>0</v>
      </c>
      <c r="Y127" s="32"/>
      <c r="Z127" s="173"/>
      <c r="AA127" s="173"/>
      <c r="AB127" s="170"/>
      <c r="AC127" s="170"/>
      <c r="AD127" s="170"/>
      <c r="AE127" s="206"/>
      <c r="AF127" s="279">
        <f t="shared" si="9"/>
        <v>0</v>
      </c>
      <c r="AG127" s="196"/>
      <c r="AH127" s="197"/>
      <c r="AJ127" s="246" t="str">
        <f t="shared" si="11"/>
        <v/>
      </c>
      <c r="AK127" s="247" t="str">
        <f t="shared" si="12"/>
        <v/>
      </c>
      <c r="AL127" s="249">
        <f t="shared" si="13"/>
        <v>0</v>
      </c>
      <c r="AM127" s="249">
        <f t="shared" si="14"/>
        <v>0</v>
      </c>
      <c r="AN127" s="250">
        <f t="shared" si="10"/>
        <v>0</v>
      </c>
      <c r="AO127" s="255">
        <f t="shared" si="15"/>
        <v>0</v>
      </c>
      <c r="AP127" s="248"/>
    </row>
    <row r="128" spans="1:42" s="133" customFormat="1" ht="19.5" customHeight="1">
      <c r="A128" s="266">
        <v>124</v>
      </c>
      <c r="B128" s="275">
        <f>'YPM PRG T-2'!B128</f>
        <v>0</v>
      </c>
      <c r="C128" s="275">
        <f>'YPM PRG T-2'!C128</f>
        <v>0</v>
      </c>
      <c r="D128" s="275">
        <f>'YPM PRG T-2'!D128</f>
        <v>0</v>
      </c>
      <c r="E128" s="276">
        <f>'YPM PRG T-2'!E128</f>
        <v>0</v>
      </c>
      <c r="F128" s="276">
        <f>'YPM PRG T-2'!F128</f>
        <v>0</v>
      </c>
      <c r="G128" s="276">
        <f>'YPM PRG T-2'!G128</f>
        <v>0</v>
      </c>
      <c r="H128" s="276">
        <f>'YPM PRG T-2'!H128</f>
        <v>0</v>
      </c>
      <c r="I128" s="276">
        <f>'YPM PRG T-2'!I128</f>
        <v>0</v>
      </c>
      <c r="J128" s="276">
        <f>'YPM PRG T-2'!J128</f>
        <v>0</v>
      </c>
      <c r="K128" s="276">
        <f>'YPM PRG T-2'!K128</f>
        <v>0</v>
      </c>
      <c r="L128" s="276">
        <f>'YPM PRG T-2'!L128</f>
        <v>0</v>
      </c>
      <c r="M128" s="276">
        <f>'YPM PRG T-2'!M128</f>
        <v>0</v>
      </c>
      <c r="N128" s="276">
        <f>'YPM PRG T-2'!N128</f>
        <v>0</v>
      </c>
      <c r="O128" s="277">
        <f>'YPM PRG T-2'!O128</f>
        <v>0</v>
      </c>
      <c r="P128" s="277">
        <f>'YPM PRG T-2'!P128</f>
        <v>0</v>
      </c>
      <c r="Q128" s="278">
        <f>'YPM PRG T-2'!Q128</f>
        <v>0</v>
      </c>
      <c r="R128" s="276">
        <f>'YPM PRG T-2'!R128</f>
        <v>0</v>
      </c>
      <c r="S128" s="276">
        <f>'YPM PRG T-2'!S128</f>
        <v>0</v>
      </c>
      <c r="T128" s="277">
        <f>'YPM PRG T-2'!T128</f>
        <v>0</v>
      </c>
      <c r="U128" s="277">
        <f>'YPM PRG T-2'!U128</f>
        <v>0</v>
      </c>
      <c r="V128" s="277">
        <f>'YPM PRG T-2'!V128</f>
        <v>0</v>
      </c>
      <c r="W128" s="277">
        <f>'YPM PRG T-2'!W128</f>
        <v>0</v>
      </c>
      <c r="X128" s="279">
        <f>'YPM PRG T-2'!X128</f>
        <v>0</v>
      </c>
      <c r="Y128" s="32"/>
      <c r="Z128" s="173"/>
      <c r="AA128" s="173"/>
      <c r="AB128" s="170"/>
      <c r="AC128" s="170"/>
      <c r="AD128" s="170"/>
      <c r="AE128" s="206"/>
      <c r="AF128" s="279">
        <f t="shared" si="9"/>
        <v>0</v>
      </c>
      <c r="AG128" s="196"/>
      <c r="AH128" s="197"/>
      <c r="AJ128" s="246" t="str">
        <f t="shared" si="11"/>
        <v/>
      </c>
      <c r="AK128" s="247" t="str">
        <f t="shared" si="12"/>
        <v/>
      </c>
      <c r="AL128" s="249">
        <f t="shared" si="13"/>
        <v>0</v>
      </c>
      <c r="AM128" s="249">
        <f t="shared" si="14"/>
        <v>0</v>
      </c>
      <c r="AN128" s="250">
        <f t="shared" si="10"/>
        <v>0</v>
      </c>
      <c r="AO128" s="255">
        <f t="shared" si="15"/>
        <v>0</v>
      </c>
      <c r="AP128" s="248"/>
    </row>
    <row r="129" spans="1:42" s="133" customFormat="1" ht="19.5" customHeight="1">
      <c r="A129" s="266">
        <v>125</v>
      </c>
      <c r="B129" s="275">
        <f>'YPM PRG T-2'!B129</f>
        <v>0</v>
      </c>
      <c r="C129" s="275">
        <f>'YPM PRG T-2'!C129</f>
        <v>0</v>
      </c>
      <c r="D129" s="275">
        <f>'YPM PRG T-2'!D129</f>
        <v>0</v>
      </c>
      <c r="E129" s="276">
        <f>'YPM PRG T-2'!E129</f>
        <v>0</v>
      </c>
      <c r="F129" s="276">
        <f>'YPM PRG T-2'!F129</f>
        <v>0</v>
      </c>
      <c r="G129" s="276">
        <f>'YPM PRG T-2'!G129</f>
        <v>0</v>
      </c>
      <c r="H129" s="276">
        <f>'YPM PRG T-2'!H129</f>
        <v>0</v>
      </c>
      <c r="I129" s="276">
        <f>'YPM PRG T-2'!I129</f>
        <v>0</v>
      </c>
      <c r="J129" s="276">
        <f>'YPM PRG T-2'!J129</f>
        <v>0</v>
      </c>
      <c r="K129" s="276">
        <f>'YPM PRG T-2'!K129</f>
        <v>0</v>
      </c>
      <c r="L129" s="276">
        <f>'YPM PRG T-2'!L129</f>
        <v>0</v>
      </c>
      <c r="M129" s="276">
        <f>'YPM PRG T-2'!M129</f>
        <v>0</v>
      </c>
      <c r="N129" s="276">
        <f>'YPM PRG T-2'!N129</f>
        <v>0</v>
      </c>
      <c r="O129" s="277">
        <f>'YPM PRG T-2'!O129</f>
        <v>0</v>
      </c>
      <c r="P129" s="277">
        <f>'YPM PRG T-2'!P129</f>
        <v>0</v>
      </c>
      <c r="Q129" s="278">
        <f>'YPM PRG T-2'!Q129</f>
        <v>0</v>
      </c>
      <c r="R129" s="276">
        <f>'YPM PRG T-2'!R129</f>
        <v>0</v>
      </c>
      <c r="S129" s="276">
        <f>'YPM PRG T-2'!S129</f>
        <v>0</v>
      </c>
      <c r="T129" s="277">
        <f>'YPM PRG T-2'!T129</f>
        <v>0</v>
      </c>
      <c r="U129" s="277">
        <f>'YPM PRG T-2'!U129</f>
        <v>0</v>
      </c>
      <c r="V129" s="277">
        <f>'YPM PRG T-2'!V129</f>
        <v>0</v>
      </c>
      <c r="W129" s="277">
        <f>'YPM PRG T-2'!W129</f>
        <v>0</v>
      </c>
      <c r="X129" s="279">
        <f>'YPM PRG T-2'!X129</f>
        <v>0</v>
      </c>
      <c r="Y129" s="32"/>
      <c r="Z129" s="173"/>
      <c r="AA129" s="173"/>
      <c r="AB129" s="170"/>
      <c r="AC129" s="170"/>
      <c r="AD129" s="170"/>
      <c r="AE129" s="206"/>
      <c r="AF129" s="279">
        <f t="shared" si="9"/>
        <v>0</v>
      </c>
      <c r="AG129" s="196"/>
      <c r="AH129" s="197"/>
      <c r="AJ129" s="246" t="str">
        <f t="shared" si="11"/>
        <v/>
      </c>
      <c r="AK129" s="247" t="str">
        <f t="shared" si="12"/>
        <v/>
      </c>
      <c r="AL129" s="249">
        <f t="shared" si="13"/>
        <v>0</v>
      </c>
      <c r="AM129" s="249">
        <f t="shared" si="14"/>
        <v>0</v>
      </c>
      <c r="AN129" s="250">
        <f t="shared" si="10"/>
        <v>0</v>
      </c>
      <c r="AO129" s="255">
        <f t="shared" si="15"/>
        <v>0</v>
      </c>
      <c r="AP129" s="248"/>
    </row>
    <row r="130" spans="1:42" s="133" customFormat="1" ht="19.5" customHeight="1">
      <c r="A130" s="266">
        <v>126</v>
      </c>
      <c r="B130" s="275">
        <f>'YPM PRG T-2'!B130</f>
        <v>0</v>
      </c>
      <c r="C130" s="275">
        <f>'YPM PRG T-2'!C130</f>
        <v>0</v>
      </c>
      <c r="D130" s="275">
        <f>'YPM PRG T-2'!D130</f>
        <v>0</v>
      </c>
      <c r="E130" s="276">
        <f>'YPM PRG T-2'!E130</f>
        <v>0</v>
      </c>
      <c r="F130" s="276">
        <f>'YPM PRG T-2'!F130</f>
        <v>0</v>
      </c>
      <c r="G130" s="276">
        <f>'YPM PRG T-2'!G130</f>
        <v>0</v>
      </c>
      <c r="H130" s="276">
        <f>'YPM PRG T-2'!H130</f>
        <v>0</v>
      </c>
      <c r="I130" s="276">
        <f>'YPM PRG T-2'!I130</f>
        <v>0</v>
      </c>
      <c r="J130" s="276">
        <f>'YPM PRG T-2'!J130</f>
        <v>0</v>
      </c>
      <c r="K130" s="276">
        <f>'YPM PRG T-2'!K130</f>
        <v>0</v>
      </c>
      <c r="L130" s="276">
        <f>'YPM PRG T-2'!L130</f>
        <v>0</v>
      </c>
      <c r="M130" s="276">
        <f>'YPM PRG T-2'!M130</f>
        <v>0</v>
      </c>
      <c r="N130" s="276">
        <f>'YPM PRG T-2'!N130</f>
        <v>0</v>
      </c>
      <c r="O130" s="277">
        <f>'YPM PRG T-2'!O130</f>
        <v>0</v>
      </c>
      <c r="P130" s="277">
        <f>'YPM PRG T-2'!P130</f>
        <v>0</v>
      </c>
      <c r="Q130" s="278">
        <f>'YPM PRG T-2'!Q130</f>
        <v>0</v>
      </c>
      <c r="R130" s="276">
        <f>'YPM PRG T-2'!R130</f>
        <v>0</v>
      </c>
      <c r="S130" s="276">
        <f>'YPM PRG T-2'!S130</f>
        <v>0</v>
      </c>
      <c r="T130" s="277">
        <f>'YPM PRG T-2'!T130</f>
        <v>0</v>
      </c>
      <c r="U130" s="277">
        <f>'YPM PRG T-2'!U130</f>
        <v>0</v>
      </c>
      <c r="V130" s="277">
        <f>'YPM PRG T-2'!V130</f>
        <v>0</v>
      </c>
      <c r="W130" s="277">
        <f>'YPM PRG T-2'!W130</f>
        <v>0</v>
      </c>
      <c r="X130" s="279">
        <f>'YPM PRG T-2'!X130</f>
        <v>0</v>
      </c>
      <c r="Y130" s="32"/>
      <c r="Z130" s="173"/>
      <c r="AA130" s="173"/>
      <c r="AB130" s="170"/>
      <c r="AC130" s="170"/>
      <c r="AD130" s="170"/>
      <c r="AE130" s="206"/>
      <c r="AF130" s="279">
        <f t="shared" si="9"/>
        <v>0</v>
      </c>
      <c r="AG130" s="196"/>
      <c r="AH130" s="197"/>
      <c r="AJ130" s="246" t="str">
        <f t="shared" si="11"/>
        <v/>
      </c>
      <c r="AK130" s="247" t="str">
        <f t="shared" si="12"/>
        <v/>
      </c>
      <c r="AL130" s="249">
        <f t="shared" si="13"/>
        <v>0</v>
      </c>
      <c r="AM130" s="249">
        <f t="shared" si="14"/>
        <v>0</v>
      </c>
      <c r="AN130" s="250">
        <f t="shared" si="10"/>
        <v>0</v>
      </c>
      <c r="AO130" s="255">
        <f t="shared" si="15"/>
        <v>0</v>
      </c>
      <c r="AP130" s="248"/>
    </row>
    <row r="131" spans="1:42" s="133" customFormat="1" ht="19.5" customHeight="1">
      <c r="A131" s="266">
        <v>127</v>
      </c>
      <c r="B131" s="275">
        <f>'YPM PRG T-2'!B131</f>
        <v>0</v>
      </c>
      <c r="C131" s="275">
        <f>'YPM PRG T-2'!C131</f>
        <v>0</v>
      </c>
      <c r="D131" s="275">
        <f>'YPM PRG T-2'!D131</f>
        <v>0</v>
      </c>
      <c r="E131" s="276">
        <f>'YPM PRG T-2'!E131</f>
        <v>0</v>
      </c>
      <c r="F131" s="276">
        <f>'YPM PRG T-2'!F131</f>
        <v>0</v>
      </c>
      <c r="G131" s="276">
        <f>'YPM PRG T-2'!G131</f>
        <v>0</v>
      </c>
      <c r="H131" s="276">
        <f>'YPM PRG T-2'!H131</f>
        <v>0</v>
      </c>
      <c r="I131" s="276">
        <f>'YPM PRG T-2'!I131</f>
        <v>0</v>
      </c>
      <c r="J131" s="276">
        <f>'YPM PRG T-2'!J131</f>
        <v>0</v>
      </c>
      <c r="K131" s="276">
        <f>'YPM PRG T-2'!K131</f>
        <v>0</v>
      </c>
      <c r="L131" s="276">
        <f>'YPM PRG T-2'!L131</f>
        <v>0</v>
      </c>
      <c r="M131" s="276">
        <f>'YPM PRG T-2'!M131</f>
        <v>0</v>
      </c>
      <c r="N131" s="276">
        <f>'YPM PRG T-2'!N131</f>
        <v>0</v>
      </c>
      <c r="O131" s="277">
        <f>'YPM PRG T-2'!O131</f>
        <v>0</v>
      </c>
      <c r="P131" s="277">
        <f>'YPM PRG T-2'!P131</f>
        <v>0</v>
      </c>
      <c r="Q131" s="278">
        <f>'YPM PRG T-2'!Q131</f>
        <v>0</v>
      </c>
      <c r="R131" s="276">
        <f>'YPM PRG T-2'!R131</f>
        <v>0</v>
      </c>
      <c r="S131" s="276">
        <f>'YPM PRG T-2'!S131</f>
        <v>0</v>
      </c>
      <c r="T131" s="277">
        <f>'YPM PRG T-2'!T131</f>
        <v>0</v>
      </c>
      <c r="U131" s="277">
        <f>'YPM PRG T-2'!U131</f>
        <v>0</v>
      </c>
      <c r="V131" s="277">
        <f>'YPM PRG T-2'!V131</f>
        <v>0</v>
      </c>
      <c r="W131" s="277">
        <f>'YPM PRG T-2'!W131</f>
        <v>0</v>
      </c>
      <c r="X131" s="279">
        <f>'YPM PRG T-2'!X131</f>
        <v>0</v>
      </c>
      <c r="Y131" s="32"/>
      <c r="Z131" s="173"/>
      <c r="AA131" s="173"/>
      <c r="AB131" s="170"/>
      <c r="AC131" s="170"/>
      <c r="AD131" s="170"/>
      <c r="AE131" s="206"/>
      <c r="AF131" s="279">
        <f t="shared" si="9"/>
        <v>0</v>
      </c>
      <c r="AG131" s="196"/>
      <c r="AH131" s="197"/>
      <c r="AJ131" s="246" t="str">
        <f t="shared" si="11"/>
        <v/>
      </c>
      <c r="AK131" s="247" t="str">
        <f t="shared" si="12"/>
        <v/>
      </c>
      <c r="AL131" s="249">
        <f t="shared" si="13"/>
        <v>0</v>
      </c>
      <c r="AM131" s="249">
        <f t="shared" si="14"/>
        <v>0</v>
      </c>
      <c r="AN131" s="250">
        <f t="shared" si="10"/>
        <v>0</v>
      </c>
      <c r="AO131" s="255">
        <f t="shared" si="15"/>
        <v>0</v>
      </c>
      <c r="AP131" s="248"/>
    </row>
    <row r="132" spans="1:42" s="133" customFormat="1" ht="19.5" customHeight="1">
      <c r="A132" s="266">
        <v>128</v>
      </c>
      <c r="B132" s="275">
        <f>'YPM PRG T-2'!B132</f>
        <v>0</v>
      </c>
      <c r="C132" s="275">
        <f>'YPM PRG T-2'!C132</f>
        <v>0</v>
      </c>
      <c r="D132" s="275">
        <f>'YPM PRG T-2'!D132</f>
        <v>0</v>
      </c>
      <c r="E132" s="276">
        <f>'YPM PRG T-2'!E132</f>
        <v>0</v>
      </c>
      <c r="F132" s="276">
        <f>'YPM PRG T-2'!F132</f>
        <v>0</v>
      </c>
      <c r="G132" s="276">
        <f>'YPM PRG T-2'!G132</f>
        <v>0</v>
      </c>
      <c r="H132" s="276">
        <f>'YPM PRG T-2'!H132</f>
        <v>0</v>
      </c>
      <c r="I132" s="276">
        <f>'YPM PRG T-2'!I132</f>
        <v>0</v>
      </c>
      <c r="J132" s="276">
        <f>'YPM PRG T-2'!J132</f>
        <v>0</v>
      </c>
      <c r="K132" s="276">
        <f>'YPM PRG T-2'!K132</f>
        <v>0</v>
      </c>
      <c r="L132" s="276">
        <f>'YPM PRG T-2'!L132</f>
        <v>0</v>
      </c>
      <c r="M132" s="276">
        <f>'YPM PRG T-2'!M132</f>
        <v>0</v>
      </c>
      <c r="N132" s="276">
        <f>'YPM PRG T-2'!N132</f>
        <v>0</v>
      </c>
      <c r="O132" s="277">
        <f>'YPM PRG T-2'!O132</f>
        <v>0</v>
      </c>
      <c r="P132" s="277">
        <f>'YPM PRG T-2'!P132</f>
        <v>0</v>
      </c>
      <c r="Q132" s="278">
        <f>'YPM PRG T-2'!Q132</f>
        <v>0</v>
      </c>
      <c r="R132" s="276">
        <f>'YPM PRG T-2'!R132</f>
        <v>0</v>
      </c>
      <c r="S132" s="276">
        <f>'YPM PRG T-2'!S132</f>
        <v>0</v>
      </c>
      <c r="T132" s="277">
        <f>'YPM PRG T-2'!T132</f>
        <v>0</v>
      </c>
      <c r="U132" s="277">
        <f>'YPM PRG T-2'!U132</f>
        <v>0</v>
      </c>
      <c r="V132" s="277">
        <f>'YPM PRG T-2'!V132</f>
        <v>0</v>
      </c>
      <c r="W132" s="277">
        <f>'YPM PRG T-2'!W132</f>
        <v>0</v>
      </c>
      <c r="X132" s="279">
        <f>'YPM PRG T-2'!X132</f>
        <v>0</v>
      </c>
      <c r="Y132" s="32"/>
      <c r="Z132" s="173"/>
      <c r="AA132" s="173"/>
      <c r="AB132" s="170"/>
      <c r="AC132" s="170"/>
      <c r="AD132" s="170"/>
      <c r="AE132" s="206"/>
      <c r="AF132" s="279">
        <f t="shared" si="9"/>
        <v>0</v>
      </c>
      <c r="AG132" s="196"/>
      <c r="AH132" s="197"/>
      <c r="AJ132" s="246" t="str">
        <f t="shared" si="11"/>
        <v/>
      </c>
      <c r="AK132" s="247" t="str">
        <f t="shared" si="12"/>
        <v/>
      </c>
      <c r="AL132" s="249">
        <f t="shared" si="13"/>
        <v>0</v>
      </c>
      <c r="AM132" s="249">
        <f t="shared" si="14"/>
        <v>0</v>
      </c>
      <c r="AN132" s="250">
        <f t="shared" si="10"/>
        <v>0</v>
      </c>
      <c r="AO132" s="255">
        <f t="shared" si="15"/>
        <v>0</v>
      </c>
      <c r="AP132" s="248"/>
    </row>
    <row r="133" spans="1:42" s="133" customFormat="1" ht="19.5" customHeight="1">
      <c r="A133" s="266">
        <v>129</v>
      </c>
      <c r="B133" s="275">
        <f>'YPM PRG T-2'!B133</f>
        <v>0</v>
      </c>
      <c r="C133" s="275">
        <f>'YPM PRG T-2'!C133</f>
        <v>0</v>
      </c>
      <c r="D133" s="275">
        <f>'YPM PRG T-2'!D133</f>
        <v>0</v>
      </c>
      <c r="E133" s="276">
        <f>'YPM PRG T-2'!E133</f>
        <v>0</v>
      </c>
      <c r="F133" s="276">
        <f>'YPM PRG T-2'!F133</f>
        <v>0</v>
      </c>
      <c r="G133" s="276">
        <f>'YPM PRG T-2'!G133</f>
        <v>0</v>
      </c>
      <c r="H133" s="276">
        <f>'YPM PRG T-2'!H133</f>
        <v>0</v>
      </c>
      <c r="I133" s="276">
        <f>'YPM PRG T-2'!I133</f>
        <v>0</v>
      </c>
      <c r="J133" s="276">
        <f>'YPM PRG T-2'!J133</f>
        <v>0</v>
      </c>
      <c r="K133" s="276">
        <f>'YPM PRG T-2'!K133</f>
        <v>0</v>
      </c>
      <c r="L133" s="276">
        <f>'YPM PRG T-2'!L133</f>
        <v>0</v>
      </c>
      <c r="M133" s="276">
        <f>'YPM PRG T-2'!M133</f>
        <v>0</v>
      </c>
      <c r="N133" s="276">
        <f>'YPM PRG T-2'!N133</f>
        <v>0</v>
      </c>
      <c r="O133" s="277">
        <f>'YPM PRG T-2'!O133</f>
        <v>0</v>
      </c>
      <c r="P133" s="277">
        <f>'YPM PRG T-2'!P133</f>
        <v>0</v>
      </c>
      <c r="Q133" s="278">
        <f>'YPM PRG T-2'!Q133</f>
        <v>0</v>
      </c>
      <c r="R133" s="276">
        <f>'YPM PRG T-2'!R133</f>
        <v>0</v>
      </c>
      <c r="S133" s="276">
        <f>'YPM PRG T-2'!S133</f>
        <v>0</v>
      </c>
      <c r="T133" s="277">
        <f>'YPM PRG T-2'!T133</f>
        <v>0</v>
      </c>
      <c r="U133" s="277">
        <f>'YPM PRG T-2'!U133</f>
        <v>0</v>
      </c>
      <c r="V133" s="277">
        <f>'YPM PRG T-2'!V133</f>
        <v>0</v>
      </c>
      <c r="W133" s="277">
        <f>'YPM PRG T-2'!W133</f>
        <v>0</v>
      </c>
      <c r="X133" s="279">
        <f>'YPM PRG T-2'!X133</f>
        <v>0</v>
      </c>
      <c r="Y133" s="32"/>
      <c r="Z133" s="173"/>
      <c r="AA133" s="173"/>
      <c r="AB133" s="170"/>
      <c r="AC133" s="170"/>
      <c r="AD133" s="170"/>
      <c r="AE133" s="206"/>
      <c r="AF133" s="279">
        <f t="shared" ref="AF133:AF196" si="16">U133+AE133</f>
        <v>0</v>
      </c>
      <c r="AG133" s="196"/>
      <c r="AH133" s="197"/>
      <c r="AJ133" s="246" t="str">
        <f t="shared" si="11"/>
        <v/>
      </c>
      <c r="AK133" s="247" t="str">
        <f t="shared" si="12"/>
        <v/>
      </c>
      <c r="AL133" s="249">
        <f t="shared" si="13"/>
        <v>0</v>
      </c>
      <c r="AM133" s="249">
        <f t="shared" si="14"/>
        <v>0</v>
      </c>
      <c r="AN133" s="250">
        <f t="shared" ref="AN133:AN196" si="17">IF(ISERROR(AD133/P133),0,AD133/P133)</f>
        <v>0</v>
      </c>
      <c r="AO133" s="255">
        <f t="shared" si="15"/>
        <v>0</v>
      </c>
      <c r="AP133" s="248"/>
    </row>
    <row r="134" spans="1:42" s="133" customFormat="1" ht="19.5" customHeight="1">
      <c r="A134" s="266">
        <v>130</v>
      </c>
      <c r="B134" s="275">
        <f>'YPM PRG T-2'!B134</f>
        <v>0</v>
      </c>
      <c r="C134" s="275">
        <f>'YPM PRG T-2'!C134</f>
        <v>0</v>
      </c>
      <c r="D134" s="275">
        <f>'YPM PRG T-2'!D134</f>
        <v>0</v>
      </c>
      <c r="E134" s="276">
        <f>'YPM PRG T-2'!E134</f>
        <v>0</v>
      </c>
      <c r="F134" s="276">
        <f>'YPM PRG T-2'!F134</f>
        <v>0</v>
      </c>
      <c r="G134" s="276">
        <f>'YPM PRG T-2'!G134</f>
        <v>0</v>
      </c>
      <c r="H134" s="276">
        <f>'YPM PRG T-2'!H134</f>
        <v>0</v>
      </c>
      <c r="I134" s="276">
        <f>'YPM PRG T-2'!I134</f>
        <v>0</v>
      </c>
      <c r="J134" s="276">
        <f>'YPM PRG T-2'!J134</f>
        <v>0</v>
      </c>
      <c r="K134" s="276">
        <f>'YPM PRG T-2'!K134</f>
        <v>0</v>
      </c>
      <c r="L134" s="276">
        <f>'YPM PRG T-2'!L134</f>
        <v>0</v>
      </c>
      <c r="M134" s="276">
        <f>'YPM PRG T-2'!M134</f>
        <v>0</v>
      </c>
      <c r="N134" s="276">
        <f>'YPM PRG T-2'!N134</f>
        <v>0</v>
      </c>
      <c r="O134" s="277">
        <f>'YPM PRG T-2'!O134</f>
        <v>0</v>
      </c>
      <c r="P134" s="277">
        <f>'YPM PRG T-2'!P134</f>
        <v>0</v>
      </c>
      <c r="Q134" s="278">
        <f>'YPM PRG T-2'!Q134</f>
        <v>0</v>
      </c>
      <c r="R134" s="276">
        <f>'YPM PRG T-2'!R134</f>
        <v>0</v>
      </c>
      <c r="S134" s="276">
        <f>'YPM PRG T-2'!S134</f>
        <v>0</v>
      </c>
      <c r="T134" s="277">
        <f>'YPM PRG T-2'!T134</f>
        <v>0</v>
      </c>
      <c r="U134" s="277">
        <f>'YPM PRG T-2'!U134</f>
        <v>0</v>
      </c>
      <c r="V134" s="277">
        <f>'YPM PRG T-2'!V134</f>
        <v>0</v>
      </c>
      <c r="W134" s="277">
        <f>'YPM PRG T-2'!W134</f>
        <v>0</v>
      </c>
      <c r="X134" s="279">
        <f>'YPM PRG T-2'!X134</f>
        <v>0</v>
      </c>
      <c r="Y134" s="32"/>
      <c r="Z134" s="173"/>
      <c r="AA134" s="173"/>
      <c r="AB134" s="170"/>
      <c r="AC134" s="170"/>
      <c r="AD134" s="170"/>
      <c r="AE134" s="206"/>
      <c r="AF134" s="279">
        <f t="shared" si="16"/>
        <v>0</v>
      </c>
      <c r="AG134" s="196"/>
      <c r="AH134" s="197"/>
      <c r="AJ134" s="246" t="str">
        <f t="shared" ref="AJ134:AJ197" si="18">IF(B134=0,"",IF(AG134&gt;=95,"BİTTİ","DEVAM"))</f>
        <v/>
      </c>
      <c r="AK134" s="247" t="str">
        <f t="shared" ref="AK134:AK197" si="19">IF(B134=0,"",IF(AD134&gt;0,"İHALELİ","İHALESİZ"))</f>
        <v/>
      </c>
      <c r="AL134" s="249">
        <f t="shared" ref="AL134:AL197" si="20">T134-AF134</f>
        <v>0</v>
      </c>
      <c r="AM134" s="249">
        <f t="shared" ref="AM134:AM197" si="21">T134-AD134</f>
        <v>0</v>
      </c>
      <c r="AN134" s="250">
        <f t="shared" si="17"/>
        <v>0</v>
      </c>
      <c r="AO134" s="255">
        <f t="shared" ref="AO134:AO197" si="22">IF(ISERROR(AD134/AB134),0,AD134/AB134)</f>
        <v>0</v>
      </c>
      <c r="AP134" s="248"/>
    </row>
    <row r="135" spans="1:42" s="133" customFormat="1" ht="19.5" customHeight="1">
      <c r="A135" s="266">
        <v>131</v>
      </c>
      <c r="B135" s="275">
        <f>'YPM PRG T-2'!B135</f>
        <v>0</v>
      </c>
      <c r="C135" s="275">
        <f>'YPM PRG T-2'!C135</f>
        <v>0</v>
      </c>
      <c r="D135" s="275">
        <f>'YPM PRG T-2'!D135</f>
        <v>0</v>
      </c>
      <c r="E135" s="276">
        <f>'YPM PRG T-2'!E135</f>
        <v>0</v>
      </c>
      <c r="F135" s="276">
        <f>'YPM PRG T-2'!F135</f>
        <v>0</v>
      </c>
      <c r="G135" s="276">
        <f>'YPM PRG T-2'!G135</f>
        <v>0</v>
      </c>
      <c r="H135" s="276">
        <f>'YPM PRG T-2'!H135</f>
        <v>0</v>
      </c>
      <c r="I135" s="276">
        <f>'YPM PRG T-2'!I135</f>
        <v>0</v>
      </c>
      <c r="J135" s="276">
        <f>'YPM PRG T-2'!J135</f>
        <v>0</v>
      </c>
      <c r="K135" s="276">
        <f>'YPM PRG T-2'!K135</f>
        <v>0</v>
      </c>
      <c r="L135" s="276">
        <f>'YPM PRG T-2'!L135</f>
        <v>0</v>
      </c>
      <c r="M135" s="276">
        <f>'YPM PRG T-2'!M135</f>
        <v>0</v>
      </c>
      <c r="N135" s="276">
        <f>'YPM PRG T-2'!N135</f>
        <v>0</v>
      </c>
      <c r="O135" s="277">
        <f>'YPM PRG T-2'!O135</f>
        <v>0</v>
      </c>
      <c r="P135" s="277">
        <f>'YPM PRG T-2'!P135</f>
        <v>0</v>
      </c>
      <c r="Q135" s="278">
        <f>'YPM PRG T-2'!Q135</f>
        <v>0</v>
      </c>
      <c r="R135" s="276">
        <f>'YPM PRG T-2'!R135</f>
        <v>0</v>
      </c>
      <c r="S135" s="276">
        <f>'YPM PRG T-2'!S135</f>
        <v>0</v>
      </c>
      <c r="T135" s="277">
        <f>'YPM PRG T-2'!T135</f>
        <v>0</v>
      </c>
      <c r="U135" s="277">
        <f>'YPM PRG T-2'!U135</f>
        <v>0</v>
      </c>
      <c r="V135" s="277">
        <f>'YPM PRG T-2'!V135</f>
        <v>0</v>
      </c>
      <c r="W135" s="277">
        <f>'YPM PRG T-2'!W135</f>
        <v>0</v>
      </c>
      <c r="X135" s="279">
        <f>'YPM PRG T-2'!X135</f>
        <v>0</v>
      </c>
      <c r="Y135" s="32"/>
      <c r="Z135" s="173"/>
      <c r="AA135" s="173"/>
      <c r="AB135" s="170"/>
      <c r="AC135" s="170"/>
      <c r="AD135" s="170"/>
      <c r="AE135" s="206"/>
      <c r="AF135" s="279">
        <f t="shared" si="16"/>
        <v>0</v>
      </c>
      <c r="AG135" s="196"/>
      <c r="AH135" s="197"/>
      <c r="AJ135" s="246" t="str">
        <f t="shared" si="18"/>
        <v/>
      </c>
      <c r="AK135" s="247" t="str">
        <f t="shared" si="19"/>
        <v/>
      </c>
      <c r="AL135" s="249">
        <f t="shared" si="20"/>
        <v>0</v>
      </c>
      <c r="AM135" s="249">
        <f t="shared" si="21"/>
        <v>0</v>
      </c>
      <c r="AN135" s="250">
        <f t="shared" si="17"/>
        <v>0</v>
      </c>
      <c r="AO135" s="255">
        <f t="shared" si="22"/>
        <v>0</v>
      </c>
      <c r="AP135" s="248"/>
    </row>
    <row r="136" spans="1:42" s="133" customFormat="1" ht="19.5" customHeight="1">
      <c r="A136" s="266">
        <v>132</v>
      </c>
      <c r="B136" s="275">
        <f>'YPM PRG T-2'!B136</f>
        <v>0</v>
      </c>
      <c r="C136" s="275">
        <f>'YPM PRG T-2'!C136</f>
        <v>0</v>
      </c>
      <c r="D136" s="275">
        <f>'YPM PRG T-2'!D136</f>
        <v>0</v>
      </c>
      <c r="E136" s="276">
        <f>'YPM PRG T-2'!E136</f>
        <v>0</v>
      </c>
      <c r="F136" s="276">
        <f>'YPM PRG T-2'!F136</f>
        <v>0</v>
      </c>
      <c r="G136" s="276">
        <f>'YPM PRG T-2'!G136</f>
        <v>0</v>
      </c>
      <c r="H136" s="276">
        <f>'YPM PRG T-2'!H136</f>
        <v>0</v>
      </c>
      <c r="I136" s="276">
        <f>'YPM PRG T-2'!I136</f>
        <v>0</v>
      </c>
      <c r="J136" s="276">
        <f>'YPM PRG T-2'!J136</f>
        <v>0</v>
      </c>
      <c r="K136" s="276">
        <f>'YPM PRG T-2'!K136</f>
        <v>0</v>
      </c>
      <c r="L136" s="276">
        <f>'YPM PRG T-2'!L136</f>
        <v>0</v>
      </c>
      <c r="M136" s="276">
        <f>'YPM PRG T-2'!M136</f>
        <v>0</v>
      </c>
      <c r="N136" s="276">
        <f>'YPM PRG T-2'!N136</f>
        <v>0</v>
      </c>
      <c r="O136" s="277">
        <f>'YPM PRG T-2'!O136</f>
        <v>0</v>
      </c>
      <c r="P136" s="277">
        <f>'YPM PRG T-2'!P136</f>
        <v>0</v>
      </c>
      <c r="Q136" s="278">
        <f>'YPM PRG T-2'!Q136</f>
        <v>0</v>
      </c>
      <c r="R136" s="276">
        <f>'YPM PRG T-2'!R136</f>
        <v>0</v>
      </c>
      <c r="S136" s="276">
        <f>'YPM PRG T-2'!S136</f>
        <v>0</v>
      </c>
      <c r="T136" s="277">
        <f>'YPM PRG T-2'!T136</f>
        <v>0</v>
      </c>
      <c r="U136" s="277">
        <f>'YPM PRG T-2'!U136</f>
        <v>0</v>
      </c>
      <c r="V136" s="277">
        <f>'YPM PRG T-2'!V136</f>
        <v>0</v>
      </c>
      <c r="W136" s="277">
        <f>'YPM PRG T-2'!W136</f>
        <v>0</v>
      </c>
      <c r="X136" s="279">
        <f>'YPM PRG T-2'!X136</f>
        <v>0</v>
      </c>
      <c r="Y136" s="32"/>
      <c r="Z136" s="173"/>
      <c r="AA136" s="173"/>
      <c r="AB136" s="170"/>
      <c r="AC136" s="170"/>
      <c r="AD136" s="170"/>
      <c r="AE136" s="206"/>
      <c r="AF136" s="279">
        <f t="shared" si="16"/>
        <v>0</v>
      </c>
      <c r="AG136" s="196"/>
      <c r="AH136" s="197"/>
      <c r="AJ136" s="246" t="str">
        <f t="shared" si="18"/>
        <v/>
      </c>
      <c r="AK136" s="247" t="str">
        <f t="shared" si="19"/>
        <v/>
      </c>
      <c r="AL136" s="249">
        <f t="shared" si="20"/>
        <v>0</v>
      </c>
      <c r="AM136" s="249">
        <f t="shared" si="21"/>
        <v>0</v>
      </c>
      <c r="AN136" s="250">
        <f t="shared" si="17"/>
        <v>0</v>
      </c>
      <c r="AO136" s="255">
        <f t="shared" si="22"/>
        <v>0</v>
      </c>
      <c r="AP136" s="248"/>
    </row>
    <row r="137" spans="1:42" s="133" customFormat="1" ht="19.5" customHeight="1">
      <c r="A137" s="266">
        <v>133</v>
      </c>
      <c r="B137" s="275">
        <f>'YPM PRG T-2'!B137</f>
        <v>0</v>
      </c>
      <c r="C137" s="275">
        <f>'YPM PRG T-2'!C137</f>
        <v>0</v>
      </c>
      <c r="D137" s="275">
        <f>'YPM PRG T-2'!D137</f>
        <v>0</v>
      </c>
      <c r="E137" s="276">
        <f>'YPM PRG T-2'!E137</f>
        <v>0</v>
      </c>
      <c r="F137" s="276">
        <f>'YPM PRG T-2'!F137</f>
        <v>0</v>
      </c>
      <c r="G137" s="276">
        <f>'YPM PRG T-2'!G137</f>
        <v>0</v>
      </c>
      <c r="H137" s="276">
        <f>'YPM PRG T-2'!H137</f>
        <v>0</v>
      </c>
      <c r="I137" s="276">
        <f>'YPM PRG T-2'!I137</f>
        <v>0</v>
      </c>
      <c r="J137" s="276">
        <f>'YPM PRG T-2'!J137</f>
        <v>0</v>
      </c>
      <c r="K137" s="276">
        <f>'YPM PRG T-2'!K137</f>
        <v>0</v>
      </c>
      <c r="L137" s="276">
        <f>'YPM PRG T-2'!L137</f>
        <v>0</v>
      </c>
      <c r="M137" s="276">
        <f>'YPM PRG T-2'!M137</f>
        <v>0</v>
      </c>
      <c r="N137" s="276">
        <f>'YPM PRG T-2'!N137</f>
        <v>0</v>
      </c>
      <c r="O137" s="277">
        <f>'YPM PRG T-2'!O137</f>
        <v>0</v>
      </c>
      <c r="P137" s="277">
        <f>'YPM PRG T-2'!P137</f>
        <v>0</v>
      </c>
      <c r="Q137" s="278">
        <f>'YPM PRG T-2'!Q137</f>
        <v>0</v>
      </c>
      <c r="R137" s="276">
        <f>'YPM PRG T-2'!R137</f>
        <v>0</v>
      </c>
      <c r="S137" s="276">
        <f>'YPM PRG T-2'!S137</f>
        <v>0</v>
      </c>
      <c r="T137" s="277">
        <f>'YPM PRG T-2'!T137</f>
        <v>0</v>
      </c>
      <c r="U137" s="277">
        <f>'YPM PRG T-2'!U137</f>
        <v>0</v>
      </c>
      <c r="V137" s="277">
        <f>'YPM PRG T-2'!V137</f>
        <v>0</v>
      </c>
      <c r="W137" s="277">
        <f>'YPM PRG T-2'!W137</f>
        <v>0</v>
      </c>
      <c r="X137" s="279">
        <f>'YPM PRG T-2'!X137</f>
        <v>0</v>
      </c>
      <c r="Y137" s="32"/>
      <c r="Z137" s="173"/>
      <c r="AA137" s="173"/>
      <c r="AB137" s="170"/>
      <c r="AC137" s="170"/>
      <c r="AD137" s="170"/>
      <c r="AE137" s="206"/>
      <c r="AF137" s="279">
        <f t="shared" si="16"/>
        <v>0</v>
      </c>
      <c r="AG137" s="196"/>
      <c r="AH137" s="197"/>
      <c r="AJ137" s="246" t="str">
        <f t="shared" si="18"/>
        <v/>
      </c>
      <c r="AK137" s="247" t="str">
        <f t="shared" si="19"/>
        <v/>
      </c>
      <c r="AL137" s="249">
        <f t="shared" si="20"/>
        <v>0</v>
      </c>
      <c r="AM137" s="249">
        <f t="shared" si="21"/>
        <v>0</v>
      </c>
      <c r="AN137" s="250">
        <f t="shared" si="17"/>
        <v>0</v>
      </c>
      <c r="AO137" s="255">
        <f t="shared" si="22"/>
        <v>0</v>
      </c>
      <c r="AP137" s="248"/>
    </row>
    <row r="138" spans="1:42" s="133" customFormat="1" ht="19.5" customHeight="1">
      <c r="A138" s="266">
        <v>134</v>
      </c>
      <c r="B138" s="275">
        <f>'YPM PRG T-2'!B138</f>
        <v>0</v>
      </c>
      <c r="C138" s="275">
        <f>'YPM PRG T-2'!C138</f>
        <v>0</v>
      </c>
      <c r="D138" s="275">
        <f>'YPM PRG T-2'!D138</f>
        <v>0</v>
      </c>
      <c r="E138" s="276">
        <f>'YPM PRG T-2'!E138</f>
        <v>0</v>
      </c>
      <c r="F138" s="276">
        <f>'YPM PRG T-2'!F138</f>
        <v>0</v>
      </c>
      <c r="G138" s="276">
        <f>'YPM PRG T-2'!G138</f>
        <v>0</v>
      </c>
      <c r="H138" s="276">
        <f>'YPM PRG T-2'!H138</f>
        <v>0</v>
      </c>
      <c r="I138" s="276">
        <f>'YPM PRG T-2'!I138</f>
        <v>0</v>
      </c>
      <c r="J138" s="276">
        <f>'YPM PRG T-2'!J138</f>
        <v>0</v>
      </c>
      <c r="K138" s="276">
        <f>'YPM PRG T-2'!K138</f>
        <v>0</v>
      </c>
      <c r="L138" s="276">
        <f>'YPM PRG T-2'!L138</f>
        <v>0</v>
      </c>
      <c r="M138" s="276">
        <f>'YPM PRG T-2'!M138</f>
        <v>0</v>
      </c>
      <c r="N138" s="276">
        <f>'YPM PRG T-2'!N138</f>
        <v>0</v>
      </c>
      <c r="O138" s="277">
        <f>'YPM PRG T-2'!O138</f>
        <v>0</v>
      </c>
      <c r="P138" s="277">
        <f>'YPM PRG T-2'!P138</f>
        <v>0</v>
      </c>
      <c r="Q138" s="278">
        <f>'YPM PRG T-2'!Q138</f>
        <v>0</v>
      </c>
      <c r="R138" s="276">
        <f>'YPM PRG T-2'!R138</f>
        <v>0</v>
      </c>
      <c r="S138" s="276">
        <f>'YPM PRG T-2'!S138</f>
        <v>0</v>
      </c>
      <c r="T138" s="277">
        <f>'YPM PRG T-2'!T138</f>
        <v>0</v>
      </c>
      <c r="U138" s="277">
        <f>'YPM PRG T-2'!U138</f>
        <v>0</v>
      </c>
      <c r="V138" s="277">
        <f>'YPM PRG T-2'!V138</f>
        <v>0</v>
      </c>
      <c r="W138" s="277">
        <f>'YPM PRG T-2'!W138</f>
        <v>0</v>
      </c>
      <c r="X138" s="279">
        <f>'YPM PRG T-2'!X138</f>
        <v>0</v>
      </c>
      <c r="Y138" s="32"/>
      <c r="Z138" s="173"/>
      <c r="AA138" s="173"/>
      <c r="AB138" s="170"/>
      <c r="AC138" s="170"/>
      <c r="AD138" s="170"/>
      <c r="AE138" s="206"/>
      <c r="AF138" s="279">
        <f t="shared" si="16"/>
        <v>0</v>
      </c>
      <c r="AG138" s="196"/>
      <c r="AH138" s="197"/>
      <c r="AJ138" s="246" t="str">
        <f t="shared" si="18"/>
        <v/>
      </c>
      <c r="AK138" s="247" t="str">
        <f t="shared" si="19"/>
        <v/>
      </c>
      <c r="AL138" s="249">
        <f t="shared" si="20"/>
        <v>0</v>
      </c>
      <c r="AM138" s="249">
        <f t="shared" si="21"/>
        <v>0</v>
      </c>
      <c r="AN138" s="250">
        <f t="shared" si="17"/>
        <v>0</v>
      </c>
      <c r="AO138" s="255">
        <f t="shared" si="22"/>
        <v>0</v>
      </c>
      <c r="AP138" s="248"/>
    </row>
    <row r="139" spans="1:42" s="133" customFormat="1" ht="19.5" customHeight="1">
      <c r="A139" s="266">
        <v>135</v>
      </c>
      <c r="B139" s="275">
        <f>'YPM PRG T-2'!B139</f>
        <v>0</v>
      </c>
      <c r="C139" s="275">
        <f>'YPM PRG T-2'!C139</f>
        <v>0</v>
      </c>
      <c r="D139" s="275">
        <f>'YPM PRG T-2'!D139</f>
        <v>0</v>
      </c>
      <c r="E139" s="276">
        <f>'YPM PRG T-2'!E139</f>
        <v>0</v>
      </c>
      <c r="F139" s="276">
        <f>'YPM PRG T-2'!F139</f>
        <v>0</v>
      </c>
      <c r="G139" s="276">
        <f>'YPM PRG T-2'!G139</f>
        <v>0</v>
      </c>
      <c r="H139" s="276">
        <f>'YPM PRG T-2'!H139</f>
        <v>0</v>
      </c>
      <c r="I139" s="276">
        <f>'YPM PRG T-2'!I139</f>
        <v>0</v>
      </c>
      <c r="J139" s="276">
        <f>'YPM PRG T-2'!J139</f>
        <v>0</v>
      </c>
      <c r="K139" s="276">
        <f>'YPM PRG T-2'!K139</f>
        <v>0</v>
      </c>
      <c r="L139" s="276">
        <f>'YPM PRG T-2'!L139</f>
        <v>0</v>
      </c>
      <c r="M139" s="276">
        <f>'YPM PRG T-2'!M139</f>
        <v>0</v>
      </c>
      <c r="N139" s="276">
        <f>'YPM PRG T-2'!N139</f>
        <v>0</v>
      </c>
      <c r="O139" s="277">
        <f>'YPM PRG T-2'!O139</f>
        <v>0</v>
      </c>
      <c r="P139" s="277">
        <f>'YPM PRG T-2'!P139</f>
        <v>0</v>
      </c>
      <c r="Q139" s="278">
        <f>'YPM PRG T-2'!Q139</f>
        <v>0</v>
      </c>
      <c r="R139" s="276">
        <f>'YPM PRG T-2'!R139</f>
        <v>0</v>
      </c>
      <c r="S139" s="276">
        <f>'YPM PRG T-2'!S139</f>
        <v>0</v>
      </c>
      <c r="T139" s="277">
        <f>'YPM PRG T-2'!T139</f>
        <v>0</v>
      </c>
      <c r="U139" s="277">
        <f>'YPM PRG T-2'!U139</f>
        <v>0</v>
      </c>
      <c r="V139" s="277">
        <f>'YPM PRG T-2'!V139</f>
        <v>0</v>
      </c>
      <c r="W139" s="277">
        <f>'YPM PRG T-2'!W139</f>
        <v>0</v>
      </c>
      <c r="X139" s="279">
        <f>'YPM PRG T-2'!X139</f>
        <v>0</v>
      </c>
      <c r="Y139" s="32"/>
      <c r="Z139" s="173"/>
      <c r="AA139" s="173"/>
      <c r="AB139" s="170"/>
      <c r="AC139" s="170"/>
      <c r="AD139" s="170"/>
      <c r="AE139" s="206"/>
      <c r="AF139" s="279">
        <f t="shared" si="16"/>
        <v>0</v>
      </c>
      <c r="AG139" s="196"/>
      <c r="AH139" s="197"/>
      <c r="AJ139" s="246" t="str">
        <f t="shared" si="18"/>
        <v/>
      </c>
      <c r="AK139" s="247" t="str">
        <f t="shared" si="19"/>
        <v/>
      </c>
      <c r="AL139" s="249">
        <f t="shared" si="20"/>
        <v>0</v>
      </c>
      <c r="AM139" s="249">
        <f t="shared" si="21"/>
        <v>0</v>
      </c>
      <c r="AN139" s="250">
        <f t="shared" si="17"/>
        <v>0</v>
      </c>
      <c r="AO139" s="255">
        <f t="shared" si="22"/>
        <v>0</v>
      </c>
      <c r="AP139" s="248"/>
    </row>
    <row r="140" spans="1:42" s="133" customFormat="1" ht="19.5" customHeight="1">
      <c r="A140" s="266">
        <v>136</v>
      </c>
      <c r="B140" s="275">
        <f>'YPM PRG T-2'!B140</f>
        <v>0</v>
      </c>
      <c r="C140" s="275">
        <f>'YPM PRG T-2'!C140</f>
        <v>0</v>
      </c>
      <c r="D140" s="275">
        <f>'YPM PRG T-2'!D140</f>
        <v>0</v>
      </c>
      <c r="E140" s="276">
        <f>'YPM PRG T-2'!E140</f>
        <v>0</v>
      </c>
      <c r="F140" s="276">
        <f>'YPM PRG T-2'!F140</f>
        <v>0</v>
      </c>
      <c r="G140" s="276">
        <f>'YPM PRG T-2'!G140</f>
        <v>0</v>
      </c>
      <c r="H140" s="276">
        <f>'YPM PRG T-2'!H140</f>
        <v>0</v>
      </c>
      <c r="I140" s="276">
        <f>'YPM PRG T-2'!I140</f>
        <v>0</v>
      </c>
      <c r="J140" s="276">
        <f>'YPM PRG T-2'!J140</f>
        <v>0</v>
      </c>
      <c r="K140" s="276">
        <f>'YPM PRG T-2'!K140</f>
        <v>0</v>
      </c>
      <c r="L140" s="276">
        <f>'YPM PRG T-2'!L140</f>
        <v>0</v>
      </c>
      <c r="M140" s="276">
        <f>'YPM PRG T-2'!M140</f>
        <v>0</v>
      </c>
      <c r="N140" s="276">
        <f>'YPM PRG T-2'!N140</f>
        <v>0</v>
      </c>
      <c r="O140" s="277">
        <f>'YPM PRG T-2'!O140</f>
        <v>0</v>
      </c>
      <c r="P140" s="277">
        <f>'YPM PRG T-2'!P140</f>
        <v>0</v>
      </c>
      <c r="Q140" s="278">
        <f>'YPM PRG T-2'!Q140</f>
        <v>0</v>
      </c>
      <c r="R140" s="276">
        <f>'YPM PRG T-2'!R140</f>
        <v>0</v>
      </c>
      <c r="S140" s="276">
        <f>'YPM PRG T-2'!S140</f>
        <v>0</v>
      </c>
      <c r="T140" s="277">
        <f>'YPM PRG T-2'!T140</f>
        <v>0</v>
      </c>
      <c r="U140" s="277">
        <f>'YPM PRG T-2'!U140</f>
        <v>0</v>
      </c>
      <c r="V140" s="277">
        <f>'YPM PRG T-2'!V140</f>
        <v>0</v>
      </c>
      <c r="W140" s="277">
        <f>'YPM PRG T-2'!W140</f>
        <v>0</v>
      </c>
      <c r="X140" s="279">
        <f>'YPM PRG T-2'!X140</f>
        <v>0</v>
      </c>
      <c r="Y140" s="32"/>
      <c r="Z140" s="173"/>
      <c r="AA140" s="173"/>
      <c r="AB140" s="170"/>
      <c r="AC140" s="170"/>
      <c r="AD140" s="170"/>
      <c r="AE140" s="206"/>
      <c r="AF140" s="279">
        <f t="shared" si="16"/>
        <v>0</v>
      </c>
      <c r="AG140" s="196"/>
      <c r="AH140" s="197"/>
      <c r="AJ140" s="246" t="str">
        <f t="shared" si="18"/>
        <v/>
      </c>
      <c r="AK140" s="247" t="str">
        <f t="shared" si="19"/>
        <v/>
      </c>
      <c r="AL140" s="249">
        <f t="shared" si="20"/>
        <v>0</v>
      </c>
      <c r="AM140" s="249">
        <f t="shared" si="21"/>
        <v>0</v>
      </c>
      <c r="AN140" s="250">
        <f t="shared" si="17"/>
        <v>0</v>
      </c>
      <c r="AO140" s="255">
        <f t="shared" si="22"/>
        <v>0</v>
      </c>
      <c r="AP140" s="248"/>
    </row>
    <row r="141" spans="1:42" s="133" customFormat="1" ht="19.5" customHeight="1">
      <c r="A141" s="266">
        <v>137</v>
      </c>
      <c r="B141" s="275">
        <f>'YPM PRG T-2'!B141</f>
        <v>0</v>
      </c>
      <c r="C141" s="275">
        <f>'YPM PRG T-2'!C141</f>
        <v>0</v>
      </c>
      <c r="D141" s="275">
        <f>'YPM PRG T-2'!D141</f>
        <v>0</v>
      </c>
      <c r="E141" s="276">
        <f>'YPM PRG T-2'!E141</f>
        <v>0</v>
      </c>
      <c r="F141" s="276">
        <f>'YPM PRG T-2'!F141</f>
        <v>0</v>
      </c>
      <c r="G141" s="276">
        <f>'YPM PRG T-2'!G141</f>
        <v>0</v>
      </c>
      <c r="H141" s="276">
        <f>'YPM PRG T-2'!H141</f>
        <v>0</v>
      </c>
      <c r="I141" s="276">
        <f>'YPM PRG T-2'!I141</f>
        <v>0</v>
      </c>
      <c r="J141" s="276">
        <f>'YPM PRG T-2'!J141</f>
        <v>0</v>
      </c>
      <c r="K141" s="276">
        <f>'YPM PRG T-2'!K141</f>
        <v>0</v>
      </c>
      <c r="L141" s="276">
        <f>'YPM PRG T-2'!L141</f>
        <v>0</v>
      </c>
      <c r="M141" s="276">
        <f>'YPM PRG T-2'!M141</f>
        <v>0</v>
      </c>
      <c r="N141" s="276">
        <f>'YPM PRG T-2'!N141</f>
        <v>0</v>
      </c>
      <c r="O141" s="277">
        <f>'YPM PRG T-2'!O141</f>
        <v>0</v>
      </c>
      <c r="P141" s="277">
        <f>'YPM PRG T-2'!P141</f>
        <v>0</v>
      </c>
      <c r="Q141" s="278">
        <f>'YPM PRG T-2'!Q141</f>
        <v>0</v>
      </c>
      <c r="R141" s="276">
        <f>'YPM PRG T-2'!R141</f>
        <v>0</v>
      </c>
      <c r="S141" s="276">
        <f>'YPM PRG T-2'!S141</f>
        <v>0</v>
      </c>
      <c r="T141" s="277">
        <f>'YPM PRG T-2'!T141</f>
        <v>0</v>
      </c>
      <c r="U141" s="277">
        <f>'YPM PRG T-2'!U141</f>
        <v>0</v>
      </c>
      <c r="V141" s="277">
        <f>'YPM PRG T-2'!V141</f>
        <v>0</v>
      </c>
      <c r="W141" s="277">
        <f>'YPM PRG T-2'!W141</f>
        <v>0</v>
      </c>
      <c r="X141" s="279">
        <f>'YPM PRG T-2'!X141</f>
        <v>0</v>
      </c>
      <c r="Y141" s="32"/>
      <c r="Z141" s="173"/>
      <c r="AA141" s="173"/>
      <c r="AB141" s="170"/>
      <c r="AC141" s="170"/>
      <c r="AD141" s="170"/>
      <c r="AE141" s="206"/>
      <c r="AF141" s="279">
        <f t="shared" si="16"/>
        <v>0</v>
      </c>
      <c r="AG141" s="196"/>
      <c r="AH141" s="197"/>
      <c r="AJ141" s="246" t="str">
        <f t="shared" si="18"/>
        <v/>
      </c>
      <c r="AK141" s="247" t="str">
        <f t="shared" si="19"/>
        <v/>
      </c>
      <c r="AL141" s="249">
        <f t="shared" si="20"/>
        <v>0</v>
      </c>
      <c r="AM141" s="249">
        <f t="shared" si="21"/>
        <v>0</v>
      </c>
      <c r="AN141" s="250">
        <f t="shared" si="17"/>
        <v>0</v>
      </c>
      <c r="AO141" s="255">
        <f t="shared" si="22"/>
        <v>0</v>
      </c>
      <c r="AP141" s="248"/>
    </row>
    <row r="142" spans="1:42" s="133" customFormat="1" ht="19.5" customHeight="1">
      <c r="A142" s="266">
        <v>138</v>
      </c>
      <c r="B142" s="275">
        <f>'YPM PRG T-2'!B142</f>
        <v>0</v>
      </c>
      <c r="C142" s="275">
        <f>'YPM PRG T-2'!C142</f>
        <v>0</v>
      </c>
      <c r="D142" s="275">
        <f>'YPM PRG T-2'!D142</f>
        <v>0</v>
      </c>
      <c r="E142" s="276">
        <f>'YPM PRG T-2'!E142</f>
        <v>0</v>
      </c>
      <c r="F142" s="276">
        <f>'YPM PRG T-2'!F142</f>
        <v>0</v>
      </c>
      <c r="G142" s="276">
        <f>'YPM PRG T-2'!G142</f>
        <v>0</v>
      </c>
      <c r="H142" s="276">
        <f>'YPM PRG T-2'!H142</f>
        <v>0</v>
      </c>
      <c r="I142" s="276">
        <f>'YPM PRG T-2'!I142</f>
        <v>0</v>
      </c>
      <c r="J142" s="276">
        <f>'YPM PRG T-2'!J142</f>
        <v>0</v>
      </c>
      <c r="K142" s="276">
        <f>'YPM PRG T-2'!K142</f>
        <v>0</v>
      </c>
      <c r="L142" s="276">
        <f>'YPM PRG T-2'!L142</f>
        <v>0</v>
      </c>
      <c r="M142" s="276">
        <f>'YPM PRG T-2'!M142</f>
        <v>0</v>
      </c>
      <c r="N142" s="276">
        <f>'YPM PRG T-2'!N142</f>
        <v>0</v>
      </c>
      <c r="O142" s="277">
        <f>'YPM PRG T-2'!O142</f>
        <v>0</v>
      </c>
      <c r="P142" s="277">
        <f>'YPM PRG T-2'!P142</f>
        <v>0</v>
      </c>
      <c r="Q142" s="278">
        <f>'YPM PRG T-2'!Q142</f>
        <v>0</v>
      </c>
      <c r="R142" s="276">
        <f>'YPM PRG T-2'!R142</f>
        <v>0</v>
      </c>
      <c r="S142" s="276">
        <f>'YPM PRG T-2'!S142</f>
        <v>0</v>
      </c>
      <c r="T142" s="277">
        <f>'YPM PRG T-2'!T142</f>
        <v>0</v>
      </c>
      <c r="U142" s="277">
        <f>'YPM PRG T-2'!U142</f>
        <v>0</v>
      </c>
      <c r="V142" s="277">
        <f>'YPM PRG T-2'!V142</f>
        <v>0</v>
      </c>
      <c r="W142" s="277">
        <f>'YPM PRG T-2'!W142</f>
        <v>0</v>
      </c>
      <c r="X142" s="279">
        <f>'YPM PRG T-2'!X142</f>
        <v>0</v>
      </c>
      <c r="Y142" s="32"/>
      <c r="Z142" s="173"/>
      <c r="AA142" s="173"/>
      <c r="AB142" s="170"/>
      <c r="AC142" s="170"/>
      <c r="AD142" s="170"/>
      <c r="AE142" s="206"/>
      <c r="AF142" s="279">
        <f t="shared" si="16"/>
        <v>0</v>
      </c>
      <c r="AG142" s="196"/>
      <c r="AH142" s="197"/>
      <c r="AJ142" s="246" t="str">
        <f t="shared" si="18"/>
        <v/>
      </c>
      <c r="AK142" s="247" t="str">
        <f t="shared" si="19"/>
        <v/>
      </c>
      <c r="AL142" s="249">
        <f t="shared" si="20"/>
        <v>0</v>
      </c>
      <c r="AM142" s="249">
        <f t="shared" si="21"/>
        <v>0</v>
      </c>
      <c r="AN142" s="250">
        <f t="shared" si="17"/>
        <v>0</v>
      </c>
      <c r="AO142" s="255">
        <f t="shared" si="22"/>
        <v>0</v>
      </c>
      <c r="AP142" s="248"/>
    </row>
    <row r="143" spans="1:42" s="133" customFormat="1" ht="19.5" customHeight="1">
      <c r="A143" s="266">
        <v>139</v>
      </c>
      <c r="B143" s="275">
        <f>'YPM PRG T-2'!B143</f>
        <v>0</v>
      </c>
      <c r="C143" s="275">
        <f>'YPM PRG T-2'!C143</f>
        <v>0</v>
      </c>
      <c r="D143" s="275">
        <f>'YPM PRG T-2'!D143</f>
        <v>0</v>
      </c>
      <c r="E143" s="276">
        <f>'YPM PRG T-2'!E143</f>
        <v>0</v>
      </c>
      <c r="F143" s="276">
        <f>'YPM PRG T-2'!F143</f>
        <v>0</v>
      </c>
      <c r="G143" s="276">
        <f>'YPM PRG T-2'!G143</f>
        <v>0</v>
      </c>
      <c r="H143" s="276">
        <f>'YPM PRG T-2'!H143</f>
        <v>0</v>
      </c>
      <c r="I143" s="276">
        <f>'YPM PRG T-2'!I143</f>
        <v>0</v>
      </c>
      <c r="J143" s="276">
        <f>'YPM PRG T-2'!J143</f>
        <v>0</v>
      </c>
      <c r="K143" s="276">
        <f>'YPM PRG T-2'!K143</f>
        <v>0</v>
      </c>
      <c r="L143" s="276">
        <f>'YPM PRG T-2'!L143</f>
        <v>0</v>
      </c>
      <c r="M143" s="276">
        <f>'YPM PRG T-2'!M143</f>
        <v>0</v>
      </c>
      <c r="N143" s="276">
        <f>'YPM PRG T-2'!N143</f>
        <v>0</v>
      </c>
      <c r="O143" s="277">
        <f>'YPM PRG T-2'!O143</f>
        <v>0</v>
      </c>
      <c r="P143" s="277">
        <f>'YPM PRG T-2'!P143</f>
        <v>0</v>
      </c>
      <c r="Q143" s="278">
        <f>'YPM PRG T-2'!Q143</f>
        <v>0</v>
      </c>
      <c r="R143" s="276">
        <f>'YPM PRG T-2'!R143</f>
        <v>0</v>
      </c>
      <c r="S143" s="276">
        <f>'YPM PRG T-2'!S143</f>
        <v>0</v>
      </c>
      <c r="T143" s="277">
        <f>'YPM PRG T-2'!T143</f>
        <v>0</v>
      </c>
      <c r="U143" s="277">
        <f>'YPM PRG T-2'!U143</f>
        <v>0</v>
      </c>
      <c r="V143" s="277">
        <f>'YPM PRG T-2'!V143</f>
        <v>0</v>
      </c>
      <c r="W143" s="277">
        <f>'YPM PRG T-2'!W143</f>
        <v>0</v>
      </c>
      <c r="X143" s="279">
        <f>'YPM PRG T-2'!X143</f>
        <v>0</v>
      </c>
      <c r="Y143" s="32"/>
      <c r="Z143" s="173"/>
      <c r="AA143" s="173"/>
      <c r="AB143" s="170"/>
      <c r="AC143" s="170"/>
      <c r="AD143" s="170"/>
      <c r="AE143" s="206"/>
      <c r="AF143" s="279">
        <f t="shared" si="16"/>
        <v>0</v>
      </c>
      <c r="AG143" s="196"/>
      <c r="AH143" s="197"/>
      <c r="AJ143" s="246" t="str">
        <f t="shared" si="18"/>
        <v/>
      </c>
      <c r="AK143" s="247" t="str">
        <f t="shared" si="19"/>
        <v/>
      </c>
      <c r="AL143" s="249">
        <f t="shared" si="20"/>
        <v>0</v>
      </c>
      <c r="AM143" s="249">
        <f t="shared" si="21"/>
        <v>0</v>
      </c>
      <c r="AN143" s="250">
        <f t="shared" si="17"/>
        <v>0</v>
      </c>
      <c r="AO143" s="255">
        <f t="shared" si="22"/>
        <v>0</v>
      </c>
      <c r="AP143" s="248"/>
    </row>
    <row r="144" spans="1:42" s="133" customFormat="1" ht="19.5" customHeight="1">
      <c r="A144" s="266">
        <v>140</v>
      </c>
      <c r="B144" s="275">
        <f>'YPM PRG T-2'!B144</f>
        <v>0</v>
      </c>
      <c r="C144" s="275">
        <f>'YPM PRG T-2'!C144</f>
        <v>0</v>
      </c>
      <c r="D144" s="275">
        <f>'YPM PRG T-2'!D144</f>
        <v>0</v>
      </c>
      <c r="E144" s="276">
        <f>'YPM PRG T-2'!E144</f>
        <v>0</v>
      </c>
      <c r="F144" s="276">
        <f>'YPM PRG T-2'!F144</f>
        <v>0</v>
      </c>
      <c r="G144" s="276">
        <f>'YPM PRG T-2'!G144</f>
        <v>0</v>
      </c>
      <c r="H144" s="276">
        <f>'YPM PRG T-2'!H144</f>
        <v>0</v>
      </c>
      <c r="I144" s="276">
        <f>'YPM PRG T-2'!I144</f>
        <v>0</v>
      </c>
      <c r="J144" s="276">
        <f>'YPM PRG T-2'!J144</f>
        <v>0</v>
      </c>
      <c r="K144" s="276">
        <f>'YPM PRG T-2'!K144</f>
        <v>0</v>
      </c>
      <c r="L144" s="276">
        <f>'YPM PRG T-2'!L144</f>
        <v>0</v>
      </c>
      <c r="M144" s="276">
        <f>'YPM PRG T-2'!M144</f>
        <v>0</v>
      </c>
      <c r="N144" s="276">
        <f>'YPM PRG T-2'!N144</f>
        <v>0</v>
      </c>
      <c r="O144" s="277">
        <f>'YPM PRG T-2'!O144</f>
        <v>0</v>
      </c>
      <c r="P144" s="277">
        <f>'YPM PRG T-2'!P144</f>
        <v>0</v>
      </c>
      <c r="Q144" s="278">
        <f>'YPM PRG T-2'!Q144</f>
        <v>0</v>
      </c>
      <c r="R144" s="276">
        <f>'YPM PRG T-2'!R144</f>
        <v>0</v>
      </c>
      <c r="S144" s="276">
        <f>'YPM PRG T-2'!S144</f>
        <v>0</v>
      </c>
      <c r="T144" s="277">
        <f>'YPM PRG T-2'!T144</f>
        <v>0</v>
      </c>
      <c r="U144" s="277">
        <f>'YPM PRG T-2'!U144</f>
        <v>0</v>
      </c>
      <c r="V144" s="277">
        <f>'YPM PRG T-2'!V144</f>
        <v>0</v>
      </c>
      <c r="W144" s="277">
        <f>'YPM PRG T-2'!W144</f>
        <v>0</v>
      </c>
      <c r="X144" s="279">
        <f>'YPM PRG T-2'!X144</f>
        <v>0</v>
      </c>
      <c r="Y144" s="32"/>
      <c r="Z144" s="173"/>
      <c r="AA144" s="173"/>
      <c r="AB144" s="170"/>
      <c r="AC144" s="170"/>
      <c r="AD144" s="170"/>
      <c r="AE144" s="206"/>
      <c r="AF144" s="279">
        <f t="shared" si="16"/>
        <v>0</v>
      </c>
      <c r="AG144" s="196"/>
      <c r="AH144" s="197"/>
      <c r="AJ144" s="246" t="str">
        <f t="shared" si="18"/>
        <v/>
      </c>
      <c r="AK144" s="247" t="str">
        <f t="shared" si="19"/>
        <v/>
      </c>
      <c r="AL144" s="249">
        <f t="shared" si="20"/>
        <v>0</v>
      </c>
      <c r="AM144" s="249">
        <f t="shared" si="21"/>
        <v>0</v>
      </c>
      <c r="AN144" s="250">
        <f t="shared" si="17"/>
        <v>0</v>
      </c>
      <c r="AO144" s="255">
        <f t="shared" si="22"/>
        <v>0</v>
      </c>
      <c r="AP144" s="248"/>
    </row>
    <row r="145" spans="1:42" s="133" customFormat="1" ht="19.5" customHeight="1">
      <c r="A145" s="266">
        <v>141</v>
      </c>
      <c r="B145" s="275">
        <f>'YPM PRG T-2'!B145</f>
        <v>0</v>
      </c>
      <c r="C145" s="275">
        <f>'YPM PRG T-2'!C145</f>
        <v>0</v>
      </c>
      <c r="D145" s="275">
        <f>'YPM PRG T-2'!D145</f>
        <v>0</v>
      </c>
      <c r="E145" s="276">
        <f>'YPM PRG T-2'!E145</f>
        <v>0</v>
      </c>
      <c r="F145" s="276">
        <f>'YPM PRG T-2'!F145</f>
        <v>0</v>
      </c>
      <c r="G145" s="276">
        <f>'YPM PRG T-2'!G145</f>
        <v>0</v>
      </c>
      <c r="H145" s="276">
        <f>'YPM PRG T-2'!H145</f>
        <v>0</v>
      </c>
      <c r="I145" s="276">
        <f>'YPM PRG T-2'!I145</f>
        <v>0</v>
      </c>
      <c r="J145" s="276">
        <f>'YPM PRG T-2'!J145</f>
        <v>0</v>
      </c>
      <c r="K145" s="276">
        <f>'YPM PRG T-2'!K145</f>
        <v>0</v>
      </c>
      <c r="L145" s="276">
        <f>'YPM PRG T-2'!L145</f>
        <v>0</v>
      </c>
      <c r="M145" s="276">
        <f>'YPM PRG T-2'!M145</f>
        <v>0</v>
      </c>
      <c r="N145" s="276">
        <f>'YPM PRG T-2'!N145</f>
        <v>0</v>
      </c>
      <c r="O145" s="277">
        <f>'YPM PRG T-2'!O145</f>
        <v>0</v>
      </c>
      <c r="P145" s="277">
        <f>'YPM PRG T-2'!P145</f>
        <v>0</v>
      </c>
      <c r="Q145" s="278">
        <f>'YPM PRG T-2'!Q145</f>
        <v>0</v>
      </c>
      <c r="R145" s="276">
        <f>'YPM PRG T-2'!R145</f>
        <v>0</v>
      </c>
      <c r="S145" s="276">
        <f>'YPM PRG T-2'!S145</f>
        <v>0</v>
      </c>
      <c r="T145" s="277">
        <f>'YPM PRG T-2'!T145</f>
        <v>0</v>
      </c>
      <c r="U145" s="277">
        <f>'YPM PRG T-2'!U145</f>
        <v>0</v>
      </c>
      <c r="V145" s="277">
        <f>'YPM PRG T-2'!V145</f>
        <v>0</v>
      </c>
      <c r="W145" s="277">
        <f>'YPM PRG T-2'!W145</f>
        <v>0</v>
      </c>
      <c r="X145" s="279">
        <f>'YPM PRG T-2'!X145</f>
        <v>0</v>
      </c>
      <c r="Y145" s="32"/>
      <c r="Z145" s="173"/>
      <c r="AA145" s="173"/>
      <c r="AB145" s="170"/>
      <c r="AC145" s="170"/>
      <c r="AD145" s="170"/>
      <c r="AE145" s="206"/>
      <c r="AF145" s="279">
        <f t="shared" si="16"/>
        <v>0</v>
      </c>
      <c r="AG145" s="196"/>
      <c r="AH145" s="197"/>
      <c r="AJ145" s="246" t="str">
        <f t="shared" si="18"/>
        <v/>
      </c>
      <c r="AK145" s="247" t="str">
        <f t="shared" si="19"/>
        <v/>
      </c>
      <c r="AL145" s="249">
        <f t="shared" si="20"/>
        <v>0</v>
      </c>
      <c r="AM145" s="249">
        <f t="shared" si="21"/>
        <v>0</v>
      </c>
      <c r="AN145" s="250">
        <f t="shared" si="17"/>
        <v>0</v>
      </c>
      <c r="AO145" s="255">
        <f t="shared" si="22"/>
        <v>0</v>
      </c>
      <c r="AP145" s="248"/>
    </row>
    <row r="146" spans="1:42" s="133" customFormat="1" ht="19.5" customHeight="1">
      <c r="A146" s="266">
        <v>142</v>
      </c>
      <c r="B146" s="275">
        <f>'YPM PRG T-2'!B146</f>
        <v>0</v>
      </c>
      <c r="C146" s="275">
        <f>'YPM PRG T-2'!C146</f>
        <v>0</v>
      </c>
      <c r="D146" s="275">
        <f>'YPM PRG T-2'!D146</f>
        <v>0</v>
      </c>
      <c r="E146" s="276">
        <f>'YPM PRG T-2'!E146</f>
        <v>0</v>
      </c>
      <c r="F146" s="276">
        <f>'YPM PRG T-2'!F146</f>
        <v>0</v>
      </c>
      <c r="G146" s="276">
        <f>'YPM PRG T-2'!G146</f>
        <v>0</v>
      </c>
      <c r="H146" s="276">
        <f>'YPM PRG T-2'!H146</f>
        <v>0</v>
      </c>
      <c r="I146" s="276">
        <f>'YPM PRG T-2'!I146</f>
        <v>0</v>
      </c>
      <c r="J146" s="276">
        <f>'YPM PRG T-2'!J146</f>
        <v>0</v>
      </c>
      <c r="K146" s="276">
        <f>'YPM PRG T-2'!K146</f>
        <v>0</v>
      </c>
      <c r="L146" s="276">
        <f>'YPM PRG T-2'!L146</f>
        <v>0</v>
      </c>
      <c r="M146" s="276">
        <f>'YPM PRG T-2'!M146</f>
        <v>0</v>
      </c>
      <c r="N146" s="276">
        <f>'YPM PRG T-2'!N146</f>
        <v>0</v>
      </c>
      <c r="O146" s="277">
        <f>'YPM PRG T-2'!O146</f>
        <v>0</v>
      </c>
      <c r="P146" s="277">
        <f>'YPM PRG T-2'!P146</f>
        <v>0</v>
      </c>
      <c r="Q146" s="278">
        <f>'YPM PRG T-2'!Q146</f>
        <v>0</v>
      </c>
      <c r="R146" s="276">
        <f>'YPM PRG T-2'!R146</f>
        <v>0</v>
      </c>
      <c r="S146" s="276">
        <f>'YPM PRG T-2'!S146</f>
        <v>0</v>
      </c>
      <c r="T146" s="277">
        <f>'YPM PRG T-2'!T146</f>
        <v>0</v>
      </c>
      <c r="U146" s="277">
        <f>'YPM PRG T-2'!U146</f>
        <v>0</v>
      </c>
      <c r="V146" s="277">
        <f>'YPM PRG T-2'!V146</f>
        <v>0</v>
      </c>
      <c r="W146" s="277">
        <f>'YPM PRG T-2'!W146</f>
        <v>0</v>
      </c>
      <c r="X146" s="279">
        <f>'YPM PRG T-2'!X146</f>
        <v>0</v>
      </c>
      <c r="Y146" s="32"/>
      <c r="Z146" s="173"/>
      <c r="AA146" s="173"/>
      <c r="AB146" s="170"/>
      <c r="AC146" s="170"/>
      <c r="AD146" s="170"/>
      <c r="AE146" s="206"/>
      <c r="AF146" s="279">
        <f t="shared" si="16"/>
        <v>0</v>
      </c>
      <c r="AG146" s="196"/>
      <c r="AH146" s="197"/>
      <c r="AJ146" s="246" t="str">
        <f t="shared" si="18"/>
        <v/>
      </c>
      <c r="AK146" s="247" t="str">
        <f t="shared" si="19"/>
        <v/>
      </c>
      <c r="AL146" s="249">
        <f t="shared" si="20"/>
        <v>0</v>
      </c>
      <c r="AM146" s="249">
        <f t="shared" si="21"/>
        <v>0</v>
      </c>
      <c r="AN146" s="250">
        <f t="shared" si="17"/>
        <v>0</v>
      </c>
      <c r="AO146" s="255">
        <f t="shared" si="22"/>
        <v>0</v>
      </c>
      <c r="AP146" s="248"/>
    </row>
    <row r="147" spans="1:42" s="133" customFormat="1" ht="19.5" customHeight="1">
      <c r="A147" s="266">
        <v>143</v>
      </c>
      <c r="B147" s="275">
        <f>'YPM PRG T-2'!B147</f>
        <v>0</v>
      </c>
      <c r="C147" s="275">
        <f>'YPM PRG T-2'!C147</f>
        <v>0</v>
      </c>
      <c r="D147" s="275">
        <f>'YPM PRG T-2'!D147</f>
        <v>0</v>
      </c>
      <c r="E147" s="276">
        <f>'YPM PRG T-2'!E147</f>
        <v>0</v>
      </c>
      <c r="F147" s="276">
        <f>'YPM PRG T-2'!F147</f>
        <v>0</v>
      </c>
      <c r="G147" s="276">
        <f>'YPM PRG T-2'!G147</f>
        <v>0</v>
      </c>
      <c r="H147" s="276">
        <f>'YPM PRG T-2'!H147</f>
        <v>0</v>
      </c>
      <c r="I147" s="276">
        <f>'YPM PRG T-2'!I147</f>
        <v>0</v>
      </c>
      <c r="J147" s="276">
        <f>'YPM PRG T-2'!J147</f>
        <v>0</v>
      </c>
      <c r="K147" s="276">
        <f>'YPM PRG T-2'!K147</f>
        <v>0</v>
      </c>
      <c r="L147" s="276">
        <f>'YPM PRG T-2'!L147</f>
        <v>0</v>
      </c>
      <c r="M147" s="276">
        <f>'YPM PRG T-2'!M147</f>
        <v>0</v>
      </c>
      <c r="N147" s="276">
        <f>'YPM PRG T-2'!N147</f>
        <v>0</v>
      </c>
      <c r="O147" s="277">
        <f>'YPM PRG T-2'!O147</f>
        <v>0</v>
      </c>
      <c r="P147" s="277">
        <f>'YPM PRG T-2'!P147</f>
        <v>0</v>
      </c>
      <c r="Q147" s="278">
        <f>'YPM PRG T-2'!Q147</f>
        <v>0</v>
      </c>
      <c r="R147" s="276">
        <f>'YPM PRG T-2'!R147</f>
        <v>0</v>
      </c>
      <c r="S147" s="276">
        <f>'YPM PRG T-2'!S147</f>
        <v>0</v>
      </c>
      <c r="T147" s="277">
        <f>'YPM PRG T-2'!T147</f>
        <v>0</v>
      </c>
      <c r="U147" s="277">
        <f>'YPM PRG T-2'!U147</f>
        <v>0</v>
      </c>
      <c r="V147" s="277">
        <f>'YPM PRG T-2'!V147</f>
        <v>0</v>
      </c>
      <c r="W147" s="277">
        <f>'YPM PRG T-2'!W147</f>
        <v>0</v>
      </c>
      <c r="X147" s="279">
        <f>'YPM PRG T-2'!X147</f>
        <v>0</v>
      </c>
      <c r="Y147" s="32"/>
      <c r="Z147" s="173"/>
      <c r="AA147" s="173"/>
      <c r="AB147" s="170"/>
      <c r="AC147" s="170"/>
      <c r="AD147" s="170"/>
      <c r="AE147" s="206"/>
      <c r="AF147" s="279">
        <f t="shared" si="16"/>
        <v>0</v>
      </c>
      <c r="AG147" s="196"/>
      <c r="AH147" s="197"/>
      <c r="AJ147" s="246" t="str">
        <f t="shared" si="18"/>
        <v/>
      </c>
      <c r="AK147" s="247" t="str">
        <f t="shared" si="19"/>
        <v/>
      </c>
      <c r="AL147" s="249">
        <f t="shared" si="20"/>
        <v>0</v>
      </c>
      <c r="AM147" s="249">
        <f t="shared" si="21"/>
        <v>0</v>
      </c>
      <c r="AN147" s="250">
        <f t="shared" si="17"/>
        <v>0</v>
      </c>
      <c r="AO147" s="255">
        <f t="shared" si="22"/>
        <v>0</v>
      </c>
      <c r="AP147" s="248"/>
    </row>
    <row r="148" spans="1:42" s="133" customFormat="1" ht="19.5" customHeight="1">
      <c r="A148" s="266">
        <v>144</v>
      </c>
      <c r="B148" s="275">
        <f>'YPM PRG T-2'!B148</f>
        <v>0</v>
      </c>
      <c r="C148" s="275">
        <f>'YPM PRG T-2'!C148</f>
        <v>0</v>
      </c>
      <c r="D148" s="275">
        <f>'YPM PRG T-2'!D148</f>
        <v>0</v>
      </c>
      <c r="E148" s="276">
        <f>'YPM PRG T-2'!E148</f>
        <v>0</v>
      </c>
      <c r="F148" s="276">
        <f>'YPM PRG T-2'!F148</f>
        <v>0</v>
      </c>
      <c r="G148" s="276">
        <f>'YPM PRG T-2'!G148</f>
        <v>0</v>
      </c>
      <c r="H148" s="276">
        <f>'YPM PRG T-2'!H148</f>
        <v>0</v>
      </c>
      <c r="I148" s="276">
        <f>'YPM PRG T-2'!I148</f>
        <v>0</v>
      </c>
      <c r="J148" s="276">
        <f>'YPM PRG T-2'!J148</f>
        <v>0</v>
      </c>
      <c r="K148" s="276">
        <f>'YPM PRG T-2'!K148</f>
        <v>0</v>
      </c>
      <c r="L148" s="276">
        <f>'YPM PRG T-2'!L148</f>
        <v>0</v>
      </c>
      <c r="M148" s="276">
        <f>'YPM PRG T-2'!M148</f>
        <v>0</v>
      </c>
      <c r="N148" s="276">
        <f>'YPM PRG T-2'!N148</f>
        <v>0</v>
      </c>
      <c r="O148" s="277">
        <f>'YPM PRG T-2'!O148</f>
        <v>0</v>
      </c>
      <c r="P148" s="277">
        <f>'YPM PRG T-2'!P148</f>
        <v>0</v>
      </c>
      <c r="Q148" s="278">
        <f>'YPM PRG T-2'!Q148</f>
        <v>0</v>
      </c>
      <c r="R148" s="276">
        <f>'YPM PRG T-2'!R148</f>
        <v>0</v>
      </c>
      <c r="S148" s="276">
        <f>'YPM PRG T-2'!S148</f>
        <v>0</v>
      </c>
      <c r="T148" s="277">
        <f>'YPM PRG T-2'!T148</f>
        <v>0</v>
      </c>
      <c r="U148" s="277">
        <f>'YPM PRG T-2'!U148</f>
        <v>0</v>
      </c>
      <c r="V148" s="277">
        <f>'YPM PRG T-2'!V148</f>
        <v>0</v>
      </c>
      <c r="W148" s="277">
        <f>'YPM PRG T-2'!W148</f>
        <v>0</v>
      </c>
      <c r="X148" s="279">
        <f>'YPM PRG T-2'!X148</f>
        <v>0</v>
      </c>
      <c r="Y148" s="32"/>
      <c r="Z148" s="173"/>
      <c r="AA148" s="173"/>
      <c r="AB148" s="170"/>
      <c r="AC148" s="170"/>
      <c r="AD148" s="170"/>
      <c r="AE148" s="206"/>
      <c r="AF148" s="279">
        <f t="shared" si="16"/>
        <v>0</v>
      </c>
      <c r="AG148" s="196"/>
      <c r="AH148" s="197"/>
      <c r="AJ148" s="246" t="str">
        <f t="shared" si="18"/>
        <v/>
      </c>
      <c r="AK148" s="247" t="str">
        <f t="shared" si="19"/>
        <v/>
      </c>
      <c r="AL148" s="249">
        <f t="shared" si="20"/>
        <v>0</v>
      </c>
      <c r="AM148" s="249">
        <f t="shared" si="21"/>
        <v>0</v>
      </c>
      <c r="AN148" s="250">
        <f t="shared" si="17"/>
        <v>0</v>
      </c>
      <c r="AO148" s="255">
        <f t="shared" si="22"/>
        <v>0</v>
      </c>
      <c r="AP148" s="248"/>
    </row>
    <row r="149" spans="1:42" s="133" customFormat="1" ht="19.5" customHeight="1">
      <c r="A149" s="266">
        <v>145</v>
      </c>
      <c r="B149" s="275">
        <f>'YPM PRG T-2'!B149</f>
        <v>0</v>
      </c>
      <c r="C149" s="275">
        <f>'YPM PRG T-2'!C149</f>
        <v>0</v>
      </c>
      <c r="D149" s="275">
        <f>'YPM PRG T-2'!D149</f>
        <v>0</v>
      </c>
      <c r="E149" s="276">
        <f>'YPM PRG T-2'!E149</f>
        <v>0</v>
      </c>
      <c r="F149" s="276">
        <f>'YPM PRG T-2'!F149</f>
        <v>0</v>
      </c>
      <c r="G149" s="276">
        <f>'YPM PRG T-2'!G149</f>
        <v>0</v>
      </c>
      <c r="H149" s="276">
        <f>'YPM PRG T-2'!H149</f>
        <v>0</v>
      </c>
      <c r="I149" s="276">
        <f>'YPM PRG T-2'!I149</f>
        <v>0</v>
      </c>
      <c r="J149" s="276">
        <f>'YPM PRG T-2'!J149</f>
        <v>0</v>
      </c>
      <c r="K149" s="276">
        <f>'YPM PRG T-2'!K149</f>
        <v>0</v>
      </c>
      <c r="L149" s="276">
        <f>'YPM PRG T-2'!L149</f>
        <v>0</v>
      </c>
      <c r="M149" s="276">
        <f>'YPM PRG T-2'!M149</f>
        <v>0</v>
      </c>
      <c r="N149" s="276">
        <f>'YPM PRG T-2'!N149</f>
        <v>0</v>
      </c>
      <c r="O149" s="277">
        <f>'YPM PRG T-2'!O149</f>
        <v>0</v>
      </c>
      <c r="P149" s="277">
        <f>'YPM PRG T-2'!P149</f>
        <v>0</v>
      </c>
      <c r="Q149" s="278">
        <f>'YPM PRG T-2'!Q149</f>
        <v>0</v>
      </c>
      <c r="R149" s="276">
        <f>'YPM PRG T-2'!R149</f>
        <v>0</v>
      </c>
      <c r="S149" s="276">
        <f>'YPM PRG T-2'!S149</f>
        <v>0</v>
      </c>
      <c r="T149" s="277">
        <f>'YPM PRG T-2'!T149</f>
        <v>0</v>
      </c>
      <c r="U149" s="277">
        <f>'YPM PRG T-2'!U149</f>
        <v>0</v>
      </c>
      <c r="V149" s="277">
        <f>'YPM PRG T-2'!V149</f>
        <v>0</v>
      </c>
      <c r="W149" s="277">
        <f>'YPM PRG T-2'!W149</f>
        <v>0</v>
      </c>
      <c r="X149" s="279">
        <f>'YPM PRG T-2'!X149</f>
        <v>0</v>
      </c>
      <c r="Y149" s="32"/>
      <c r="Z149" s="173"/>
      <c r="AA149" s="173"/>
      <c r="AB149" s="170"/>
      <c r="AC149" s="170"/>
      <c r="AD149" s="170"/>
      <c r="AE149" s="206"/>
      <c r="AF149" s="279">
        <f t="shared" si="16"/>
        <v>0</v>
      </c>
      <c r="AG149" s="196"/>
      <c r="AH149" s="197"/>
      <c r="AJ149" s="246" t="str">
        <f t="shared" si="18"/>
        <v/>
      </c>
      <c r="AK149" s="247" t="str">
        <f t="shared" si="19"/>
        <v/>
      </c>
      <c r="AL149" s="249">
        <f t="shared" si="20"/>
        <v>0</v>
      </c>
      <c r="AM149" s="249">
        <f t="shared" si="21"/>
        <v>0</v>
      </c>
      <c r="AN149" s="250">
        <f t="shared" si="17"/>
        <v>0</v>
      </c>
      <c r="AO149" s="255">
        <f t="shared" si="22"/>
        <v>0</v>
      </c>
      <c r="AP149" s="248"/>
    </row>
    <row r="150" spans="1:42" s="133" customFormat="1" ht="19.5" customHeight="1">
      <c r="A150" s="266">
        <v>146</v>
      </c>
      <c r="B150" s="275">
        <f>'YPM PRG T-2'!B150</f>
        <v>0</v>
      </c>
      <c r="C150" s="275">
        <f>'YPM PRG T-2'!C150</f>
        <v>0</v>
      </c>
      <c r="D150" s="275">
        <f>'YPM PRG T-2'!D150</f>
        <v>0</v>
      </c>
      <c r="E150" s="276">
        <f>'YPM PRG T-2'!E150</f>
        <v>0</v>
      </c>
      <c r="F150" s="276">
        <f>'YPM PRG T-2'!F150</f>
        <v>0</v>
      </c>
      <c r="G150" s="276">
        <f>'YPM PRG T-2'!G150</f>
        <v>0</v>
      </c>
      <c r="H150" s="276">
        <f>'YPM PRG T-2'!H150</f>
        <v>0</v>
      </c>
      <c r="I150" s="276">
        <f>'YPM PRG T-2'!I150</f>
        <v>0</v>
      </c>
      <c r="J150" s="276">
        <f>'YPM PRG T-2'!J150</f>
        <v>0</v>
      </c>
      <c r="K150" s="276">
        <f>'YPM PRG T-2'!K150</f>
        <v>0</v>
      </c>
      <c r="L150" s="276">
        <f>'YPM PRG T-2'!L150</f>
        <v>0</v>
      </c>
      <c r="M150" s="276">
        <f>'YPM PRG T-2'!M150</f>
        <v>0</v>
      </c>
      <c r="N150" s="276">
        <f>'YPM PRG T-2'!N150</f>
        <v>0</v>
      </c>
      <c r="O150" s="277">
        <f>'YPM PRG T-2'!O150</f>
        <v>0</v>
      </c>
      <c r="P150" s="277">
        <f>'YPM PRG T-2'!P150</f>
        <v>0</v>
      </c>
      <c r="Q150" s="278">
        <f>'YPM PRG T-2'!Q150</f>
        <v>0</v>
      </c>
      <c r="R150" s="276">
        <f>'YPM PRG T-2'!R150</f>
        <v>0</v>
      </c>
      <c r="S150" s="276">
        <f>'YPM PRG T-2'!S150</f>
        <v>0</v>
      </c>
      <c r="T150" s="277">
        <f>'YPM PRG T-2'!T150</f>
        <v>0</v>
      </c>
      <c r="U150" s="277">
        <f>'YPM PRG T-2'!U150</f>
        <v>0</v>
      </c>
      <c r="V150" s="277">
        <f>'YPM PRG T-2'!V150</f>
        <v>0</v>
      </c>
      <c r="W150" s="277">
        <f>'YPM PRG T-2'!W150</f>
        <v>0</v>
      </c>
      <c r="X150" s="279">
        <f>'YPM PRG T-2'!X150</f>
        <v>0</v>
      </c>
      <c r="Y150" s="32"/>
      <c r="Z150" s="173"/>
      <c r="AA150" s="173"/>
      <c r="AB150" s="170"/>
      <c r="AC150" s="170"/>
      <c r="AD150" s="170"/>
      <c r="AE150" s="206"/>
      <c r="AF150" s="279">
        <f t="shared" si="16"/>
        <v>0</v>
      </c>
      <c r="AG150" s="196"/>
      <c r="AH150" s="197"/>
      <c r="AJ150" s="246" t="str">
        <f t="shared" si="18"/>
        <v/>
      </c>
      <c r="AK150" s="247" t="str">
        <f t="shared" si="19"/>
        <v/>
      </c>
      <c r="AL150" s="249">
        <f t="shared" si="20"/>
        <v>0</v>
      </c>
      <c r="AM150" s="249">
        <f t="shared" si="21"/>
        <v>0</v>
      </c>
      <c r="AN150" s="250">
        <f t="shared" si="17"/>
        <v>0</v>
      </c>
      <c r="AO150" s="255">
        <f t="shared" si="22"/>
        <v>0</v>
      </c>
      <c r="AP150" s="248"/>
    </row>
    <row r="151" spans="1:42" s="133" customFormat="1" ht="19.5" customHeight="1">
      <c r="A151" s="266">
        <v>147</v>
      </c>
      <c r="B151" s="275">
        <f>'YPM PRG T-2'!B151</f>
        <v>0</v>
      </c>
      <c r="C151" s="275">
        <f>'YPM PRG T-2'!C151</f>
        <v>0</v>
      </c>
      <c r="D151" s="275">
        <f>'YPM PRG T-2'!D151</f>
        <v>0</v>
      </c>
      <c r="E151" s="276">
        <f>'YPM PRG T-2'!E151</f>
        <v>0</v>
      </c>
      <c r="F151" s="276">
        <f>'YPM PRG T-2'!F151</f>
        <v>0</v>
      </c>
      <c r="G151" s="276">
        <f>'YPM PRG T-2'!G151</f>
        <v>0</v>
      </c>
      <c r="H151" s="276">
        <f>'YPM PRG T-2'!H151</f>
        <v>0</v>
      </c>
      <c r="I151" s="276">
        <f>'YPM PRG T-2'!I151</f>
        <v>0</v>
      </c>
      <c r="J151" s="276">
        <f>'YPM PRG T-2'!J151</f>
        <v>0</v>
      </c>
      <c r="K151" s="276">
        <f>'YPM PRG T-2'!K151</f>
        <v>0</v>
      </c>
      <c r="L151" s="276">
        <f>'YPM PRG T-2'!L151</f>
        <v>0</v>
      </c>
      <c r="M151" s="276">
        <f>'YPM PRG T-2'!M151</f>
        <v>0</v>
      </c>
      <c r="N151" s="276">
        <f>'YPM PRG T-2'!N151</f>
        <v>0</v>
      </c>
      <c r="O151" s="277">
        <f>'YPM PRG T-2'!O151</f>
        <v>0</v>
      </c>
      <c r="P151" s="277">
        <f>'YPM PRG T-2'!P151</f>
        <v>0</v>
      </c>
      <c r="Q151" s="278">
        <f>'YPM PRG T-2'!Q151</f>
        <v>0</v>
      </c>
      <c r="R151" s="276">
        <f>'YPM PRG T-2'!R151</f>
        <v>0</v>
      </c>
      <c r="S151" s="276">
        <f>'YPM PRG T-2'!S151</f>
        <v>0</v>
      </c>
      <c r="T151" s="277">
        <f>'YPM PRG T-2'!T151</f>
        <v>0</v>
      </c>
      <c r="U151" s="277">
        <f>'YPM PRG T-2'!U151</f>
        <v>0</v>
      </c>
      <c r="V151" s="277">
        <f>'YPM PRG T-2'!V151</f>
        <v>0</v>
      </c>
      <c r="W151" s="277">
        <f>'YPM PRG T-2'!W151</f>
        <v>0</v>
      </c>
      <c r="X151" s="279">
        <f>'YPM PRG T-2'!X151</f>
        <v>0</v>
      </c>
      <c r="Y151" s="32"/>
      <c r="Z151" s="199"/>
      <c r="AA151" s="199"/>
      <c r="AB151" s="195"/>
      <c r="AC151" s="170"/>
      <c r="AD151" s="195"/>
      <c r="AE151" s="206"/>
      <c r="AF151" s="279">
        <f t="shared" si="16"/>
        <v>0</v>
      </c>
      <c r="AG151" s="196"/>
      <c r="AH151" s="197"/>
      <c r="AJ151" s="246" t="str">
        <f t="shared" si="18"/>
        <v/>
      </c>
      <c r="AK151" s="247" t="str">
        <f t="shared" si="19"/>
        <v/>
      </c>
      <c r="AL151" s="249">
        <f t="shared" si="20"/>
        <v>0</v>
      </c>
      <c r="AM151" s="249">
        <f t="shared" si="21"/>
        <v>0</v>
      </c>
      <c r="AN151" s="250">
        <f t="shared" si="17"/>
        <v>0</v>
      </c>
      <c r="AO151" s="255">
        <f t="shared" si="22"/>
        <v>0</v>
      </c>
      <c r="AP151" s="248"/>
    </row>
    <row r="152" spans="1:42" s="133" customFormat="1" ht="19.5" customHeight="1">
      <c r="A152" s="266">
        <v>148</v>
      </c>
      <c r="B152" s="275">
        <f>'YPM PRG T-2'!B152</f>
        <v>0</v>
      </c>
      <c r="C152" s="275">
        <f>'YPM PRG T-2'!C152</f>
        <v>0</v>
      </c>
      <c r="D152" s="275">
        <f>'YPM PRG T-2'!D152</f>
        <v>0</v>
      </c>
      <c r="E152" s="276">
        <f>'YPM PRG T-2'!E152</f>
        <v>0</v>
      </c>
      <c r="F152" s="276">
        <f>'YPM PRG T-2'!F152</f>
        <v>0</v>
      </c>
      <c r="G152" s="276">
        <f>'YPM PRG T-2'!G152</f>
        <v>0</v>
      </c>
      <c r="H152" s="276">
        <f>'YPM PRG T-2'!H152</f>
        <v>0</v>
      </c>
      <c r="I152" s="276">
        <f>'YPM PRG T-2'!I152</f>
        <v>0</v>
      </c>
      <c r="J152" s="276">
        <f>'YPM PRG T-2'!J152</f>
        <v>0</v>
      </c>
      <c r="K152" s="276">
        <f>'YPM PRG T-2'!K152</f>
        <v>0</v>
      </c>
      <c r="L152" s="276">
        <f>'YPM PRG T-2'!L152</f>
        <v>0</v>
      </c>
      <c r="M152" s="276">
        <f>'YPM PRG T-2'!M152</f>
        <v>0</v>
      </c>
      <c r="N152" s="276">
        <f>'YPM PRG T-2'!N152</f>
        <v>0</v>
      </c>
      <c r="O152" s="277">
        <f>'YPM PRG T-2'!O152</f>
        <v>0</v>
      </c>
      <c r="P152" s="277">
        <f>'YPM PRG T-2'!P152</f>
        <v>0</v>
      </c>
      <c r="Q152" s="278">
        <f>'YPM PRG T-2'!Q152</f>
        <v>0</v>
      </c>
      <c r="R152" s="276">
        <f>'YPM PRG T-2'!R152</f>
        <v>0</v>
      </c>
      <c r="S152" s="276">
        <f>'YPM PRG T-2'!S152</f>
        <v>0</v>
      </c>
      <c r="T152" s="277">
        <f>'YPM PRG T-2'!T152</f>
        <v>0</v>
      </c>
      <c r="U152" s="277">
        <f>'YPM PRG T-2'!U152</f>
        <v>0</v>
      </c>
      <c r="V152" s="277">
        <f>'YPM PRG T-2'!V152</f>
        <v>0</v>
      </c>
      <c r="W152" s="277">
        <f>'YPM PRG T-2'!W152</f>
        <v>0</v>
      </c>
      <c r="X152" s="279">
        <f>'YPM PRG T-2'!X152</f>
        <v>0</v>
      </c>
      <c r="Y152" s="32"/>
      <c r="Z152" s="199"/>
      <c r="AA152" s="199"/>
      <c r="AB152" s="195"/>
      <c r="AC152" s="170"/>
      <c r="AD152" s="195"/>
      <c r="AE152" s="206"/>
      <c r="AF152" s="279">
        <f t="shared" si="16"/>
        <v>0</v>
      </c>
      <c r="AG152" s="196"/>
      <c r="AH152" s="197"/>
      <c r="AJ152" s="246" t="str">
        <f t="shared" si="18"/>
        <v/>
      </c>
      <c r="AK152" s="247" t="str">
        <f t="shared" si="19"/>
        <v/>
      </c>
      <c r="AL152" s="249">
        <f t="shared" si="20"/>
        <v>0</v>
      </c>
      <c r="AM152" s="249">
        <f t="shared" si="21"/>
        <v>0</v>
      </c>
      <c r="AN152" s="250">
        <f t="shared" si="17"/>
        <v>0</v>
      </c>
      <c r="AO152" s="255">
        <f t="shared" si="22"/>
        <v>0</v>
      </c>
      <c r="AP152" s="248"/>
    </row>
    <row r="153" spans="1:42" s="133" customFormat="1" ht="19.5" customHeight="1">
      <c r="A153" s="266">
        <v>149</v>
      </c>
      <c r="B153" s="275">
        <f>'YPM PRG T-2'!B153</f>
        <v>0</v>
      </c>
      <c r="C153" s="275">
        <f>'YPM PRG T-2'!C153</f>
        <v>0</v>
      </c>
      <c r="D153" s="275">
        <f>'YPM PRG T-2'!D153</f>
        <v>0</v>
      </c>
      <c r="E153" s="276">
        <f>'YPM PRG T-2'!E153</f>
        <v>0</v>
      </c>
      <c r="F153" s="276">
        <f>'YPM PRG T-2'!F153</f>
        <v>0</v>
      </c>
      <c r="G153" s="276">
        <f>'YPM PRG T-2'!G153</f>
        <v>0</v>
      </c>
      <c r="H153" s="276">
        <f>'YPM PRG T-2'!H153</f>
        <v>0</v>
      </c>
      <c r="I153" s="276">
        <f>'YPM PRG T-2'!I153</f>
        <v>0</v>
      </c>
      <c r="J153" s="276">
        <f>'YPM PRG T-2'!J153</f>
        <v>0</v>
      </c>
      <c r="K153" s="276">
        <f>'YPM PRG T-2'!K153</f>
        <v>0</v>
      </c>
      <c r="L153" s="276">
        <f>'YPM PRG T-2'!L153</f>
        <v>0</v>
      </c>
      <c r="M153" s="276">
        <f>'YPM PRG T-2'!M153</f>
        <v>0</v>
      </c>
      <c r="N153" s="276">
        <f>'YPM PRG T-2'!N153</f>
        <v>0</v>
      </c>
      <c r="O153" s="277">
        <f>'YPM PRG T-2'!O153</f>
        <v>0</v>
      </c>
      <c r="P153" s="277">
        <f>'YPM PRG T-2'!P153</f>
        <v>0</v>
      </c>
      <c r="Q153" s="278">
        <f>'YPM PRG T-2'!Q153</f>
        <v>0</v>
      </c>
      <c r="R153" s="276">
        <f>'YPM PRG T-2'!R153</f>
        <v>0</v>
      </c>
      <c r="S153" s="276">
        <f>'YPM PRG T-2'!S153</f>
        <v>0</v>
      </c>
      <c r="T153" s="277">
        <f>'YPM PRG T-2'!T153</f>
        <v>0</v>
      </c>
      <c r="U153" s="277">
        <f>'YPM PRG T-2'!U153</f>
        <v>0</v>
      </c>
      <c r="V153" s="277">
        <f>'YPM PRG T-2'!V153</f>
        <v>0</v>
      </c>
      <c r="W153" s="277">
        <f>'YPM PRG T-2'!W153</f>
        <v>0</v>
      </c>
      <c r="X153" s="279">
        <f>'YPM PRG T-2'!X153</f>
        <v>0</v>
      </c>
      <c r="Y153" s="32"/>
      <c r="Z153" s="199"/>
      <c r="AA153" s="199"/>
      <c r="AB153" s="195"/>
      <c r="AC153" s="170"/>
      <c r="AD153" s="195"/>
      <c r="AE153" s="206"/>
      <c r="AF153" s="279">
        <f t="shared" si="16"/>
        <v>0</v>
      </c>
      <c r="AG153" s="196"/>
      <c r="AH153" s="197"/>
      <c r="AJ153" s="246" t="str">
        <f t="shared" si="18"/>
        <v/>
      </c>
      <c r="AK153" s="247" t="str">
        <f t="shared" si="19"/>
        <v/>
      </c>
      <c r="AL153" s="249">
        <f t="shared" si="20"/>
        <v>0</v>
      </c>
      <c r="AM153" s="249">
        <f t="shared" si="21"/>
        <v>0</v>
      </c>
      <c r="AN153" s="250">
        <f t="shared" si="17"/>
        <v>0</v>
      </c>
      <c r="AO153" s="255">
        <f t="shared" si="22"/>
        <v>0</v>
      </c>
      <c r="AP153" s="248"/>
    </row>
    <row r="154" spans="1:42" s="133" customFormat="1" ht="19.5" customHeight="1">
      <c r="A154" s="266">
        <v>150</v>
      </c>
      <c r="B154" s="275">
        <f>'YPM PRG T-2'!B154</f>
        <v>0</v>
      </c>
      <c r="C154" s="275">
        <f>'YPM PRG T-2'!C154</f>
        <v>0</v>
      </c>
      <c r="D154" s="275">
        <f>'YPM PRG T-2'!D154</f>
        <v>0</v>
      </c>
      <c r="E154" s="276">
        <f>'YPM PRG T-2'!E154</f>
        <v>0</v>
      </c>
      <c r="F154" s="276">
        <f>'YPM PRG T-2'!F154</f>
        <v>0</v>
      </c>
      <c r="G154" s="276">
        <f>'YPM PRG T-2'!G154</f>
        <v>0</v>
      </c>
      <c r="H154" s="276">
        <f>'YPM PRG T-2'!H154</f>
        <v>0</v>
      </c>
      <c r="I154" s="276">
        <f>'YPM PRG T-2'!I154</f>
        <v>0</v>
      </c>
      <c r="J154" s="276">
        <f>'YPM PRG T-2'!J154</f>
        <v>0</v>
      </c>
      <c r="K154" s="276">
        <f>'YPM PRG T-2'!K154</f>
        <v>0</v>
      </c>
      <c r="L154" s="276">
        <f>'YPM PRG T-2'!L154</f>
        <v>0</v>
      </c>
      <c r="M154" s="276">
        <f>'YPM PRG T-2'!M154</f>
        <v>0</v>
      </c>
      <c r="N154" s="276">
        <f>'YPM PRG T-2'!N154</f>
        <v>0</v>
      </c>
      <c r="O154" s="277">
        <f>'YPM PRG T-2'!O154</f>
        <v>0</v>
      </c>
      <c r="P154" s="277">
        <f>'YPM PRG T-2'!P154</f>
        <v>0</v>
      </c>
      <c r="Q154" s="278">
        <f>'YPM PRG T-2'!Q154</f>
        <v>0</v>
      </c>
      <c r="R154" s="276">
        <f>'YPM PRG T-2'!R154</f>
        <v>0</v>
      </c>
      <c r="S154" s="276">
        <f>'YPM PRG T-2'!S154</f>
        <v>0</v>
      </c>
      <c r="T154" s="277">
        <f>'YPM PRG T-2'!T154</f>
        <v>0</v>
      </c>
      <c r="U154" s="277">
        <f>'YPM PRG T-2'!U154</f>
        <v>0</v>
      </c>
      <c r="V154" s="277">
        <f>'YPM PRG T-2'!V154</f>
        <v>0</v>
      </c>
      <c r="W154" s="277">
        <f>'YPM PRG T-2'!W154</f>
        <v>0</v>
      </c>
      <c r="X154" s="279">
        <f>'YPM PRG T-2'!X154</f>
        <v>0</v>
      </c>
      <c r="Y154" s="32"/>
      <c r="Z154" s="199"/>
      <c r="AA154" s="199"/>
      <c r="AB154" s="195"/>
      <c r="AC154" s="170"/>
      <c r="AD154" s="195"/>
      <c r="AE154" s="206"/>
      <c r="AF154" s="279">
        <f t="shared" si="16"/>
        <v>0</v>
      </c>
      <c r="AG154" s="196"/>
      <c r="AH154" s="197"/>
      <c r="AJ154" s="246" t="str">
        <f t="shared" si="18"/>
        <v/>
      </c>
      <c r="AK154" s="247" t="str">
        <f t="shared" si="19"/>
        <v/>
      </c>
      <c r="AL154" s="249">
        <f t="shared" si="20"/>
        <v>0</v>
      </c>
      <c r="AM154" s="249">
        <f t="shared" si="21"/>
        <v>0</v>
      </c>
      <c r="AN154" s="250">
        <f t="shared" si="17"/>
        <v>0</v>
      </c>
      <c r="AO154" s="255">
        <f t="shared" si="22"/>
        <v>0</v>
      </c>
      <c r="AP154" s="248"/>
    </row>
    <row r="155" spans="1:42" s="133" customFormat="1" ht="19.5" customHeight="1">
      <c r="A155" s="266">
        <v>151</v>
      </c>
      <c r="B155" s="275">
        <f>'YPM PRG T-2'!B155</f>
        <v>0</v>
      </c>
      <c r="C155" s="275">
        <f>'YPM PRG T-2'!C155</f>
        <v>0</v>
      </c>
      <c r="D155" s="275">
        <f>'YPM PRG T-2'!D155</f>
        <v>0</v>
      </c>
      <c r="E155" s="276">
        <f>'YPM PRG T-2'!E155</f>
        <v>0</v>
      </c>
      <c r="F155" s="276">
        <f>'YPM PRG T-2'!F155</f>
        <v>0</v>
      </c>
      <c r="G155" s="276">
        <f>'YPM PRG T-2'!G155</f>
        <v>0</v>
      </c>
      <c r="H155" s="276">
        <f>'YPM PRG T-2'!H155</f>
        <v>0</v>
      </c>
      <c r="I155" s="276">
        <f>'YPM PRG T-2'!I155</f>
        <v>0</v>
      </c>
      <c r="J155" s="276">
        <f>'YPM PRG T-2'!J155</f>
        <v>0</v>
      </c>
      <c r="K155" s="276">
        <f>'YPM PRG T-2'!K155</f>
        <v>0</v>
      </c>
      <c r="L155" s="276">
        <f>'YPM PRG T-2'!L155</f>
        <v>0</v>
      </c>
      <c r="M155" s="276">
        <f>'YPM PRG T-2'!M155</f>
        <v>0</v>
      </c>
      <c r="N155" s="276">
        <f>'YPM PRG T-2'!N155</f>
        <v>0</v>
      </c>
      <c r="O155" s="277">
        <f>'YPM PRG T-2'!O155</f>
        <v>0</v>
      </c>
      <c r="P155" s="277">
        <f>'YPM PRG T-2'!P155</f>
        <v>0</v>
      </c>
      <c r="Q155" s="278">
        <f>'YPM PRG T-2'!Q155</f>
        <v>0</v>
      </c>
      <c r="R155" s="276">
        <f>'YPM PRG T-2'!R155</f>
        <v>0</v>
      </c>
      <c r="S155" s="276">
        <f>'YPM PRG T-2'!S155</f>
        <v>0</v>
      </c>
      <c r="T155" s="277">
        <f>'YPM PRG T-2'!T155</f>
        <v>0</v>
      </c>
      <c r="U155" s="277">
        <f>'YPM PRG T-2'!U155</f>
        <v>0</v>
      </c>
      <c r="V155" s="277">
        <f>'YPM PRG T-2'!V155</f>
        <v>0</v>
      </c>
      <c r="W155" s="277">
        <f>'YPM PRG T-2'!W155</f>
        <v>0</v>
      </c>
      <c r="X155" s="279">
        <f>'YPM PRG T-2'!X155</f>
        <v>0</v>
      </c>
      <c r="Y155" s="32"/>
      <c r="Z155" s="199"/>
      <c r="AA155" s="199"/>
      <c r="AB155" s="195"/>
      <c r="AC155" s="170"/>
      <c r="AD155" s="195"/>
      <c r="AE155" s="206"/>
      <c r="AF155" s="279">
        <f t="shared" si="16"/>
        <v>0</v>
      </c>
      <c r="AG155" s="196"/>
      <c r="AH155" s="197"/>
      <c r="AJ155" s="246" t="str">
        <f t="shared" si="18"/>
        <v/>
      </c>
      <c r="AK155" s="247" t="str">
        <f t="shared" si="19"/>
        <v/>
      </c>
      <c r="AL155" s="249">
        <f t="shared" si="20"/>
        <v>0</v>
      </c>
      <c r="AM155" s="249">
        <f t="shared" si="21"/>
        <v>0</v>
      </c>
      <c r="AN155" s="250">
        <f t="shared" si="17"/>
        <v>0</v>
      </c>
      <c r="AO155" s="255">
        <f t="shared" si="22"/>
        <v>0</v>
      </c>
      <c r="AP155" s="248"/>
    </row>
    <row r="156" spans="1:42" s="133" customFormat="1" ht="19.5" customHeight="1">
      <c r="A156" s="266">
        <v>152</v>
      </c>
      <c r="B156" s="275">
        <f>'YPM PRG T-2'!B156</f>
        <v>0</v>
      </c>
      <c r="C156" s="275">
        <f>'YPM PRG T-2'!C156</f>
        <v>0</v>
      </c>
      <c r="D156" s="275">
        <f>'YPM PRG T-2'!D156</f>
        <v>0</v>
      </c>
      <c r="E156" s="276">
        <f>'YPM PRG T-2'!E156</f>
        <v>0</v>
      </c>
      <c r="F156" s="276">
        <f>'YPM PRG T-2'!F156</f>
        <v>0</v>
      </c>
      <c r="G156" s="276">
        <f>'YPM PRG T-2'!G156</f>
        <v>0</v>
      </c>
      <c r="H156" s="276">
        <f>'YPM PRG T-2'!H156</f>
        <v>0</v>
      </c>
      <c r="I156" s="276">
        <f>'YPM PRG T-2'!I156</f>
        <v>0</v>
      </c>
      <c r="J156" s="276">
        <f>'YPM PRG T-2'!J156</f>
        <v>0</v>
      </c>
      <c r="K156" s="276">
        <f>'YPM PRG T-2'!K156</f>
        <v>0</v>
      </c>
      <c r="L156" s="276">
        <f>'YPM PRG T-2'!L156</f>
        <v>0</v>
      </c>
      <c r="M156" s="276">
        <f>'YPM PRG T-2'!M156</f>
        <v>0</v>
      </c>
      <c r="N156" s="276">
        <f>'YPM PRG T-2'!N156</f>
        <v>0</v>
      </c>
      <c r="O156" s="277">
        <f>'YPM PRG T-2'!O156</f>
        <v>0</v>
      </c>
      <c r="P156" s="277">
        <f>'YPM PRG T-2'!P156</f>
        <v>0</v>
      </c>
      <c r="Q156" s="278">
        <f>'YPM PRG T-2'!Q156</f>
        <v>0</v>
      </c>
      <c r="R156" s="276">
        <f>'YPM PRG T-2'!R156</f>
        <v>0</v>
      </c>
      <c r="S156" s="276">
        <f>'YPM PRG T-2'!S156</f>
        <v>0</v>
      </c>
      <c r="T156" s="277">
        <f>'YPM PRG T-2'!T156</f>
        <v>0</v>
      </c>
      <c r="U156" s="277">
        <f>'YPM PRG T-2'!U156</f>
        <v>0</v>
      </c>
      <c r="V156" s="277">
        <f>'YPM PRG T-2'!V156</f>
        <v>0</v>
      </c>
      <c r="W156" s="277">
        <f>'YPM PRG T-2'!W156</f>
        <v>0</v>
      </c>
      <c r="X156" s="279">
        <f>'YPM PRG T-2'!X156</f>
        <v>0</v>
      </c>
      <c r="Y156" s="32"/>
      <c r="Z156" s="199"/>
      <c r="AA156" s="199"/>
      <c r="AB156" s="195"/>
      <c r="AC156" s="170"/>
      <c r="AD156" s="195"/>
      <c r="AE156" s="206"/>
      <c r="AF156" s="279">
        <f t="shared" si="16"/>
        <v>0</v>
      </c>
      <c r="AG156" s="196"/>
      <c r="AH156" s="197"/>
      <c r="AJ156" s="246" t="str">
        <f t="shared" si="18"/>
        <v/>
      </c>
      <c r="AK156" s="247" t="str">
        <f t="shared" si="19"/>
        <v/>
      </c>
      <c r="AL156" s="249">
        <f t="shared" si="20"/>
        <v>0</v>
      </c>
      <c r="AM156" s="249">
        <f t="shared" si="21"/>
        <v>0</v>
      </c>
      <c r="AN156" s="250">
        <f t="shared" si="17"/>
        <v>0</v>
      </c>
      <c r="AO156" s="255">
        <f t="shared" si="22"/>
        <v>0</v>
      </c>
      <c r="AP156" s="248"/>
    </row>
    <row r="157" spans="1:42" s="133" customFormat="1" ht="19.5" customHeight="1">
      <c r="A157" s="266">
        <v>153</v>
      </c>
      <c r="B157" s="275">
        <f>'YPM PRG T-2'!B157</f>
        <v>0</v>
      </c>
      <c r="C157" s="275">
        <f>'YPM PRG T-2'!C157</f>
        <v>0</v>
      </c>
      <c r="D157" s="275">
        <f>'YPM PRG T-2'!D157</f>
        <v>0</v>
      </c>
      <c r="E157" s="276">
        <f>'YPM PRG T-2'!E157</f>
        <v>0</v>
      </c>
      <c r="F157" s="276">
        <f>'YPM PRG T-2'!F157</f>
        <v>0</v>
      </c>
      <c r="G157" s="276">
        <f>'YPM PRG T-2'!G157</f>
        <v>0</v>
      </c>
      <c r="H157" s="276">
        <f>'YPM PRG T-2'!H157</f>
        <v>0</v>
      </c>
      <c r="I157" s="276">
        <f>'YPM PRG T-2'!I157</f>
        <v>0</v>
      </c>
      <c r="J157" s="276">
        <f>'YPM PRG T-2'!J157</f>
        <v>0</v>
      </c>
      <c r="K157" s="276">
        <f>'YPM PRG T-2'!K157</f>
        <v>0</v>
      </c>
      <c r="L157" s="276">
        <f>'YPM PRG T-2'!L157</f>
        <v>0</v>
      </c>
      <c r="M157" s="276">
        <f>'YPM PRG T-2'!M157</f>
        <v>0</v>
      </c>
      <c r="N157" s="276">
        <f>'YPM PRG T-2'!N157</f>
        <v>0</v>
      </c>
      <c r="O157" s="277">
        <f>'YPM PRG T-2'!O157</f>
        <v>0</v>
      </c>
      <c r="P157" s="277">
        <f>'YPM PRG T-2'!P157</f>
        <v>0</v>
      </c>
      <c r="Q157" s="278">
        <f>'YPM PRG T-2'!Q157</f>
        <v>0</v>
      </c>
      <c r="R157" s="276">
        <f>'YPM PRG T-2'!R157</f>
        <v>0</v>
      </c>
      <c r="S157" s="276">
        <f>'YPM PRG T-2'!S157</f>
        <v>0</v>
      </c>
      <c r="T157" s="277">
        <f>'YPM PRG T-2'!T157</f>
        <v>0</v>
      </c>
      <c r="U157" s="277">
        <f>'YPM PRG T-2'!U157</f>
        <v>0</v>
      </c>
      <c r="V157" s="277">
        <f>'YPM PRG T-2'!V157</f>
        <v>0</v>
      </c>
      <c r="W157" s="277">
        <f>'YPM PRG T-2'!W157</f>
        <v>0</v>
      </c>
      <c r="X157" s="279">
        <f>'YPM PRG T-2'!X157</f>
        <v>0</v>
      </c>
      <c r="Y157" s="32"/>
      <c r="Z157" s="199"/>
      <c r="AA157" s="199"/>
      <c r="AB157" s="195"/>
      <c r="AC157" s="170"/>
      <c r="AD157" s="195"/>
      <c r="AE157" s="206"/>
      <c r="AF157" s="279">
        <f t="shared" si="16"/>
        <v>0</v>
      </c>
      <c r="AG157" s="196"/>
      <c r="AH157" s="197"/>
      <c r="AJ157" s="246" t="str">
        <f t="shared" si="18"/>
        <v/>
      </c>
      <c r="AK157" s="247" t="str">
        <f t="shared" si="19"/>
        <v/>
      </c>
      <c r="AL157" s="249">
        <f t="shared" si="20"/>
        <v>0</v>
      </c>
      <c r="AM157" s="249">
        <f t="shared" si="21"/>
        <v>0</v>
      </c>
      <c r="AN157" s="250">
        <f t="shared" si="17"/>
        <v>0</v>
      </c>
      <c r="AO157" s="255">
        <f t="shared" si="22"/>
        <v>0</v>
      </c>
      <c r="AP157" s="248"/>
    </row>
    <row r="158" spans="1:42" s="133" customFormat="1" ht="19.5" customHeight="1">
      <c r="A158" s="266">
        <v>154</v>
      </c>
      <c r="B158" s="275">
        <f>'YPM PRG T-2'!B158</f>
        <v>0</v>
      </c>
      <c r="C158" s="275">
        <f>'YPM PRG T-2'!C158</f>
        <v>0</v>
      </c>
      <c r="D158" s="275">
        <f>'YPM PRG T-2'!D158</f>
        <v>0</v>
      </c>
      <c r="E158" s="276">
        <f>'YPM PRG T-2'!E158</f>
        <v>0</v>
      </c>
      <c r="F158" s="276">
        <f>'YPM PRG T-2'!F158</f>
        <v>0</v>
      </c>
      <c r="G158" s="276">
        <f>'YPM PRG T-2'!G158</f>
        <v>0</v>
      </c>
      <c r="H158" s="276">
        <f>'YPM PRG T-2'!H158</f>
        <v>0</v>
      </c>
      <c r="I158" s="276">
        <f>'YPM PRG T-2'!I158</f>
        <v>0</v>
      </c>
      <c r="J158" s="276">
        <f>'YPM PRG T-2'!J158</f>
        <v>0</v>
      </c>
      <c r="K158" s="276">
        <f>'YPM PRG T-2'!K158</f>
        <v>0</v>
      </c>
      <c r="L158" s="276">
        <f>'YPM PRG T-2'!L158</f>
        <v>0</v>
      </c>
      <c r="M158" s="276">
        <f>'YPM PRG T-2'!M158</f>
        <v>0</v>
      </c>
      <c r="N158" s="276">
        <f>'YPM PRG T-2'!N158</f>
        <v>0</v>
      </c>
      <c r="O158" s="277">
        <f>'YPM PRG T-2'!O158</f>
        <v>0</v>
      </c>
      <c r="P158" s="277">
        <f>'YPM PRG T-2'!P158</f>
        <v>0</v>
      </c>
      <c r="Q158" s="278">
        <f>'YPM PRG T-2'!Q158</f>
        <v>0</v>
      </c>
      <c r="R158" s="276">
        <f>'YPM PRG T-2'!R158</f>
        <v>0</v>
      </c>
      <c r="S158" s="276">
        <f>'YPM PRG T-2'!S158</f>
        <v>0</v>
      </c>
      <c r="T158" s="277">
        <f>'YPM PRG T-2'!T158</f>
        <v>0</v>
      </c>
      <c r="U158" s="277">
        <f>'YPM PRG T-2'!U158</f>
        <v>0</v>
      </c>
      <c r="V158" s="277">
        <f>'YPM PRG T-2'!V158</f>
        <v>0</v>
      </c>
      <c r="W158" s="277">
        <f>'YPM PRG T-2'!W158</f>
        <v>0</v>
      </c>
      <c r="X158" s="279">
        <f>'YPM PRG T-2'!X158</f>
        <v>0</v>
      </c>
      <c r="Y158" s="32"/>
      <c r="Z158" s="199"/>
      <c r="AA158" s="199"/>
      <c r="AB158" s="195"/>
      <c r="AC158" s="170"/>
      <c r="AD158" s="195"/>
      <c r="AE158" s="206"/>
      <c r="AF158" s="279">
        <f t="shared" si="16"/>
        <v>0</v>
      </c>
      <c r="AG158" s="196"/>
      <c r="AH158" s="197"/>
      <c r="AJ158" s="246" t="str">
        <f t="shared" si="18"/>
        <v/>
      </c>
      <c r="AK158" s="247" t="str">
        <f t="shared" si="19"/>
        <v/>
      </c>
      <c r="AL158" s="249">
        <f t="shared" si="20"/>
        <v>0</v>
      </c>
      <c r="AM158" s="249">
        <f t="shared" si="21"/>
        <v>0</v>
      </c>
      <c r="AN158" s="250">
        <f t="shared" si="17"/>
        <v>0</v>
      </c>
      <c r="AO158" s="255">
        <f t="shared" si="22"/>
        <v>0</v>
      </c>
      <c r="AP158" s="248"/>
    </row>
    <row r="159" spans="1:42" s="133" customFormat="1" ht="19.5" customHeight="1">
      <c r="A159" s="266">
        <v>155</v>
      </c>
      <c r="B159" s="275">
        <f>'YPM PRG T-2'!B159</f>
        <v>0</v>
      </c>
      <c r="C159" s="275">
        <f>'YPM PRG T-2'!C159</f>
        <v>0</v>
      </c>
      <c r="D159" s="275">
        <f>'YPM PRG T-2'!D159</f>
        <v>0</v>
      </c>
      <c r="E159" s="276">
        <f>'YPM PRG T-2'!E159</f>
        <v>0</v>
      </c>
      <c r="F159" s="276">
        <f>'YPM PRG T-2'!F159</f>
        <v>0</v>
      </c>
      <c r="G159" s="276">
        <f>'YPM PRG T-2'!G159</f>
        <v>0</v>
      </c>
      <c r="H159" s="276">
        <f>'YPM PRG T-2'!H159</f>
        <v>0</v>
      </c>
      <c r="I159" s="276">
        <f>'YPM PRG T-2'!I159</f>
        <v>0</v>
      </c>
      <c r="J159" s="276">
        <f>'YPM PRG T-2'!J159</f>
        <v>0</v>
      </c>
      <c r="K159" s="276">
        <f>'YPM PRG T-2'!K159</f>
        <v>0</v>
      </c>
      <c r="L159" s="276">
        <f>'YPM PRG T-2'!L159</f>
        <v>0</v>
      </c>
      <c r="M159" s="276">
        <f>'YPM PRG T-2'!M159</f>
        <v>0</v>
      </c>
      <c r="N159" s="276">
        <f>'YPM PRG T-2'!N159</f>
        <v>0</v>
      </c>
      <c r="O159" s="277">
        <f>'YPM PRG T-2'!O159</f>
        <v>0</v>
      </c>
      <c r="P159" s="277">
        <f>'YPM PRG T-2'!P159</f>
        <v>0</v>
      </c>
      <c r="Q159" s="278">
        <f>'YPM PRG T-2'!Q159</f>
        <v>0</v>
      </c>
      <c r="R159" s="276">
        <f>'YPM PRG T-2'!R159</f>
        <v>0</v>
      </c>
      <c r="S159" s="276">
        <f>'YPM PRG T-2'!S159</f>
        <v>0</v>
      </c>
      <c r="T159" s="277">
        <f>'YPM PRG T-2'!T159</f>
        <v>0</v>
      </c>
      <c r="U159" s="277">
        <f>'YPM PRG T-2'!U159</f>
        <v>0</v>
      </c>
      <c r="V159" s="277">
        <f>'YPM PRG T-2'!V159</f>
        <v>0</v>
      </c>
      <c r="W159" s="277">
        <f>'YPM PRG T-2'!W159</f>
        <v>0</v>
      </c>
      <c r="X159" s="279">
        <f>'YPM PRG T-2'!X159</f>
        <v>0</v>
      </c>
      <c r="Y159" s="32"/>
      <c r="Z159" s="199"/>
      <c r="AA159" s="199"/>
      <c r="AB159" s="195"/>
      <c r="AC159" s="170"/>
      <c r="AD159" s="195"/>
      <c r="AE159" s="206"/>
      <c r="AF159" s="279">
        <f t="shared" si="16"/>
        <v>0</v>
      </c>
      <c r="AG159" s="196"/>
      <c r="AH159" s="197"/>
      <c r="AJ159" s="246" t="str">
        <f t="shared" si="18"/>
        <v/>
      </c>
      <c r="AK159" s="247" t="str">
        <f t="shared" si="19"/>
        <v/>
      </c>
      <c r="AL159" s="249">
        <f t="shared" si="20"/>
        <v>0</v>
      </c>
      <c r="AM159" s="249">
        <f t="shared" si="21"/>
        <v>0</v>
      </c>
      <c r="AN159" s="250">
        <f t="shared" si="17"/>
        <v>0</v>
      </c>
      <c r="AO159" s="255">
        <f t="shared" si="22"/>
        <v>0</v>
      </c>
      <c r="AP159" s="248"/>
    </row>
    <row r="160" spans="1:42" s="133" customFormat="1" ht="19.5" customHeight="1">
      <c r="A160" s="266">
        <v>156</v>
      </c>
      <c r="B160" s="275">
        <f>'YPM PRG T-2'!B160</f>
        <v>0</v>
      </c>
      <c r="C160" s="275">
        <f>'YPM PRG T-2'!C160</f>
        <v>0</v>
      </c>
      <c r="D160" s="275">
        <f>'YPM PRG T-2'!D160</f>
        <v>0</v>
      </c>
      <c r="E160" s="276">
        <f>'YPM PRG T-2'!E160</f>
        <v>0</v>
      </c>
      <c r="F160" s="276">
        <f>'YPM PRG T-2'!F160</f>
        <v>0</v>
      </c>
      <c r="G160" s="276">
        <f>'YPM PRG T-2'!G160</f>
        <v>0</v>
      </c>
      <c r="H160" s="276">
        <f>'YPM PRG T-2'!H160</f>
        <v>0</v>
      </c>
      <c r="I160" s="276">
        <f>'YPM PRG T-2'!I160</f>
        <v>0</v>
      </c>
      <c r="J160" s="276">
        <f>'YPM PRG T-2'!J160</f>
        <v>0</v>
      </c>
      <c r="K160" s="276">
        <f>'YPM PRG T-2'!K160</f>
        <v>0</v>
      </c>
      <c r="L160" s="276">
        <f>'YPM PRG T-2'!L160</f>
        <v>0</v>
      </c>
      <c r="M160" s="276">
        <f>'YPM PRG T-2'!M160</f>
        <v>0</v>
      </c>
      <c r="N160" s="276">
        <f>'YPM PRG T-2'!N160</f>
        <v>0</v>
      </c>
      <c r="O160" s="277">
        <f>'YPM PRG T-2'!O160</f>
        <v>0</v>
      </c>
      <c r="P160" s="277">
        <f>'YPM PRG T-2'!P160</f>
        <v>0</v>
      </c>
      <c r="Q160" s="278">
        <f>'YPM PRG T-2'!Q160</f>
        <v>0</v>
      </c>
      <c r="R160" s="276">
        <f>'YPM PRG T-2'!R160</f>
        <v>0</v>
      </c>
      <c r="S160" s="276">
        <f>'YPM PRG T-2'!S160</f>
        <v>0</v>
      </c>
      <c r="T160" s="277">
        <f>'YPM PRG T-2'!T160</f>
        <v>0</v>
      </c>
      <c r="U160" s="277">
        <f>'YPM PRG T-2'!U160</f>
        <v>0</v>
      </c>
      <c r="V160" s="277">
        <f>'YPM PRG T-2'!V160</f>
        <v>0</v>
      </c>
      <c r="W160" s="277">
        <f>'YPM PRG T-2'!W160</f>
        <v>0</v>
      </c>
      <c r="X160" s="279">
        <f>'YPM PRG T-2'!X160</f>
        <v>0</v>
      </c>
      <c r="Y160" s="32"/>
      <c r="Z160" s="199"/>
      <c r="AA160" s="199"/>
      <c r="AB160" s="195"/>
      <c r="AC160" s="170"/>
      <c r="AD160" s="195"/>
      <c r="AE160" s="206"/>
      <c r="AF160" s="279">
        <f t="shared" si="16"/>
        <v>0</v>
      </c>
      <c r="AG160" s="196"/>
      <c r="AH160" s="197"/>
      <c r="AJ160" s="246" t="str">
        <f t="shared" si="18"/>
        <v/>
      </c>
      <c r="AK160" s="247" t="str">
        <f t="shared" si="19"/>
        <v/>
      </c>
      <c r="AL160" s="249">
        <f t="shared" si="20"/>
        <v>0</v>
      </c>
      <c r="AM160" s="249">
        <f t="shared" si="21"/>
        <v>0</v>
      </c>
      <c r="AN160" s="250">
        <f t="shared" si="17"/>
        <v>0</v>
      </c>
      <c r="AO160" s="255">
        <f t="shared" si="22"/>
        <v>0</v>
      </c>
      <c r="AP160" s="248"/>
    </row>
    <row r="161" spans="1:42" s="133" customFormat="1" ht="19.5" customHeight="1">
      <c r="A161" s="266">
        <v>157</v>
      </c>
      <c r="B161" s="275">
        <f>'YPM PRG T-2'!B161</f>
        <v>0</v>
      </c>
      <c r="C161" s="275">
        <f>'YPM PRG T-2'!C161</f>
        <v>0</v>
      </c>
      <c r="D161" s="275">
        <f>'YPM PRG T-2'!D161</f>
        <v>0</v>
      </c>
      <c r="E161" s="276">
        <f>'YPM PRG T-2'!E161</f>
        <v>0</v>
      </c>
      <c r="F161" s="276">
        <f>'YPM PRG T-2'!F161</f>
        <v>0</v>
      </c>
      <c r="G161" s="276">
        <f>'YPM PRG T-2'!G161</f>
        <v>0</v>
      </c>
      <c r="H161" s="276">
        <f>'YPM PRG T-2'!H161</f>
        <v>0</v>
      </c>
      <c r="I161" s="276">
        <f>'YPM PRG T-2'!I161</f>
        <v>0</v>
      </c>
      <c r="J161" s="276">
        <f>'YPM PRG T-2'!J161</f>
        <v>0</v>
      </c>
      <c r="K161" s="276">
        <f>'YPM PRG T-2'!K161</f>
        <v>0</v>
      </c>
      <c r="L161" s="276">
        <f>'YPM PRG T-2'!L161</f>
        <v>0</v>
      </c>
      <c r="M161" s="276">
        <f>'YPM PRG T-2'!M161</f>
        <v>0</v>
      </c>
      <c r="N161" s="276">
        <f>'YPM PRG T-2'!N161</f>
        <v>0</v>
      </c>
      <c r="O161" s="277">
        <f>'YPM PRG T-2'!O161</f>
        <v>0</v>
      </c>
      <c r="P161" s="277">
        <f>'YPM PRG T-2'!P161</f>
        <v>0</v>
      </c>
      <c r="Q161" s="278">
        <f>'YPM PRG T-2'!Q161</f>
        <v>0</v>
      </c>
      <c r="R161" s="276">
        <f>'YPM PRG T-2'!R161</f>
        <v>0</v>
      </c>
      <c r="S161" s="276">
        <f>'YPM PRG T-2'!S161</f>
        <v>0</v>
      </c>
      <c r="T161" s="277">
        <f>'YPM PRG T-2'!T161</f>
        <v>0</v>
      </c>
      <c r="U161" s="277">
        <f>'YPM PRG T-2'!U161</f>
        <v>0</v>
      </c>
      <c r="V161" s="277">
        <f>'YPM PRG T-2'!V161</f>
        <v>0</v>
      </c>
      <c r="W161" s="277">
        <f>'YPM PRG T-2'!W161</f>
        <v>0</v>
      </c>
      <c r="X161" s="279">
        <f>'YPM PRG T-2'!X161</f>
        <v>0</v>
      </c>
      <c r="Y161" s="32"/>
      <c r="Z161" s="199"/>
      <c r="AA161" s="199"/>
      <c r="AB161" s="195"/>
      <c r="AC161" s="170"/>
      <c r="AD161" s="195"/>
      <c r="AE161" s="206"/>
      <c r="AF161" s="279">
        <f t="shared" si="16"/>
        <v>0</v>
      </c>
      <c r="AG161" s="196"/>
      <c r="AH161" s="197"/>
      <c r="AJ161" s="246" t="str">
        <f t="shared" si="18"/>
        <v/>
      </c>
      <c r="AK161" s="247" t="str">
        <f t="shared" si="19"/>
        <v/>
      </c>
      <c r="AL161" s="249">
        <f t="shared" si="20"/>
        <v>0</v>
      </c>
      <c r="AM161" s="249">
        <f t="shared" si="21"/>
        <v>0</v>
      </c>
      <c r="AN161" s="250">
        <f t="shared" si="17"/>
        <v>0</v>
      </c>
      <c r="AO161" s="255">
        <f t="shared" si="22"/>
        <v>0</v>
      </c>
      <c r="AP161" s="248"/>
    </row>
    <row r="162" spans="1:42" s="133" customFormat="1" ht="19.5" customHeight="1">
      <c r="A162" s="266">
        <v>158</v>
      </c>
      <c r="B162" s="275">
        <f>'YPM PRG T-2'!B162</f>
        <v>0</v>
      </c>
      <c r="C162" s="275">
        <f>'YPM PRG T-2'!C162</f>
        <v>0</v>
      </c>
      <c r="D162" s="275">
        <f>'YPM PRG T-2'!D162</f>
        <v>0</v>
      </c>
      <c r="E162" s="276">
        <f>'YPM PRG T-2'!E162</f>
        <v>0</v>
      </c>
      <c r="F162" s="276">
        <f>'YPM PRG T-2'!F162</f>
        <v>0</v>
      </c>
      <c r="G162" s="276">
        <f>'YPM PRG T-2'!G162</f>
        <v>0</v>
      </c>
      <c r="H162" s="276">
        <f>'YPM PRG T-2'!H162</f>
        <v>0</v>
      </c>
      <c r="I162" s="276">
        <f>'YPM PRG T-2'!I162</f>
        <v>0</v>
      </c>
      <c r="J162" s="276">
        <f>'YPM PRG T-2'!J162</f>
        <v>0</v>
      </c>
      <c r="K162" s="276">
        <f>'YPM PRG T-2'!K162</f>
        <v>0</v>
      </c>
      <c r="L162" s="276">
        <f>'YPM PRG T-2'!L162</f>
        <v>0</v>
      </c>
      <c r="M162" s="276">
        <f>'YPM PRG T-2'!M162</f>
        <v>0</v>
      </c>
      <c r="N162" s="276">
        <f>'YPM PRG T-2'!N162</f>
        <v>0</v>
      </c>
      <c r="O162" s="277">
        <f>'YPM PRG T-2'!O162</f>
        <v>0</v>
      </c>
      <c r="P162" s="277">
        <f>'YPM PRG T-2'!P162</f>
        <v>0</v>
      </c>
      <c r="Q162" s="278">
        <f>'YPM PRG T-2'!Q162</f>
        <v>0</v>
      </c>
      <c r="R162" s="276">
        <f>'YPM PRG T-2'!R162</f>
        <v>0</v>
      </c>
      <c r="S162" s="276">
        <f>'YPM PRG T-2'!S162</f>
        <v>0</v>
      </c>
      <c r="T162" s="277">
        <f>'YPM PRG T-2'!T162</f>
        <v>0</v>
      </c>
      <c r="U162" s="277">
        <f>'YPM PRG T-2'!U162</f>
        <v>0</v>
      </c>
      <c r="V162" s="277">
        <f>'YPM PRG T-2'!V162</f>
        <v>0</v>
      </c>
      <c r="W162" s="277">
        <f>'YPM PRG T-2'!W162</f>
        <v>0</v>
      </c>
      <c r="X162" s="279">
        <f>'YPM PRG T-2'!X162</f>
        <v>0</v>
      </c>
      <c r="Y162" s="32"/>
      <c r="Z162" s="199"/>
      <c r="AA162" s="199"/>
      <c r="AB162" s="195"/>
      <c r="AC162" s="170"/>
      <c r="AD162" s="195"/>
      <c r="AE162" s="206"/>
      <c r="AF162" s="279">
        <f t="shared" si="16"/>
        <v>0</v>
      </c>
      <c r="AG162" s="196"/>
      <c r="AH162" s="197"/>
      <c r="AJ162" s="246" t="str">
        <f t="shared" si="18"/>
        <v/>
      </c>
      <c r="AK162" s="247" t="str">
        <f t="shared" si="19"/>
        <v/>
      </c>
      <c r="AL162" s="249">
        <f t="shared" si="20"/>
        <v>0</v>
      </c>
      <c r="AM162" s="249">
        <f t="shared" si="21"/>
        <v>0</v>
      </c>
      <c r="AN162" s="250">
        <f t="shared" si="17"/>
        <v>0</v>
      </c>
      <c r="AO162" s="255">
        <f t="shared" si="22"/>
        <v>0</v>
      </c>
      <c r="AP162" s="248"/>
    </row>
    <row r="163" spans="1:42" s="133" customFormat="1" ht="19.5" customHeight="1">
      <c r="A163" s="266">
        <v>159</v>
      </c>
      <c r="B163" s="275">
        <f>'YPM PRG T-2'!B163</f>
        <v>0</v>
      </c>
      <c r="C163" s="275">
        <f>'YPM PRG T-2'!C163</f>
        <v>0</v>
      </c>
      <c r="D163" s="275">
        <f>'YPM PRG T-2'!D163</f>
        <v>0</v>
      </c>
      <c r="E163" s="276">
        <f>'YPM PRG T-2'!E163</f>
        <v>0</v>
      </c>
      <c r="F163" s="276">
        <f>'YPM PRG T-2'!F163</f>
        <v>0</v>
      </c>
      <c r="G163" s="276">
        <f>'YPM PRG T-2'!G163</f>
        <v>0</v>
      </c>
      <c r="H163" s="276">
        <f>'YPM PRG T-2'!H163</f>
        <v>0</v>
      </c>
      <c r="I163" s="276">
        <f>'YPM PRG T-2'!I163</f>
        <v>0</v>
      </c>
      <c r="J163" s="276">
        <f>'YPM PRG T-2'!J163</f>
        <v>0</v>
      </c>
      <c r="K163" s="276">
        <f>'YPM PRG T-2'!K163</f>
        <v>0</v>
      </c>
      <c r="L163" s="276">
        <f>'YPM PRG T-2'!L163</f>
        <v>0</v>
      </c>
      <c r="M163" s="276">
        <f>'YPM PRG T-2'!M163</f>
        <v>0</v>
      </c>
      <c r="N163" s="276">
        <f>'YPM PRG T-2'!N163</f>
        <v>0</v>
      </c>
      <c r="O163" s="277">
        <f>'YPM PRG T-2'!O163</f>
        <v>0</v>
      </c>
      <c r="P163" s="277">
        <f>'YPM PRG T-2'!P163</f>
        <v>0</v>
      </c>
      <c r="Q163" s="278">
        <f>'YPM PRG T-2'!Q163</f>
        <v>0</v>
      </c>
      <c r="R163" s="276">
        <f>'YPM PRG T-2'!R163</f>
        <v>0</v>
      </c>
      <c r="S163" s="276">
        <f>'YPM PRG T-2'!S163</f>
        <v>0</v>
      </c>
      <c r="T163" s="277">
        <f>'YPM PRG T-2'!T163</f>
        <v>0</v>
      </c>
      <c r="U163" s="277">
        <f>'YPM PRG T-2'!U163</f>
        <v>0</v>
      </c>
      <c r="V163" s="277">
        <f>'YPM PRG T-2'!V163</f>
        <v>0</v>
      </c>
      <c r="W163" s="277">
        <f>'YPM PRG T-2'!W163</f>
        <v>0</v>
      </c>
      <c r="X163" s="279">
        <f>'YPM PRG T-2'!X163</f>
        <v>0</v>
      </c>
      <c r="Y163" s="32"/>
      <c r="Z163" s="199"/>
      <c r="AA163" s="199"/>
      <c r="AB163" s="195"/>
      <c r="AC163" s="170"/>
      <c r="AD163" s="195"/>
      <c r="AE163" s="206"/>
      <c r="AF163" s="279">
        <f t="shared" si="16"/>
        <v>0</v>
      </c>
      <c r="AG163" s="196"/>
      <c r="AH163" s="197"/>
      <c r="AJ163" s="246" t="str">
        <f t="shared" si="18"/>
        <v/>
      </c>
      <c r="AK163" s="247" t="str">
        <f t="shared" si="19"/>
        <v/>
      </c>
      <c r="AL163" s="249">
        <f t="shared" si="20"/>
        <v>0</v>
      </c>
      <c r="AM163" s="249">
        <f t="shared" si="21"/>
        <v>0</v>
      </c>
      <c r="AN163" s="250">
        <f t="shared" si="17"/>
        <v>0</v>
      </c>
      <c r="AO163" s="255">
        <f t="shared" si="22"/>
        <v>0</v>
      </c>
      <c r="AP163" s="248"/>
    </row>
    <row r="164" spans="1:42" s="133" customFormat="1" ht="19.5" customHeight="1">
      <c r="A164" s="266">
        <v>160</v>
      </c>
      <c r="B164" s="275">
        <f>'YPM PRG T-2'!B164</f>
        <v>0</v>
      </c>
      <c r="C164" s="275">
        <f>'YPM PRG T-2'!C164</f>
        <v>0</v>
      </c>
      <c r="D164" s="275">
        <f>'YPM PRG T-2'!D164</f>
        <v>0</v>
      </c>
      <c r="E164" s="276">
        <f>'YPM PRG T-2'!E164</f>
        <v>0</v>
      </c>
      <c r="F164" s="276">
        <f>'YPM PRG T-2'!F164</f>
        <v>0</v>
      </c>
      <c r="G164" s="276">
        <f>'YPM PRG T-2'!G164</f>
        <v>0</v>
      </c>
      <c r="H164" s="276">
        <f>'YPM PRG T-2'!H164</f>
        <v>0</v>
      </c>
      <c r="I164" s="276">
        <f>'YPM PRG T-2'!I164</f>
        <v>0</v>
      </c>
      <c r="J164" s="276">
        <f>'YPM PRG T-2'!J164</f>
        <v>0</v>
      </c>
      <c r="K164" s="276">
        <f>'YPM PRG T-2'!K164</f>
        <v>0</v>
      </c>
      <c r="L164" s="276">
        <f>'YPM PRG T-2'!L164</f>
        <v>0</v>
      </c>
      <c r="M164" s="276">
        <f>'YPM PRG T-2'!M164</f>
        <v>0</v>
      </c>
      <c r="N164" s="276">
        <f>'YPM PRG T-2'!N164</f>
        <v>0</v>
      </c>
      <c r="O164" s="277">
        <f>'YPM PRG T-2'!O164</f>
        <v>0</v>
      </c>
      <c r="P164" s="277">
        <f>'YPM PRG T-2'!P164</f>
        <v>0</v>
      </c>
      <c r="Q164" s="278">
        <f>'YPM PRG T-2'!Q164</f>
        <v>0</v>
      </c>
      <c r="R164" s="276">
        <f>'YPM PRG T-2'!R164</f>
        <v>0</v>
      </c>
      <c r="S164" s="276">
        <f>'YPM PRG T-2'!S164</f>
        <v>0</v>
      </c>
      <c r="T164" s="277">
        <f>'YPM PRG T-2'!T164</f>
        <v>0</v>
      </c>
      <c r="U164" s="277">
        <f>'YPM PRG T-2'!U164</f>
        <v>0</v>
      </c>
      <c r="V164" s="277">
        <f>'YPM PRG T-2'!V164</f>
        <v>0</v>
      </c>
      <c r="W164" s="277">
        <f>'YPM PRG T-2'!W164</f>
        <v>0</v>
      </c>
      <c r="X164" s="279">
        <f>'YPM PRG T-2'!X164</f>
        <v>0</v>
      </c>
      <c r="Y164" s="32"/>
      <c r="Z164" s="199"/>
      <c r="AA164" s="199"/>
      <c r="AB164" s="195"/>
      <c r="AC164" s="170"/>
      <c r="AD164" s="195"/>
      <c r="AE164" s="206"/>
      <c r="AF164" s="279">
        <f t="shared" si="16"/>
        <v>0</v>
      </c>
      <c r="AG164" s="196"/>
      <c r="AH164" s="197"/>
      <c r="AJ164" s="246" t="str">
        <f t="shared" si="18"/>
        <v/>
      </c>
      <c r="AK164" s="247" t="str">
        <f t="shared" si="19"/>
        <v/>
      </c>
      <c r="AL164" s="249">
        <f t="shared" si="20"/>
        <v>0</v>
      </c>
      <c r="AM164" s="249">
        <f t="shared" si="21"/>
        <v>0</v>
      </c>
      <c r="AN164" s="250">
        <f t="shared" si="17"/>
        <v>0</v>
      </c>
      <c r="AO164" s="255">
        <f t="shared" si="22"/>
        <v>0</v>
      </c>
      <c r="AP164" s="248"/>
    </row>
    <row r="165" spans="1:42" s="133" customFormat="1" ht="19.5" customHeight="1">
      <c r="A165" s="266">
        <v>161</v>
      </c>
      <c r="B165" s="275">
        <f>'YPM PRG T-2'!B165</f>
        <v>0</v>
      </c>
      <c r="C165" s="275">
        <f>'YPM PRG T-2'!C165</f>
        <v>0</v>
      </c>
      <c r="D165" s="275">
        <f>'YPM PRG T-2'!D165</f>
        <v>0</v>
      </c>
      <c r="E165" s="276">
        <f>'YPM PRG T-2'!E165</f>
        <v>0</v>
      </c>
      <c r="F165" s="276">
        <f>'YPM PRG T-2'!F165</f>
        <v>0</v>
      </c>
      <c r="G165" s="276">
        <f>'YPM PRG T-2'!G165</f>
        <v>0</v>
      </c>
      <c r="H165" s="276">
        <f>'YPM PRG T-2'!H165</f>
        <v>0</v>
      </c>
      <c r="I165" s="276">
        <f>'YPM PRG T-2'!I165</f>
        <v>0</v>
      </c>
      <c r="J165" s="276">
        <f>'YPM PRG T-2'!J165</f>
        <v>0</v>
      </c>
      <c r="K165" s="276">
        <f>'YPM PRG T-2'!K165</f>
        <v>0</v>
      </c>
      <c r="L165" s="276">
        <f>'YPM PRG T-2'!L165</f>
        <v>0</v>
      </c>
      <c r="M165" s="276">
        <f>'YPM PRG T-2'!M165</f>
        <v>0</v>
      </c>
      <c r="N165" s="276">
        <f>'YPM PRG T-2'!N165</f>
        <v>0</v>
      </c>
      <c r="O165" s="277">
        <f>'YPM PRG T-2'!O165</f>
        <v>0</v>
      </c>
      <c r="P165" s="277">
        <f>'YPM PRG T-2'!P165</f>
        <v>0</v>
      </c>
      <c r="Q165" s="278">
        <f>'YPM PRG T-2'!Q165</f>
        <v>0</v>
      </c>
      <c r="R165" s="276">
        <f>'YPM PRG T-2'!R165</f>
        <v>0</v>
      </c>
      <c r="S165" s="276">
        <f>'YPM PRG T-2'!S165</f>
        <v>0</v>
      </c>
      <c r="T165" s="277">
        <f>'YPM PRG T-2'!T165</f>
        <v>0</v>
      </c>
      <c r="U165" s="277">
        <f>'YPM PRG T-2'!U165</f>
        <v>0</v>
      </c>
      <c r="V165" s="277">
        <f>'YPM PRG T-2'!V165</f>
        <v>0</v>
      </c>
      <c r="W165" s="277">
        <f>'YPM PRG T-2'!W165</f>
        <v>0</v>
      </c>
      <c r="X165" s="279">
        <f>'YPM PRG T-2'!X165</f>
        <v>0</v>
      </c>
      <c r="Y165" s="32"/>
      <c r="Z165" s="199"/>
      <c r="AA165" s="199"/>
      <c r="AB165" s="195"/>
      <c r="AC165" s="170"/>
      <c r="AD165" s="195"/>
      <c r="AE165" s="206"/>
      <c r="AF165" s="279">
        <f t="shared" si="16"/>
        <v>0</v>
      </c>
      <c r="AG165" s="196"/>
      <c r="AH165" s="197"/>
      <c r="AJ165" s="246" t="str">
        <f t="shared" si="18"/>
        <v/>
      </c>
      <c r="AK165" s="247" t="str">
        <f t="shared" si="19"/>
        <v/>
      </c>
      <c r="AL165" s="249">
        <f t="shared" si="20"/>
        <v>0</v>
      </c>
      <c r="AM165" s="249">
        <f t="shared" si="21"/>
        <v>0</v>
      </c>
      <c r="AN165" s="250">
        <f t="shared" si="17"/>
        <v>0</v>
      </c>
      <c r="AO165" s="255">
        <f t="shared" si="22"/>
        <v>0</v>
      </c>
      <c r="AP165" s="248"/>
    </row>
    <row r="166" spans="1:42" s="133" customFormat="1" ht="19.5" customHeight="1">
      <c r="A166" s="266">
        <v>162</v>
      </c>
      <c r="B166" s="275">
        <f>'YPM PRG T-2'!B166</f>
        <v>0</v>
      </c>
      <c r="C166" s="275">
        <f>'YPM PRG T-2'!C166</f>
        <v>0</v>
      </c>
      <c r="D166" s="275">
        <f>'YPM PRG T-2'!D166</f>
        <v>0</v>
      </c>
      <c r="E166" s="276">
        <f>'YPM PRG T-2'!E166</f>
        <v>0</v>
      </c>
      <c r="F166" s="276">
        <f>'YPM PRG T-2'!F166</f>
        <v>0</v>
      </c>
      <c r="G166" s="276">
        <f>'YPM PRG T-2'!G166</f>
        <v>0</v>
      </c>
      <c r="H166" s="276">
        <f>'YPM PRG T-2'!H166</f>
        <v>0</v>
      </c>
      <c r="I166" s="276">
        <f>'YPM PRG T-2'!I166</f>
        <v>0</v>
      </c>
      <c r="J166" s="276">
        <f>'YPM PRG T-2'!J166</f>
        <v>0</v>
      </c>
      <c r="K166" s="276">
        <f>'YPM PRG T-2'!K166</f>
        <v>0</v>
      </c>
      <c r="L166" s="276">
        <f>'YPM PRG T-2'!L166</f>
        <v>0</v>
      </c>
      <c r="M166" s="276">
        <f>'YPM PRG T-2'!M166</f>
        <v>0</v>
      </c>
      <c r="N166" s="276">
        <f>'YPM PRG T-2'!N166</f>
        <v>0</v>
      </c>
      <c r="O166" s="277">
        <f>'YPM PRG T-2'!O166</f>
        <v>0</v>
      </c>
      <c r="P166" s="277">
        <f>'YPM PRG T-2'!P166</f>
        <v>0</v>
      </c>
      <c r="Q166" s="278">
        <f>'YPM PRG T-2'!Q166</f>
        <v>0</v>
      </c>
      <c r="R166" s="276">
        <f>'YPM PRG T-2'!R166</f>
        <v>0</v>
      </c>
      <c r="S166" s="276">
        <f>'YPM PRG T-2'!S166</f>
        <v>0</v>
      </c>
      <c r="T166" s="277">
        <f>'YPM PRG T-2'!T166</f>
        <v>0</v>
      </c>
      <c r="U166" s="277">
        <f>'YPM PRG T-2'!U166</f>
        <v>0</v>
      </c>
      <c r="V166" s="277">
        <f>'YPM PRG T-2'!V166</f>
        <v>0</v>
      </c>
      <c r="W166" s="277">
        <f>'YPM PRG T-2'!W166</f>
        <v>0</v>
      </c>
      <c r="X166" s="279">
        <f>'YPM PRG T-2'!X166</f>
        <v>0</v>
      </c>
      <c r="Y166" s="32"/>
      <c r="Z166" s="199"/>
      <c r="AA166" s="199"/>
      <c r="AB166" s="195"/>
      <c r="AC166" s="170"/>
      <c r="AD166" s="195"/>
      <c r="AE166" s="206"/>
      <c r="AF166" s="279">
        <f t="shared" si="16"/>
        <v>0</v>
      </c>
      <c r="AG166" s="196"/>
      <c r="AH166" s="197"/>
      <c r="AJ166" s="246" t="str">
        <f t="shared" si="18"/>
        <v/>
      </c>
      <c r="AK166" s="247" t="str">
        <f t="shared" si="19"/>
        <v/>
      </c>
      <c r="AL166" s="249">
        <f t="shared" si="20"/>
        <v>0</v>
      </c>
      <c r="AM166" s="249">
        <f t="shared" si="21"/>
        <v>0</v>
      </c>
      <c r="AN166" s="250">
        <f t="shared" si="17"/>
        <v>0</v>
      </c>
      <c r="AO166" s="255">
        <f t="shared" si="22"/>
        <v>0</v>
      </c>
      <c r="AP166" s="248"/>
    </row>
    <row r="167" spans="1:42" s="133" customFormat="1" ht="19.5" customHeight="1">
      <c r="A167" s="266">
        <v>163</v>
      </c>
      <c r="B167" s="275">
        <f>'YPM PRG T-2'!B167</f>
        <v>0</v>
      </c>
      <c r="C167" s="275">
        <f>'YPM PRG T-2'!C167</f>
        <v>0</v>
      </c>
      <c r="D167" s="275">
        <f>'YPM PRG T-2'!D167</f>
        <v>0</v>
      </c>
      <c r="E167" s="276">
        <f>'YPM PRG T-2'!E167</f>
        <v>0</v>
      </c>
      <c r="F167" s="276">
        <f>'YPM PRG T-2'!F167</f>
        <v>0</v>
      </c>
      <c r="G167" s="276">
        <f>'YPM PRG T-2'!G167</f>
        <v>0</v>
      </c>
      <c r="H167" s="276">
        <f>'YPM PRG T-2'!H167</f>
        <v>0</v>
      </c>
      <c r="I167" s="276">
        <f>'YPM PRG T-2'!I167</f>
        <v>0</v>
      </c>
      <c r="J167" s="276">
        <f>'YPM PRG T-2'!J167</f>
        <v>0</v>
      </c>
      <c r="K167" s="276">
        <f>'YPM PRG T-2'!K167</f>
        <v>0</v>
      </c>
      <c r="L167" s="276">
        <f>'YPM PRG T-2'!L167</f>
        <v>0</v>
      </c>
      <c r="M167" s="276">
        <f>'YPM PRG T-2'!M167</f>
        <v>0</v>
      </c>
      <c r="N167" s="276">
        <f>'YPM PRG T-2'!N167</f>
        <v>0</v>
      </c>
      <c r="O167" s="277">
        <f>'YPM PRG T-2'!O167</f>
        <v>0</v>
      </c>
      <c r="P167" s="277">
        <f>'YPM PRG T-2'!P167</f>
        <v>0</v>
      </c>
      <c r="Q167" s="278">
        <f>'YPM PRG T-2'!Q167</f>
        <v>0</v>
      </c>
      <c r="R167" s="276">
        <f>'YPM PRG T-2'!R167</f>
        <v>0</v>
      </c>
      <c r="S167" s="276">
        <f>'YPM PRG T-2'!S167</f>
        <v>0</v>
      </c>
      <c r="T167" s="277">
        <f>'YPM PRG T-2'!T167</f>
        <v>0</v>
      </c>
      <c r="U167" s="277">
        <f>'YPM PRG T-2'!U167</f>
        <v>0</v>
      </c>
      <c r="V167" s="277">
        <f>'YPM PRG T-2'!V167</f>
        <v>0</v>
      </c>
      <c r="W167" s="277">
        <f>'YPM PRG T-2'!W167</f>
        <v>0</v>
      </c>
      <c r="X167" s="279">
        <f>'YPM PRG T-2'!X167</f>
        <v>0</v>
      </c>
      <c r="Y167" s="32"/>
      <c r="Z167" s="199"/>
      <c r="AA167" s="199"/>
      <c r="AB167" s="195"/>
      <c r="AC167" s="170"/>
      <c r="AD167" s="195"/>
      <c r="AE167" s="206"/>
      <c r="AF167" s="279">
        <f t="shared" si="16"/>
        <v>0</v>
      </c>
      <c r="AG167" s="196"/>
      <c r="AH167" s="197"/>
      <c r="AJ167" s="246" t="str">
        <f t="shared" si="18"/>
        <v/>
      </c>
      <c r="AK167" s="247" t="str">
        <f t="shared" si="19"/>
        <v/>
      </c>
      <c r="AL167" s="249">
        <f t="shared" si="20"/>
        <v>0</v>
      </c>
      <c r="AM167" s="249">
        <f t="shared" si="21"/>
        <v>0</v>
      </c>
      <c r="AN167" s="250">
        <f t="shared" si="17"/>
        <v>0</v>
      </c>
      <c r="AO167" s="255">
        <f t="shared" si="22"/>
        <v>0</v>
      </c>
      <c r="AP167" s="248"/>
    </row>
    <row r="168" spans="1:42" s="133" customFormat="1" ht="19.5" customHeight="1">
      <c r="A168" s="266">
        <v>164</v>
      </c>
      <c r="B168" s="275">
        <f>'YPM PRG T-2'!B168</f>
        <v>0</v>
      </c>
      <c r="C168" s="275">
        <f>'YPM PRG T-2'!C168</f>
        <v>0</v>
      </c>
      <c r="D168" s="275">
        <f>'YPM PRG T-2'!D168</f>
        <v>0</v>
      </c>
      <c r="E168" s="276">
        <f>'YPM PRG T-2'!E168</f>
        <v>0</v>
      </c>
      <c r="F168" s="276">
        <f>'YPM PRG T-2'!F168</f>
        <v>0</v>
      </c>
      <c r="G168" s="276">
        <f>'YPM PRG T-2'!G168</f>
        <v>0</v>
      </c>
      <c r="H168" s="276">
        <f>'YPM PRG T-2'!H168</f>
        <v>0</v>
      </c>
      <c r="I168" s="276">
        <f>'YPM PRG T-2'!I168</f>
        <v>0</v>
      </c>
      <c r="J168" s="276">
        <f>'YPM PRG T-2'!J168</f>
        <v>0</v>
      </c>
      <c r="K168" s="276">
        <f>'YPM PRG T-2'!K168</f>
        <v>0</v>
      </c>
      <c r="L168" s="276">
        <f>'YPM PRG T-2'!L168</f>
        <v>0</v>
      </c>
      <c r="M168" s="276">
        <f>'YPM PRG T-2'!M168</f>
        <v>0</v>
      </c>
      <c r="N168" s="276">
        <f>'YPM PRG T-2'!N168</f>
        <v>0</v>
      </c>
      <c r="O168" s="277">
        <f>'YPM PRG T-2'!O168</f>
        <v>0</v>
      </c>
      <c r="P168" s="277">
        <f>'YPM PRG T-2'!P168</f>
        <v>0</v>
      </c>
      <c r="Q168" s="278">
        <f>'YPM PRG T-2'!Q168</f>
        <v>0</v>
      </c>
      <c r="R168" s="276">
        <f>'YPM PRG T-2'!R168</f>
        <v>0</v>
      </c>
      <c r="S168" s="276">
        <f>'YPM PRG T-2'!S168</f>
        <v>0</v>
      </c>
      <c r="T168" s="277">
        <f>'YPM PRG T-2'!T168</f>
        <v>0</v>
      </c>
      <c r="U168" s="277">
        <f>'YPM PRG T-2'!U168</f>
        <v>0</v>
      </c>
      <c r="V168" s="277">
        <f>'YPM PRG T-2'!V168</f>
        <v>0</v>
      </c>
      <c r="W168" s="277">
        <f>'YPM PRG T-2'!W168</f>
        <v>0</v>
      </c>
      <c r="X168" s="279">
        <f>'YPM PRG T-2'!X168</f>
        <v>0</v>
      </c>
      <c r="Y168" s="32"/>
      <c r="Z168" s="199"/>
      <c r="AA168" s="199"/>
      <c r="AB168" s="195"/>
      <c r="AC168" s="170"/>
      <c r="AD168" s="195"/>
      <c r="AE168" s="206"/>
      <c r="AF168" s="279">
        <f t="shared" si="16"/>
        <v>0</v>
      </c>
      <c r="AG168" s="196"/>
      <c r="AH168" s="197"/>
      <c r="AJ168" s="246" t="str">
        <f t="shared" si="18"/>
        <v/>
      </c>
      <c r="AK168" s="247" t="str">
        <f t="shared" si="19"/>
        <v/>
      </c>
      <c r="AL168" s="249">
        <f t="shared" si="20"/>
        <v>0</v>
      </c>
      <c r="AM168" s="249">
        <f t="shared" si="21"/>
        <v>0</v>
      </c>
      <c r="AN168" s="250">
        <f t="shared" si="17"/>
        <v>0</v>
      </c>
      <c r="AO168" s="255">
        <f t="shared" si="22"/>
        <v>0</v>
      </c>
      <c r="AP168" s="248"/>
    </row>
    <row r="169" spans="1:42" s="133" customFormat="1" ht="19.5" customHeight="1">
      <c r="A169" s="266">
        <v>165</v>
      </c>
      <c r="B169" s="275">
        <f>'YPM PRG T-2'!B169</f>
        <v>0</v>
      </c>
      <c r="C169" s="275">
        <f>'YPM PRG T-2'!C169</f>
        <v>0</v>
      </c>
      <c r="D169" s="275">
        <f>'YPM PRG T-2'!D169</f>
        <v>0</v>
      </c>
      <c r="E169" s="276">
        <f>'YPM PRG T-2'!E169</f>
        <v>0</v>
      </c>
      <c r="F169" s="276">
        <f>'YPM PRG T-2'!F169</f>
        <v>0</v>
      </c>
      <c r="G169" s="276">
        <f>'YPM PRG T-2'!G169</f>
        <v>0</v>
      </c>
      <c r="H169" s="276">
        <f>'YPM PRG T-2'!H169</f>
        <v>0</v>
      </c>
      <c r="I169" s="276">
        <f>'YPM PRG T-2'!I169</f>
        <v>0</v>
      </c>
      <c r="J169" s="276">
        <f>'YPM PRG T-2'!J169</f>
        <v>0</v>
      </c>
      <c r="K169" s="276">
        <f>'YPM PRG T-2'!K169</f>
        <v>0</v>
      </c>
      <c r="L169" s="276">
        <f>'YPM PRG T-2'!L169</f>
        <v>0</v>
      </c>
      <c r="M169" s="276">
        <f>'YPM PRG T-2'!M169</f>
        <v>0</v>
      </c>
      <c r="N169" s="276">
        <f>'YPM PRG T-2'!N169</f>
        <v>0</v>
      </c>
      <c r="O169" s="277">
        <f>'YPM PRG T-2'!O169</f>
        <v>0</v>
      </c>
      <c r="P169" s="277">
        <f>'YPM PRG T-2'!P169</f>
        <v>0</v>
      </c>
      <c r="Q169" s="278">
        <f>'YPM PRG T-2'!Q169</f>
        <v>0</v>
      </c>
      <c r="R169" s="276">
        <f>'YPM PRG T-2'!R169</f>
        <v>0</v>
      </c>
      <c r="S169" s="276">
        <f>'YPM PRG T-2'!S169</f>
        <v>0</v>
      </c>
      <c r="T169" s="277">
        <f>'YPM PRG T-2'!T169</f>
        <v>0</v>
      </c>
      <c r="U169" s="277">
        <f>'YPM PRG T-2'!U169</f>
        <v>0</v>
      </c>
      <c r="V169" s="277">
        <f>'YPM PRG T-2'!V169</f>
        <v>0</v>
      </c>
      <c r="W169" s="277">
        <f>'YPM PRG T-2'!W169</f>
        <v>0</v>
      </c>
      <c r="X169" s="279">
        <f>'YPM PRG T-2'!X169</f>
        <v>0</v>
      </c>
      <c r="Y169" s="32"/>
      <c r="Z169" s="199"/>
      <c r="AA169" s="199"/>
      <c r="AB169" s="195"/>
      <c r="AC169" s="170"/>
      <c r="AD169" s="195"/>
      <c r="AE169" s="206"/>
      <c r="AF169" s="279">
        <f t="shared" si="16"/>
        <v>0</v>
      </c>
      <c r="AG169" s="196"/>
      <c r="AH169" s="197"/>
      <c r="AJ169" s="246" t="str">
        <f t="shared" si="18"/>
        <v/>
      </c>
      <c r="AK169" s="247" t="str">
        <f t="shared" si="19"/>
        <v/>
      </c>
      <c r="AL169" s="249">
        <f t="shared" si="20"/>
        <v>0</v>
      </c>
      <c r="AM169" s="249">
        <f t="shared" si="21"/>
        <v>0</v>
      </c>
      <c r="AN169" s="250">
        <f t="shared" si="17"/>
        <v>0</v>
      </c>
      <c r="AO169" s="255">
        <f t="shared" si="22"/>
        <v>0</v>
      </c>
      <c r="AP169" s="248"/>
    </row>
    <row r="170" spans="1:42" s="133" customFormat="1" ht="19.5" customHeight="1">
      <c r="A170" s="266">
        <v>166</v>
      </c>
      <c r="B170" s="275">
        <f>'YPM PRG T-2'!B170</f>
        <v>0</v>
      </c>
      <c r="C170" s="275">
        <f>'YPM PRG T-2'!C170</f>
        <v>0</v>
      </c>
      <c r="D170" s="275">
        <f>'YPM PRG T-2'!D170</f>
        <v>0</v>
      </c>
      <c r="E170" s="276">
        <f>'YPM PRG T-2'!E170</f>
        <v>0</v>
      </c>
      <c r="F170" s="276">
        <f>'YPM PRG T-2'!F170</f>
        <v>0</v>
      </c>
      <c r="G170" s="276">
        <f>'YPM PRG T-2'!G170</f>
        <v>0</v>
      </c>
      <c r="H170" s="276">
        <f>'YPM PRG T-2'!H170</f>
        <v>0</v>
      </c>
      <c r="I170" s="276">
        <f>'YPM PRG T-2'!I170</f>
        <v>0</v>
      </c>
      <c r="J170" s="276">
        <f>'YPM PRG T-2'!J170</f>
        <v>0</v>
      </c>
      <c r="K170" s="276">
        <f>'YPM PRG T-2'!K170</f>
        <v>0</v>
      </c>
      <c r="L170" s="276">
        <f>'YPM PRG T-2'!L170</f>
        <v>0</v>
      </c>
      <c r="M170" s="276">
        <f>'YPM PRG T-2'!M170</f>
        <v>0</v>
      </c>
      <c r="N170" s="276">
        <f>'YPM PRG T-2'!N170</f>
        <v>0</v>
      </c>
      <c r="O170" s="277">
        <f>'YPM PRG T-2'!O170</f>
        <v>0</v>
      </c>
      <c r="P170" s="277">
        <f>'YPM PRG T-2'!P170</f>
        <v>0</v>
      </c>
      <c r="Q170" s="278">
        <f>'YPM PRG T-2'!Q170</f>
        <v>0</v>
      </c>
      <c r="R170" s="276">
        <f>'YPM PRG T-2'!R170</f>
        <v>0</v>
      </c>
      <c r="S170" s="276">
        <f>'YPM PRG T-2'!S170</f>
        <v>0</v>
      </c>
      <c r="T170" s="277">
        <f>'YPM PRG T-2'!T170</f>
        <v>0</v>
      </c>
      <c r="U170" s="277">
        <f>'YPM PRG T-2'!U170</f>
        <v>0</v>
      </c>
      <c r="V170" s="277">
        <f>'YPM PRG T-2'!V170</f>
        <v>0</v>
      </c>
      <c r="W170" s="277">
        <f>'YPM PRG T-2'!W170</f>
        <v>0</v>
      </c>
      <c r="X170" s="279">
        <f>'YPM PRG T-2'!X170</f>
        <v>0</v>
      </c>
      <c r="Y170" s="32"/>
      <c r="Z170" s="199"/>
      <c r="AA170" s="199"/>
      <c r="AB170" s="195"/>
      <c r="AC170" s="170"/>
      <c r="AD170" s="195"/>
      <c r="AE170" s="206"/>
      <c r="AF170" s="279">
        <f t="shared" si="16"/>
        <v>0</v>
      </c>
      <c r="AG170" s="196"/>
      <c r="AH170" s="197"/>
      <c r="AJ170" s="246" t="str">
        <f t="shared" si="18"/>
        <v/>
      </c>
      <c r="AK170" s="247" t="str">
        <f t="shared" si="19"/>
        <v/>
      </c>
      <c r="AL170" s="249">
        <f t="shared" si="20"/>
        <v>0</v>
      </c>
      <c r="AM170" s="249">
        <f t="shared" si="21"/>
        <v>0</v>
      </c>
      <c r="AN170" s="250">
        <f t="shared" si="17"/>
        <v>0</v>
      </c>
      <c r="AO170" s="255">
        <f t="shared" si="22"/>
        <v>0</v>
      </c>
      <c r="AP170" s="248"/>
    </row>
    <row r="171" spans="1:42" s="133" customFormat="1" ht="19.5" customHeight="1">
      <c r="A171" s="266">
        <v>167</v>
      </c>
      <c r="B171" s="275">
        <f>'YPM PRG T-2'!B171</f>
        <v>0</v>
      </c>
      <c r="C171" s="275">
        <f>'YPM PRG T-2'!C171</f>
        <v>0</v>
      </c>
      <c r="D171" s="275">
        <f>'YPM PRG T-2'!D171</f>
        <v>0</v>
      </c>
      <c r="E171" s="276">
        <f>'YPM PRG T-2'!E171</f>
        <v>0</v>
      </c>
      <c r="F171" s="276">
        <f>'YPM PRG T-2'!F171</f>
        <v>0</v>
      </c>
      <c r="G171" s="276">
        <f>'YPM PRG T-2'!G171</f>
        <v>0</v>
      </c>
      <c r="H171" s="276">
        <f>'YPM PRG T-2'!H171</f>
        <v>0</v>
      </c>
      <c r="I171" s="276">
        <f>'YPM PRG T-2'!I171</f>
        <v>0</v>
      </c>
      <c r="J171" s="276">
        <f>'YPM PRG T-2'!J171</f>
        <v>0</v>
      </c>
      <c r="K171" s="276">
        <f>'YPM PRG T-2'!K171</f>
        <v>0</v>
      </c>
      <c r="L171" s="276">
        <f>'YPM PRG T-2'!L171</f>
        <v>0</v>
      </c>
      <c r="M171" s="276">
        <f>'YPM PRG T-2'!M171</f>
        <v>0</v>
      </c>
      <c r="N171" s="276">
        <f>'YPM PRG T-2'!N171</f>
        <v>0</v>
      </c>
      <c r="O171" s="277">
        <f>'YPM PRG T-2'!O171</f>
        <v>0</v>
      </c>
      <c r="P171" s="277">
        <f>'YPM PRG T-2'!P171</f>
        <v>0</v>
      </c>
      <c r="Q171" s="278">
        <f>'YPM PRG T-2'!Q171</f>
        <v>0</v>
      </c>
      <c r="R171" s="276">
        <f>'YPM PRG T-2'!R171</f>
        <v>0</v>
      </c>
      <c r="S171" s="276">
        <f>'YPM PRG T-2'!S171</f>
        <v>0</v>
      </c>
      <c r="T171" s="277">
        <f>'YPM PRG T-2'!T171</f>
        <v>0</v>
      </c>
      <c r="U171" s="277">
        <f>'YPM PRG T-2'!U171</f>
        <v>0</v>
      </c>
      <c r="V171" s="277">
        <f>'YPM PRG T-2'!V171</f>
        <v>0</v>
      </c>
      <c r="W171" s="277">
        <f>'YPM PRG T-2'!W171</f>
        <v>0</v>
      </c>
      <c r="X171" s="279">
        <f>'YPM PRG T-2'!X171</f>
        <v>0</v>
      </c>
      <c r="Y171" s="32"/>
      <c r="Z171" s="199"/>
      <c r="AA171" s="199"/>
      <c r="AB171" s="195"/>
      <c r="AC171" s="170"/>
      <c r="AD171" s="195"/>
      <c r="AE171" s="206"/>
      <c r="AF171" s="279">
        <f t="shared" si="16"/>
        <v>0</v>
      </c>
      <c r="AG171" s="196"/>
      <c r="AH171" s="197"/>
      <c r="AJ171" s="246" t="str">
        <f t="shared" si="18"/>
        <v/>
      </c>
      <c r="AK171" s="247" t="str">
        <f t="shared" si="19"/>
        <v/>
      </c>
      <c r="AL171" s="249">
        <f t="shared" si="20"/>
        <v>0</v>
      </c>
      <c r="AM171" s="249">
        <f t="shared" si="21"/>
        <v>0</v>
      </c>
      <c r="AN171" s="250">
        <f t="shared" si="17"/>
        <v>0</v>
      </c>
      <c r="AO171" s="255">
        <f t="shared" si="22"/>
        <v>0</v>
      </c>
      <c r="AP171" s="248"/>
    </row>
    <row r="172" spans="1:42" s="133" customFormat="1" ht="19.5" customHeight="1">
      <c r="A172" s="266">
        <v>168</v>
      </c>
      <c r="B172" s="275">
        <f>'YPM PRG T-2'!B172</f>
        <v>0</v>
      </c>
      <c r="C172" s="275">
        <f>'YPM PRG T-2'!C172</f>
        <v>0</v>
      </c>
      <c r="D172" s="275">
        <f>'YPM PRG T-2'!D172</f>
        <v>0</v>
      </c>
      <c r="E172" s="276">
        <f>'YPM PRG T-2'!E172</f>
        <v>0</v>
      </c>
      <c r="F172" s="276">
        <f>'YPM PRG T-2'!F172</f>
        <v>0</v>
      </c>
      <c r="G172" s="276">
        <f>'YPM PRG T-2'!G172</f>
        <v>0</v>
      </c>
      <c r="H172" s="276">
        <f>'YPM PRG T-2'!H172</f>
        <v>0</v>
      </c>
      <c r="I172" s="276">
        <f>'YPM PRG T-2'!I172</f>
        <v>0</v>
      </c>
      <c r="J172" s="276">
        <f>'YPM PRG T-2'!J172</f>
        <v>0</v>
      </c>
      <c r="K172" s="276">
        <f>'YPM PRG T-2'!K172</f>
        <v>0</v>
      </c>
      <c r="L172" s="276">
        <f>'YPM PRG T-2'!L172</f>
        <v>0</v>
      </c>
      <c r="M172" s="276">
        <f>'YPM PRG T-2'!M172</f>
        <v>0</v>
      </c>
      <c r="N172" s="276">
        <f>'YPM PRG T-2'!N172</f>
        <v>0</v>
      </c>
      <c r="O172" s="277">
        <f>'YPM PRG T-2'!O172</f>
        <v>0</v>
      </c>
      <c r="P172" s="277">
        <f>'YPM PRG T-2'!P172</f>
        <v>0</v>
      </c>
      <c r="Q172" s="278">
        <f>'YPM PRG T-2'!Q172</f>
        <v>0</v>
      </c>
      <c r="R172" s="276">
        <f>'YPM PRG T-2'!R172</f>
        <v>0</v>
      </c>
      <c r="S172" s="276">
        <f>'YPM PRG T-2'!S172</f>
        <v>0</v>
      </c>
      <c r="T172" s="277">
        <f>'YPM PRG T-2'!T172</f>
        <v>0</v>
      </c>
      <c r="U172" s="277">
        <f>'YPM PRG T-2'!U172</f>
        <v>0</v>
      </c>
      <c r="V172" s="277">
        <f>'YPM PRG T-2'!V172</f>
        <v>0</v>
      </c>
      <c r="W172" s="277">
        <f>'YPM PRG T-2'!W172</f>
        <v>0</v>
      </c>
      <c r="X172" s="279">
        <f>'YPM PRG T-2'!X172</f>
        <v>0</v>
      </c>
      <c r="Y172" s="32"/>
      <c r="Z172" s="199"/>
      <c r="AA172" s="199"/>
      <c r="AB172" s="195"/>
      <c r="AC172" s="170"/>
      <c r="AD172" s="195"/>
      <c r="AE172" s="206"/>
      <c r="AF172" s="279">
        <f t="shared" si="16"/>
        <v>0</v>
      </c>
      <c r="AG172" s="196"/>
      <c r="AH172" s="197"/>
      <c r="AJ172" s="246" t="str">
        <f t="shared" si="18"/>
        <v/>
      </c>
      <c r="AK172" s="247" t="str">
        <f t="shared" si="19"/>
        <v/>
      </c>
      <c r="AL172" s="249">
        <f t="shared" si="20"/>
        <v>0</v>
      </c>
      <c r="AM172" s="249">
        <f t="shared" si="21"/>
        <v>0</v>
      </c>
      <c r="AN172" s="250">
        <f t="shared" si="17"/>
        <v>0</v>
      </c>
      <c r="AO172" s="255">
        <f t="shared" si="22"/>
        <v>0</v>
      </c>
      <c r="AP172" s="248"/>
    </row>
    <row r="173" spans="1:42" s="133" customFormat="1" ht="19.5" customHeight="1">
      <c r="A173" s="266">
        <v>169</v>
      </c>
      <c r="B173" s="275">
        <f>'YPM PRG T-2'!B173</f>
        <v>0</v>
      </c>
      <c r="C173" s="275">
        <f>'YPM PRG T-2'!C173</f>
        <v>0</v>
      </c>
      <c r="D173" s="275">
        <f>'YPM PRG T-2'!D173</f>
        <v>0</v>
      </c>
      <c r="E173" s="276">
        <f>'YPM PRG T-2'!E173</f>
        <v>0</v>
      </c>
      <c r="F173" s="276">
        <f>'YPM PRG T-2'!F173</f>
        <v>0</v>
      </c>
      <c r="G173" s="276">
        <f>'YPM PRG T-2'!G173</f>
        <v>0</v>
      </c>
      <c r="H173" s="276">
        <f>'YPM PRG T-2'!H173</f>
        <v>0</v>
      </c>
      <c r="I173" s="276">
        <f>'YPM PRG T-2'!I173</f>
        <v>0</v>
      </c>
      <c r="J173" s="276">
        <f>'YPM PRG T-2'!J173</f>
        <v>0</v>
      </c>
      <c r="K173" s="276">
        <f>'YPM PRG T-2'!K173</f>
        <v>0</v>
      </c>
      <c r="L173" s="276">
        <f>'YPM PRG T-2'!L173</f>
        <v>0</v>
      </c>
      <c r="M173" s="276">
        <f>'YPM PRG T-2'!M173</f>
        <v>0</v>
      </c>
      <c r="N173" s="276">
        <f>'YPM PRG T-2'!N173</f>
        <v>0</v>
      </c>
      <c r="O173" s="277">
        <f>'YPM PRG T-2'!O173</f>
        <v>0</v>
      </c>
      <c r="P173" s="277">
        <f>'YPM PRG T-2'!P173</f>
        <v>0</v>
      </c>
      <c r="Q173" s="278">
        <f>'YPM PRG T-2'!Q173</f>
        <v>0</v>
      </c>
      <c r="R173" s="276">
        <f>'YPM PRG T-2'!R173</f>
        <v>0</v>
      </c>
      <c r="S173" s="276">
        <f>'YPM PRG T-2'!S173</f>
        <v>0</v>
      </c>
      <c r="T173" s="277">
        <f>'YPM PRG T-2'!T173</f>
        <v>0</v>
      </c>
      <c r="U173" s="277">
        <f>'YPM PRG T-2'!U173</f>
        <v>0</v>
      </c>
      <c r="V173" s="277">
        <f>'YPM PRG T-2'!V173</f>
        <v>0</v>
      </c>
      <c r="W173" s="277">
        <f>'YPM PRG T-2'!W173</f>
        <v>0</v>
      </c>
      <c r="X173" s="279">
        <f>'YPM PRG T-2'!X173</f>
        <v>0</v>
      </c>
      <c r="Y173" s="32"/>
      <c r="Z173" s="199"/>
      <c r="AA173" s="199"/>
      <c r="AB173" s="195"/>
      <c r="AC173" s="170"/>
      <c r="AD173" s="195"/>
      <c r="AE173" s="206"/>
      <c r="AF173" s="279">
        <f t="shared" si="16"/>
        <v>0</v>
      </c>
      <c r="AG173" s="196"/>
      <c r="AH173" s="197"/>
      <c r="AJ173" s="246" t="str">
        <f t="shared" si="18"/>
        <v/>
      </c>
      <c r="AK173" s="247" t="str">
        <f t="shared" si="19"/>
        <v/>
      </c>
      <c r="AL173" s="249">
        <f t="shared" si="20"/>
        <v>0</v>
      </c>
      <c r="AM173" s="249">
        <f t="shared" si="21"/>
        <v>0</v>
      </c>
      <c r="AN173" s="250">
        <f t="shared" si="17"/>
        <v>0</v>
      </c>
      <c r="AO173" s="255">
        <f t="shared" si="22"/>
        <v>0</v>
      </c>
      <c r="AP173" s="248"/>
    </row>
    <row r="174" spans="1:42" s="133" customFormat="1" ht="19.5" customHeight="1">
      <c r="A174" s="266">
        <v>170</v>
      </c>
      <c r="B174" s="275">
        <f>'YPM PRG T-2'!B174</f>
        <v>0</v>
      </c>
      <c r="C174" s="275">
        <f>'YPM PRG T-2'!C174</f>
        <v>0</v>
      </c>
      <c r="D174" s="275">
        <f>'YPM PRG T-2'!D174</f>
        <v>0</v>
      </c>
      <c r="E174" s="276">
        <f>'YPM PRG T-2'!E174</f>
        <v>0</v>
      </c>
      <c r="F174" s="276">
        <f>'YPM PRG T-2'!F174</f>
        <v>0</v>
      </c>
      <c r="G174" s="276">
        <f>'YPM PRG T-2'!G174</f>
        <v>0</v>
      </c>
      <c r="H174" s="276">
        <f>'YPM PRG T-2'!H174</f>
        <v>0</v>
      </c>
      <c r="I174" s="276">
        <f>'YPM PRG T-2'!I174</f>
        <v>0</v>
      </c>
      <c r="J174" s="276">
        <f>'YPM PRG T-2'!J174</f>
        <v>0</v>
      </c>
      <c r="K174" s="276">
        <f>'YPM PRG T-2'!K174</f>
        <v>0</v>
      </c>
      <c r="L174" s="276">
        <f>'YPM PRG T-2'!L174</f>
        <v>0</v>
      </c>
      <c r="M174" s="276">
        <f>'YPM PRG T-2'!M174</f>
        <v>0</v>
      </c>
      <c r="N174" s="276">
        <f>'YPM PRG T-2'!N174</f>
        <v>0</v>
      </c>
      <c r="O174" s="277">
        <f>'YPM PRG T-2'!O174</f>
        <v>0</v>
      </c>
      <c r="P174" s="277">
        <f>'YPM PRG T-2'!P174</f>
        <v>0</v>
      </c>
      <c r="Q174" s="278">
        <f>'YPM PRG T-2'!Q174</f>
        <v>0</v>
      </c>
      <c r="R174" s="276">
        <f>'YPM PRG T-2'!R174</f>
        <v>0</v>
      </c>
      <c r="S174" s="276">
        <f>'YPM PRG T-2'!S174</f>
        <v>0</v>
      </c>
      <c r="T174" s="277">
        <f>'YPM PRG T-2'!T174</f>
        <v>0</v>
      </c>
      <c r="U174" s="277">
        <f>'YPM PRG T-2'!U174</f>
        <v>0</v>
      </c>
      <c r="V174" s="277">
        <f>'YPM PRG T-2'!V174</f>
        <v>0</v>
      </c>
      <c r="W174" s="277">
        <f>'YPM PRG T-2'!W174</f>
        <v>0</v>
      </c>
      <c r="X174" s="279">
        <f>'YPM PRG T-2'!X174</f>
        <v>0</v>
      </c>
      <c r="Y174" s="32"/>
      <c r="Z174" s="199"/>
      <c r="AA174" s="199"/>
      <c r="AB174" s="195"/>
      <c r="AC174" s="170"/>
      <c r="AD174" s="195"/>
      <c r="AE174" s="206"/>
      <c r="AF174" s="279">
        <f t="shared" si="16"/>
        <v>0</v>
      </c>
      <c r="AG174" s="196"/>
      <c r="AH174" s="197"/>
      <c r="AJ174" s="246" t="str">
        <f t="shared" si="18"/>
        <v/>
      </c>
      <c r="AK174" s="247" t="str">
        <f t="shared" si="19"/>
        <v/>
      </c>
      <c r="AL174" s="249">
        <f t="shared" si="20"/>
        <v>0</v>
      </c>
      <c r="AM174" s="249">
        <f t="shared" si="21"/>
        <v>0</v>
      </c>
      <c r="AN174" s="250">
        <f t="shared" si="17"/>
        <v>0</v>
      </c>
      <c r="AO174" s="255">
        <f t="shared" si="22"/>
        <v>0</v>
      </c>
      <c r="AP174" s="248"/>
    </row>
    <row r="175" spans="1:42" s="133" customFormat="1" ht="19.5" customHeight="1">
      <c r="A175" s="266">
        <v>171</v>
      </c>
      <c r="B175" s="275">
        <f>'YPM PRG T-2'!B175</f>
        <v>0</v>
      </c>
      <c r="C175" s="275">
        <f>'YPM PRG T-2'!C175</f>
        <v>0</v>
      </c>
      <c r="D175" s="275">
        <f>'YPM PRG T-2'!D175</f>
        <v>0</v>
      </c>
      <c r="E175" s="276">
        <f>'YPM PRG T-2'!E175</f>
        <v>0</v>
      </c>
      <c r="F175" s="276">
        <f>'YPM PRG T-2'!F175</f>
        <v>0</v>
      </c>
      <c r="G175" s="276">
        <f>'YPM PRG T-2'!G175</f>
        <v>0</v>
      </c>
      <c r="H175" s="276">
        <f>'YPM PRG T-2'!H175</f>
        <v>0</v>
      </c>
      <c r="I175" s="276">
        <f>'YPM PRG T-2'!I175</f>
        <v>0</v>
      </c>
      <c r="J175" s="276">
        <f>'YPM PRG T-2'!J175</f>
        <v>0</v>
      </c>
      <c r="K175" s="276">
        <f>'YPM PRG T-2'!K175</f>
        <v>0</v>
      </c>
      <c r="L175" s="276">
        <f>'YPM PRG T-2'!L175</f>
        <v>0</v>
      </c>
      <c r="M175" s="276">
        <f>'YPM PRG T-2'!M175</f>
        <v>0</v>
      </c>
      <c r="N175" s="276">
        <f>'YPM PRG T-2'!N175</f>
        <v>0</v>
      </c>
      <c r="O175" s="277">
        <f>'YPM PRG T-2'!O175</f>
        <v>0</v>
      </c>
      <c r="P175" s="277">
        <f>'YPM PRG T-2'!P175</f>
        <v>0</v>
      </c>
      <c r="Q175" s="278">
        <f>'YPM PRG T-2'!Q175</f>
        <v>0</v>
      </c>
      <c r="R175" s="276">
        <f>'YPM PRG T-2'!R175</f>
        <v>0</v>
      </c>
      <c r="S175" s="276">
        <f>'YPM PRG T-2'!S175</f>
        <v>0</v>
      </c>
      <c r="T175" s="277">
        <f>'YPM PRG T-2'!T175</f>
        <v>0</v>
      </c>
      <c r="U175" s="277">
        <f>'YPM PRG T-2'!U175</f>
        <v>0</v>
      </c>
      <c r="V175" s="277">
        <f>'YPM PRG T-2'!V175</f>
        <v>0</v>
      </c>
      <c r="W175" s="277">
        <f>'YPM PRG T-2'!W175</f>
        <v>0</v>
      </c>
      <c r="X175" s="279">
        <f>'YPM PRG T-2'!X175</f>
        <v>0</v>
      </c>
      <c r="Y175" s="32"/>
      <c r="Z175" s="199"/>
      <c r="AA175" s="199"/>
      <c r="AB175" s="195"/>
      <c r="AC175" s="170"/>
      <c r="AD175" s="195"/>
      <c r="AE175" s="206"/>
      <c r="AF175" s="279">
        <f t="shared" si="16"/>
        <v>0</v>
      </c>
      <c r="AG175" s="196"/>
      <c r="AH175" s="197"/>
      <c r="AJ175" s="246" t="str">
        <f t="shared" si="18"/>
        <v/>
      </c>
      <c r="AK175" s="247" t="str">
        <f t="shared" si="19"/>
        <v/>
      </c>
      <c r="AL175" s="249">
        <f t="shared" si="20"/>
        <v>0</v>
      </c>
      <c r="AM175" s="249">
        <f t="shared" si="21"/>
        <v>0</v>
      </c>
      <c r="AN175" s="250">
        <f t="shared" si="17"/>
        <v>0</v>
      </c>
      <c r="AO175" s="255">
        <f t="shared" si="22"/>
        <v>0</v>
      </c>
      <c r="AP175" s="248"/>
    </row>
    <row r="176" spans="1:42" s="133" customFormat="1" ht="19.5" customHeight="1">
      <c r="A176" s="266">
        <v>172</v>
      </c>
      <c r="B176" s="275">
        <f>'YPM PRG T-2'!B176</f>
        <v>0</v>
      </c>
      <c r="C176" s="275">
        <f>'YPM PRG T-2'!C176</f>
        <v>0</v>
      </c>
      <c r="D176" s="275">
        <f>'YPM PRG T-2'!D176</f>
        <v>0</v>
      </c>
      <c r="E176" s="276">
        <f>'YPM PRG T-2'!E176</f>
        <v>0</v>
      </c>
      <c r="F176" s="276">
        <f>'YPM PRG T-2'!F176</f>
        <v>0</v>
      </c>
      <c r="G176" s="276">
        <f>'YPM PRG T-2'!G176</f>
        <v>0</v>
      </c>
      <c r="H176" s="276">
        <f>'YPM PRG T-2'!H176</f>
        <v>0</v>
      </c>
      <c r="I176" s="276">
        <f>'YPM PRG T-2'!I176</f>
        <v>0</v>
      </c>
      <c r="J176" s="276">
        <f>'YPM PRG T-2'!J176</f>
        <v>0</v>
      </c>
      <c r="K176" s="276">
        <f>'YPM PRG T-2'!K176</f>
        <v>0</v>
      </c>
      <c r="L176" s="276">
        <f>'YPM PRG T-2'!L176</f>
        <v>0</v>
      </c>
      <c r="M176" s="276">
        <f>'YPM PRG T-2'!M176</f>
        <v>0</v>
      </c>
      <c r="N176" s="276">
        <f>'YPM PRG T-2'!N176</f>
        <v>0</v>
      </c>
      <c r="O176" s="277">
        <f>'YPM PRG T-2'!O176</f>
        <v>0</v>
      </c>
      <c r="P176" s="277">
        <f>'YPM PRG T-2'!P176</f>
        <v>0</v>
      </c>
      <c r="Q176" s="278">
        <f>'YPM PRG T-2'!Q176</f>
        <v>0</v>
      </c>
      <c r="R176" s="276">
        <f>'YPM PRG T-2'!R176</f>
        <v>0</v>
      </c>
      <c r="S176" s="276">
        <f>'YPM PRG T-2'!S176</f>
        <v>0</v>
      </c>
      <c r="T176" s="277">
        <f>'YPM PRG T-2'!T176</f>
        <v>0</v>
      </c>
      <c r="U176" s="277">
        <f>'YPM PRG T-2'!U176</f>
        <v>0</v>
      </c>
      <c r="V176" s="277">
        <f>'YPM PRG T-2'!V176</f>
        <v>0</v>
      </c>
      <c r="W176" s="277">
        <f>'YPM PRG T-2'!W176</f>
        <v>0</v>
      </c>
      <c r="X176" s="279">
        <f>'YPM PRG T-2'!X176</f>
        <v>0</v>
      </c>
      <c r="Y176" s="32"/>
      <c r="Z176" s="199"/>
      <c r="AA176" s="199"/>
      <c r="AB176" s="195"/>
      <c r="AC176" s="170"/>
      <c r="AD176" s="195"/>
      <c r="AE176" s="206"/>
      <c r="AF176" s="279">
        <f t="shared" si="16"/>
        <v>0</v>
      </c>
      <c r="AG176" s="196"/>
      <c r="AH176" s="197"/>
      <c r="AJ176" s="246" t="str">
        <f t="shared" si="18"/>
        <v/>
      </c>
      <c r="AK176" s="247" t="str">
        <f t="shared" si="19"/>
        <v/>
      </c>
      <c r="AL176" s="249">
        <f t="shared" si="20"/>
        <v>0</v>
      </c>
      <c r="AM176" s="249">
        <f t="shared" si="21"/>
        <v>0</v>
      </c>
      <c r="AN176" s="250">
        <f t="shared" si="17"/>
        <v>0</v>
      </c>
      <c r="AO176" s="255">
        <f t="shared" si="22"/>
        <v>0</v>
      </c>
      <c r="AP176" s="248"/>
    </row>
    <row r="177" spans="1:42" s="133" customFormat="1" ht="19.5" customHeight="1">
      <c r="A177" s="266">
        <v>173</v>
      </c>
      <c r="B177" s="275">
        <f>'YPM PRG T-2'!B177</f>
        <v>0</v>
      </c>
      <c r="C177" s="275">
        <f>'YPM PRG T-2'!C177</f>
        <v>0</v>
      </c>
      <c r="D177" s="275">
        <f>'YPM PRG T-2'!D177</f>
        <v>0</v>
      </c>
      <c r="E177" s="276">
        <f>'YPM PRG T-2'!E177</f>
        <v>0</v>
      </c>
      <c r="F177" s="276">
        <f>'YPM PRG T-2'!F177</f>
        <v>0</v>
      </c>
      <c r="G177" s="276">
        <f>'YPM PRG T-2'!G177</f>
        <v>0</v>
      </c>
      <c r="H177" s="276">
        <f>'YPM PRG T-2'!H177</f>
        <v>0</v>
      </c>
      <c r="I177" s="276">
        <f>'YPM PRG T-2'!I177</f>
        <v>0</v>
      </c>
      <c r="J177" s="276">
        <f>'YPM PRG T-2'!J177</f>
        <v>0</v>
      </c>
      <c r="K177" s="276">
        <f>'YPM PRG T-2'!K177</f>
        <v>0</v>
      </c>
      <c r="L177" s="276">
        <f>'YPM PRG T-2'!L177</f>
        <v>0</v>
      </c>
      <c r="M177" s="276">
        <f>'YPM PRG T-2'!M177</f>
        <v>0</v>
      </c>
      <c r="N177" s="276">
        <f>'YPM PRG T-2'!N177</f>
        <v>0</v>
      </c>
      <c r="O177" s="277">
        <f>'YPM PRG T-2'!O177</f>
        <v>0</v>
      </c>
      <c r="P177" s="277">
        <f>'YPM PRG T-2'!P177</f>
        <v>0</v>
      </c>
      <c r="Q177" s="278">
        <f>'YPM PRG T-2'!Q177</f>
        <v>0</v>
      </c>
      <c r="R177" s="276">
        <f>'YPM PRG T-2'!R177</f>
        <v>0</v>
      </c>
      <c r="S177" s="276">
        <f>'YPM PRG T-2'!S177</f>
        <v>0</v>
      </c>
      <c r="T177" s="277">
        <f>'YPM PRG T-2'!T177</f>
        <v>0</v>
      </c>
      <c r="U177" s="277">
        <f>'YPM PRG T-2'!U177</f>
        <v>0</v>
      </c>
      <c r="V177" s="277">
        <f>'YPM PRG T-2'!V177</f>
        <v>0</v>
      </c>
      <c r="W177" s="277">
        <f>'YPM PRG T-2'!W177</f>
        <v>0</v>
      </c>
      <c r="X177" s="279">
        <f>'YPM PRG T-2'!X177</f>
        <v>0</v>
      </c>
      <c r="Y177" s="32"/>
      <c r="Z177" s="199"/>
      <c r="AA177" s="199"/>
      <c r="AB177" s="195"/>
      <c r="AC177" s="170"/>
      <c r="AD177" s="195"/>
      <c r="AE177" s="206"/>
      <c r="AF177" s="279">
        <f t="shared" si="16"/>
        <v>0</v>
      </c>
      <c r="AG177" s="196"/>
      <c r="AH177" s="197"/>
      <c r="AJ177" s="246" t="str">
        <f t="shared" si="18"/>
        <v/>
      </c>
      <c r="AK177" s="247" t="str">
        <f t="shared" si="19"/>
        <v/>
      </c>
      <c r="AL177" s="249">
        <f t="shared" si="20"/>
        <v>0</v>
      </c>
      <c r="AM177" s="249">
        <f t="shared" si="21"/>
        <v>0</v>
      </c>
      <c r="AN177" s="250">
        <f t="shared" si="17"/>
        <v>0</v>
      </c>
      <c r="AO177" s="255">
        <f t="shared" si="22"/>
        <v>0</v>
      </c>
      <c r="AP177" s="248"/>
    </row>
    <row r="178" spans="1:42" s="133" customFormat="1" ht="19.5" customHeight="1">
      <c r="A178" s="266">
        <v>174</v>
      </c>
      <c r="B178" s="275">
        <f>'YPM PRG T-2'!B178</f>
        <v>0</v>
      </c>
      <c r="C178" s="275">
        <f>'YPM PRG T-2'!C178</f>
        <v>0</v>
      </c>
      <c r="D178" s="275">
        <f>'YPM PRG T-2'!D178</f>
        <v>0</v>
      </c>
      <c r="E178" s="276">
        <f>'YPM PRG T-2'!E178</f>
        <v>0</v>
      </c>
      <c r="F178" s="276">
        <f>'YPM PRG T-2'!F178</f>
        <v>0</v>
      </c>
      <c r="G178" s="276">
        <f>'YPM PRG T-2'!G178</f>
        <v>0</v>
      </c>
      <c r="H178" s="276">
        <f>'YPM PRG T-2'!H178</f>
        <v>0</v>
      </c>
      <c r="I178" s="276">
        <f>'YPM PRG T-2'!I178</f>
        <v>0</v>
      </c>
      <c r="J178" s="276">
        <f>'YPM PRG T-2'!J178</f>
        <v>0</v>
      </c>
      <c r="K178" s="276">
        <f>'YPM PRG T-2'!K178</f>
        <v>0</v>
      </c>
      <c r="L178" s="276">
        <f>'YPM PRG T-2'!L178</f>
        <v>0</v>
      </c>
      <c r="M178" s="276">
        <f>'YPM PRG T-2'!M178</f>
        <v>0</v>
      </c>
      <c r="N178" s="276">
        <f>'YPM PRG T-2'!N178</f>
        <v>0</v>
      </c>
      <c r="O178" s="277">
        <f>'YPM PRG T-2'!O178</f>
        <v>0</v>
      </c>
      <c r="P178" s="277">
        <f>'YPM PRG T-2'!P178</f>
        <v>0</v>
      </c>
      <c r="Q178" s="278">
        <f>'YPM PRG T-2'!Q178</f>
        <v>0</v>
      </c>
      <c r="R178" s="276">
        <f>'YPM PRG T-2'!R178</f>
        <v>0</v>
      </c>
      <c r="S178" s="276">
        <f>'YPM PRG T-2'!S178</f>
        <v>0</v>
      </c>
      <c r="T178" s="277">
        <f>'YPM PRG T-2'!T178</f>
        <v>0</v>
      </c>
      <c r="U178" s="277">
        <f>'YPM PRG T-2'!U178</f>
        <v>0</v>
      </c>
      <c r="V178" s="277">
        <f>'YPM PRG T-2'!V178</f>
        <v>0</v>
      </c>
      <c r="W178" s="277">
        <f>'YPM PRG T-2'!W178</f>
        <v>0</v>
      </c>
      <c r="X178" s="279">
        <f>'YPM PRG T-2'!X178</f>
        <v>0</v>
      </c>
      <c r="Y178" s="32"/>
      <c r="Z178" s="199"/>
      <c r="AA178" s="199"/>
      <c r="AB178" s="195"/>
      <c r="AC178" s="170"/>
      <c r="AD178" s="195"/>
      <c r="AE178" s="206"/>
      <c r="AF178" s="279">
        <f t="shared" si="16"/>
        <v>0</v>
      </c>
      <c r="AG178" s="196"/>
      <c r="AH178" s="197"/>
      <c r="AJ178" s="246" t="str">
        <f t="shared" si="18"/>
        <v/>
      </c>
      <c r="AK178" s="247" t="str">
        <f t="shared" si="19"/>
        <v/>
      </c>
      <c r="AL178" s="249">
        <f t="shared" si="20"/>
        <v>0</v>
      </c>
      <c r="AM178" s="249">
        <f t="shared" si="21"/>
        <v>0</v>
      </c>
      <c r="AN178" s="250">
        <f t="shared" si="17"/>
        <v>0</v>
      </c>
      <c r="AO178" s="255">
        <f t="shared" si="22"/>
        <v>0</v>
      </c>
      <c r="AP178" s="248"/>
    </row>
    <row r="179" spans="1:42" s="133" customFormat="1" ht="19.5" customHeight="1">
      <c r="A179" s="266">
        <v>175</v>
      </c>
      <c r="B179" s="275">
        <f>'YPM PRG T-2'!B179</f>
        <v>0</v>
      </c>
      <c r="C179" s="275">
        <f>'YPM PRG T-2'!C179</f>
        <v>0</v>
      </c>
      <c r="D179" s="275">
        <f>'YPM PRG T-2'!D179</f>
        <v>0</v>
      </c>
      <c r="E179" s="276">
        <f>'YPM PRG T-2'!E179</f>
        <v>0</v>
      </c>
      <c r="F179" s="276">
        <f>'YPM PRG T-2'!F179</f>
        <v>0</v>
      </c>
      <c r="G179" s="276">
        <f>'YPM PRG T-2'!G179</f>
        <v>0</v>
      </c>
      <c r="H179" s="276">
        <f>'YPM PRG T-2'!H179</f>
        <v>0</v>
      </c>
      <c r="I179" s="276">
        <f>'YPM PRG T-2'!I179</f>
        <v>0</v>
      </c>
      <c r="J179" s="276">
        <f>'YPM PRG T-2'!J179</f>
        <v>0</v>
      </c>
      <c r="K179" s="276">
        <f>'YPM PRG T-2'!K179</f>
        <v>0</v>
      </c>
      <c r="L179" s="276">
        <f>'YPM PRG T-2'!L179</f>
        <v>0</v>
      </c>
      <c r="M179" s="276">
        <f>'YPM PRG T-2'!M179</f>
        <v>0</v>
      </c>
      <c r="N179" s="276">
        <f>'YPM PRG T-2'!N179</f>
        <v>0</v>
      </c>
      <c r="O179" s="277">
        <f>'YPM PRG T-2'!O179</f>
        <v>0</v>
      </c>
      <c r="P179" s="277">
        <f>'YPM PRG T-2'!P179</f>
        <v>0</v>
      </c>
      <c r="Q179" s="278">
        <f>'YPM PRG T-2'!Q179</f>
        <v>0</v>
      </c>
      <c r="R179" s="276">
        <f>'YPM PRG T-2'!R179</f>
        <v>0</v>
      </c>
      <c r="S179" s="276">
        <f>'YPM PRG T-2'!S179</f>
        <v>0</v>
      </c>
      <c r="T179" s="277">
        <f>'YPM PRG T-2'!T179</f>
        <v>0</v>
      </c>
      <c r="U179" s="277">
        <f>'YPM PRG T-2'!U179</f>
        <v>0</v>
      </c>
      <c r="V179" s="277">
        <f>'YPM PRG T-2'!V179</f>
        <v>0</v>
      </c>
      <c r="W179" s="277">
        <f>'YPM PRG T-2'!W179</f>
        <v>0</v>
      </c>
      <c r="X179" s="279">
        <f>'YPM PRG T-2'!X179</f>
        <v>0</v>
      </c>
      <c r="Y179" s="32"/>
      <c r="Z179" s="199"/>
      <c r="AA179" s="199"/>
      <c r="AB179" s="195"/>
      <c r="AC179" s="170"/>
      <c r="AD179" s="195"/>
      <c r="AE179" s="206"/>
      <c r="AF179" s="279">
        <f t="shared" si="16"/>
        <v>0</v>
      </c>
      <c r="AG179" s="196"/>
      <c r="AH179" s="197"/>
      <c r="AJ179" s="246" t="str">
        <f t="shared" si="18"/>
        <v/>
      </c>
      <c r="AK179" s="247" t="str">
        <f t="shared" si="19"/>
        <v/>
      </c>
      <c r="AL179" s="249">
        <f t="shared" si="20"/>
        <v>0</v>
      </c>
      <c r="AM179" s="249">
        <f t="shared" si="21"/>
        <v>0</v>
      </c>
      <c r="AN179" s="250">
        <f t="shared" si="17"/>
        <v>0</v>
      </c>
      <c r="AO179" s="255">
        <f t="shared" si="22"/>
        <v>0</v>
      </c>
      <c r="AP179" s="248"/>
    </row>
    <row r="180" spans="1:42" s="133" customFormat="1" ht="19.5" customHeight="1">
      <c r="A180" s="266">
        <v>176</v>
      </c>
      <c r="B180" s="275">
        <f>'YPM PRG T-2'!B180</f>
        <v>0</v>
      </c>
      <c r="C180" s="275">
        <f>'YPM PRG T-2'!C180</f>
        <v>0</v>
      </c>
      <c r="D180" s="275">
        <f>'YPM PRG T-2'!D180</f>
        <v>0</v>
      </c>
      <c r="E180" s="276">
        <f>'YPM PRG T-2'!E180</f>
        <v>0</v>
      </c>
      <c r="F180" s="276">
        <f>'YPM PRG T-2'!F180</f>
        <v>0</v>
      </c>
      <c r="G180" s="276">
        <f>'YPM PRG T-2'!G180</f>
        <v>0</v>
      </c>
      <c r="H180" s="276">
        <f>'YPM PRG T-2'!H180</f>
        <v>0</v>
      </c>
      <c r="I180" s="276">
        <f>'YPM PRG T-2'!I180</f>
        <v>0</v>
      </c>
      <c r="J180" s="276">
        <f>'YPM PRG T-2'!J180</f>
        <v>0</v>
      </c>
      <c r="K180" s="276">
        <f>'YPM PRG T-2'!K180</f>
        <v>0</v>
      </c>
      <c r="L180" s="276">
        <f>'YPM PRG T-2'!L180</f>
        <v>0</v>
      </c>
      <c r="M180" s="276">
        <f>'YPM PRG T-2'!M180</f>
        <v>0</v>
      </c>
      <c r="N180" s="276">
        <f>'YPM PRG T-2'!N180</f>
        <v>0</v>
      </c>
      <c r="O180" s="277">
        <f>'YPM PRG T-2'!O180</f>
        <v>0</v>
      </c>
      <c r="P180" s="277">
        <f>'YPM PRG T-2'!P180</f>
        <v>0</v>
      </c>
      <c r="Q180" s="278">
        <f>'YPM PRG T-2'!Q180</f>
        <v>0</v>
      </c>
      <c r="R180" s="276">
        <f>'YPM PRG T-2'!R180</f>
        <v>0</v>
      </c>
      <c r="S180" s="276">
        <f>'YPM PRG T-2'!S180</f>
        <v>0</v>
      </c>
      <c r="T180" s="277">
        <f>'YPM PRG T-2'!T180</f>
        <v>0</v>
      </c>
      <c r="U180" s="277">
        <f>'YPM PRG T-2'!U180</f>
        <v>0</v>
      </c>
      <c r="V180" s="277">
        <f>'YPM PRG T-2'!V180</f>
        <v>0</v>
      </c>
      <c r="W180" s="277">
        <f>'YPM PRG T-2'!W180</f>
        <v>0</v>
      </c>
      <c r="X180" s="279">
        <f>'YPM PRG T-2'!X180</f>
        <v>0</v>
      </c>
      <c r="Y180" s="32"/>
      <c r="Z180" s="199"/>
      <c r="AA180" s="199"/>
      <c r="AB180" s="195"/>
      <c r="AC180" s="170"/>
      <c r="AD180" s="195"/>
      <c r="AE180" s="206"/>
      <c r="AF180" s="279">
        <f t="shared" si="16"/>
        <v>0</v>
      </c>
      <c r="AG180" s="196"/>
      <c r="AH180" s="197"/>
      <c r="AJ180" s="246" t="str">
        <f t="shared" si="18"/>
        <v/>
      </c>
      <c r="AK180" s="247" t="str">
        <f t="shared" si="19"/>
        <v/>
      </c>
      <c r="AL180" s="249">
        <f t="shared" si="20"/>
        <v>0</v>
      </c>
      <c r="AM180" s="249">
        <f t="shared" si="21"/>
        <v>0</v>
      </c>
      <c r="AN180" s="250">
        <f t="shared" si="17"/>
        <v>0</v>
      </c>
      <c r="AO180" s="255">
        <f t="shared" si="22"/>
        <v>0</v>
      </c>
      <c r="AP180" s="248"/>
    </row>
    <row r="181" spans="1:42" s="133" customFormat="1" ht="19.5" customHeight="1">
      <c r="A181" s="266">
        <v>177</v>
      </c>
      <c r="B181" s="275">
        <f>'YPM PRG T-2'!B181</f>
        <v>0</v>
      </c>
      <c r="C181" s="275">
        <f>'YPM PRG T-2'!C181</f>
        <v>0</v>
      </c>
      <c r="D181" s="275">
        <f>'YPM PRG T-2'!D181</f>
        <v>0</v>
      </c>
      <c r="E181" s="276">
        <f>'YPM PRG T-2'!E181</f>
        <v>0</v>
      </c>
      <c r="F181" s="276">
        <f>'YPM PRG T-2'!F181</f>
        <v>0</v>
      </c>
      <c r="G181" s="276">
        <f>'YPM PRG T-2'!G181</f>
        <v>0</v>
      </c>
      <c r="H181" s="276">
        <f>'YPM PRG T-2'!H181</f>
        <v>0</v>
      </c>
      <c r="I181" s="276">
        <f>'YPM PRG T-2'!I181</f>
        <v>0</v>
      </c>
      <c r="J181" s="276">
        <f>'YPM PRG T-2'!J181</f>
        <v>0</v>
      </c>
      <c r="K181" s="276">
        <f>'YPM PRG T-2'!K181</f>
        <v>0</v>
      </c>
      <c r="L181" s="276">
        <f>'YPM PRG T-2'!L181</f>
        <v>0</v>
      </c>
      <c r="M181" s="276">
        <f>'YPM PRG T-2'!M181</f>
        <v>0</v>
      </c>
      <c r="N181" s="276">
        <f>'YPM PRG T-2'!N181</f>
        <v>0</v>
      </c>
      <c r="O181" s="277">
        <f>'YPM PRG T-2'!O181</f>
        <v>0</v>
      </c>
      <c r="P181" s="277">
        <f>'YPM PRG T-2'!P181</f>
        <v>0</v>
      </c>
      <c r="Q181" s="278">
        <f>'YPM PRG T-2'!Q181</f>
        <v>0</v>
      </c>
      <c r="R181" s="276">
        <f>'YPM PRG T-2'!R181</f>
        <v>0</v>
      </c>
      <c r="S181" s="276">
        <f>'YPM PRG T-2'!S181</f>
        <v>0</v>
      </c>
      <c r="T181" s="277">
        <f>'YPM PRG T-2'!T181</f>
        <v>0</v>
      </c>
      <c r="U181" s="277">
        <f>'YPM PRG T-2'!U181</f>
        <v>0</v>
      </c>
      <c r="V181" s="277">
        <f>'YPM PRG T-2'!V181</f>
        <v>0</v>
      </c>
      <c r="W181" s="277">
        <f>'YPM PRG T-2'!W181</f>
        <v>0</v>
      </c>
      <c r="X181" s="279">
        <f>'YPM PRG T-2'!X181</f>
        <v>0</v>
      </c>
      <c r="Y181" s="32"/>
      <c r="Z181" s="199"/>
      <c r="AA181" s="199"/>
      <c r="AB181" s="195"/>
      <c r="AC181" s="170"/>
      <c r="AD181" s="195"/>
      <c r="AE181" s="206"/>
      <c r="AF181" s="279">
        <f t="shared" si="16"/>
        <v>0</v>
      </c>
      <c r="AG181" s="196"/>
      <c r="AH181" s="197"/>
      <c r="AJ181" s="246" t="str">
        <f t="shared" si="18"/>
        <v/>
      </c>
      <c r="AK181" s="247" t="str">
        <f t="shared" si="19"/>
        <v/>
      </c>
      <c r="AL181" s="249">
        <f t="shared" si="20"/>
        <v>0</v>
      </c>
      <c r="AM181" s="249">
        <f t="shared" si="21"/>
        <v>0</v>
      </c>
      <c r="AN181" s="250">
        <f t="shared" si="17"/>
        <v>0</v>
      </c>
      <c r="AO181" s="255">
        <f t="shared" si="22"/>
        <v>0</v>
      </c>
      <c r="AP181" s="248"/>
    </row>
    <row r="182" spans="1:42" s="133" customFormat="1" ht="19.5" customHeight="1">
      <c r="A182" s="266">
        <v>178</v>
      </c>
      <c r="B182" s="275">
        <f>'YPM PRG T-2'!B182</f>
        <v>0</v>
      </c>
      <c r="C182" s="275">
        <f>'YPM PRG T-2'!C182</f>
        <v>0</v>
      </c>
      <c r="D182" s="275">
        <f>'YPM PRG T-2'!D182</f>
        <v>0</v>
      </c>
      <c r="E182" s="276">
        <f>'YPM PRG T-2'!E182</f>
        <v>0</v>
      </c>
      <c r="F182" s="276">
        <f>'YPM PRG T-2'!F182</f>
        <v>0</v>
      </c>
      <c r="G182" s="276">
        <f>'YPM PRG T-2'!G182</f>
        <v>0</v>
      </c>
      <c r="H182" s="276">
        <f>'YPM PRG T-2'!H182</f>
        <v>0</v>
      </c>
      <c r="I182" s="276">
        <f>'YPM PRG T-2'!I182</f>
        <v>0</v>
      </c>
      <c r="J182" s="276">
        <f>'YPM PRG T-2'!J182</f>
        <v>0</v>
      </c>
      <c r="K182" s="276">
        <f>'YPM PRG T-2'!K182</f>
        <v>0</v>
      </c>
      <c r="L182" s="276">
        <f>'YPM PRG T-2'!L182</f>
        <v>0</v>
      </c>
      <c r="M182" s="276">
        <f>'YPM PRG T-2'!M182</f>
        <v>0</v>
      </c>
      <c r="N182" s="276">
        <f>'YPM PRG T-2'!N182</f>
        <v>0</v>
      </c>
      <c r="O182" s="277">
        <f>'YPM PRG T-2'!O182</f>
        <v>0</v>
      </c>
      <c r="P182" s="277">
        <f>'YPM PRG T-2'!P182</f>
        <v>0</v>
      </c>
      <c r="Q182" s="278">
        <f>'YPM PRG T-2'!Q182</f>
        <v>0</v>
      </c>
      <c r="R182" s="276">
        <f>'YPM PRG T-2'!R182</f>
        <v>0</v>
      </c>
      <c r="S182" s="276">
        <f>'YPM PRG T-2'!S182</f>
        <v>0</v>
      </c>
      <c r="T182" s="277">
        <f>'YPM PRG T-2'!T182</f>
        <v>0</v>
      </c>
      <c r="U182" s="277">
        <f>'YPM PRG T-2'!U182</f>
        <v>0</v>
      </c>
      <c r="V182" s="277">
        <f>'YPM PRG T-2'!V182</f>
        <v>0</v>
      </c>
      <c r="W182" s="277">
        <f>'YPM PRG T-2'!W182</f>
        <v>0</v>
      </c>
      <c r="X182" s="279">
        <f>'YPM PRG T-2'!X182</f>
        <v>0</v>
      </c>
      <c r="Y182" s="32"/>
      <c r="Z182" s="199"/>
      <c r="AA182" s="199"/>
      <c r="AB182" s="195"/>
      <c r="AC182" s="170"/>
      <c r="AD182" s="195"/>
      <c r="AE182" s="206"/>
      <c r="AF182" s="279">
        <f t="shared" si="16"/>
        <v>0</v>
      </c>
      <c r="AG182" s="196"/>
      <c r="AH182" s="197"/>
      <c r="AJ182" s="246" t="str">
        <f t="shared" si="18"/>
        <v/>
      </c>
      <c r="AK182" s="247" t="str">
        <f t="shared" si="19"/>
        <v/>
      </c>
      <c r="AL182" s="249">
        <f t="shared" si="20"/>
        <v>0</v>
      </c>
      <c r="AM182" s="249">
        <f t="shared" si="21"/>
        <v>0</v>
      </c>
      <c r="AN182" s="250">
        <f t="shared" si="17"/>
        <v>0</v>
      </c>
      <c r="AO182" s="255">
        <f t="shared" si="22"/>
        <v>0</v>
      </c>
      <c r="AP182" s="248"/>
    </row>
    <row r="183" spans="1:42" s="133" customFormat="1" ht="19.5" customHeight="1">
      <c r="A183" s="266">
        <v>179</v>
      </c>
      <c r="B183" s="275">
        <f>'YPM PRG T-2'!B183</f>
        <v>0</v>
      </c>
      <c r="C183" s="275">
        <f>'YPM PRG T-2'!C183</f>
        <v>0</v>
      </c>
      <c r="D183" s="275">
        <f>'YPM PRG T-2'!D183</f>
        <v>0</v>
      </c>
      <c r="E183" s="276">
        <f>'YPM PRG T-2'!E183</f>
        <v>0</v>
      </c>
      <c r="F183" s="276">
        <f>'YPM PRG T-2'!F183</f>
        <v>0</v>
      </c>
      <c r="G183" s="276">
        <f>'YPM PRG T-2'!G183</f>
        <v>0</v>
      </c>
      <c r="H183" s="276">
        <f>'YPM PRG T-2'!H183</f>
        <v>0</v>
      </c>
      <c r="I183" s="276">
        <f>'YPM PRG T-2'!I183</f>
        <v>0</v>
      </c>
      <c r="J183" s="276">
        <f>'YPM PRG T-2'!J183</f>
        <v>0</v>
      </c>
      <c r="K183" s="276">
        <f>'YPM PRG T-2'!K183</f>
        <v>0</v>
      </c>
      <c r="L183" s="276">
        <f>'YPM PRG T-2'!L183</f>
        <v>0</v>
      </c>
      <c r="M183" s="276">
        <f>'YPM PRG T-2'!M183</f>
        <v>0</v>
      </c>
      <c r="N183" s="276">
        <f>'YPM PRG T-2'!N183</f>
        <v>0</v>
      </c>
      <c r="O183" s="277">
        <f>'YPM PRG T-2'!O183</f>
        <v>0</v>
      </c>
      <c r="P183" s="277">
        <f>'YPM PRG T-2'!P183</f>
        <v>0</v>
      </c>
      <c r="Q183" s="278">
        <f>'YPM PRG T-2'!Q183</f>
        <v>0</v>
      </c>
      <c r="R183" s="276">
        <f>'YPM PRG T-2'!R183</f>
        <v>0</v>
      </c>
      <c r="S183" s="276">
        <f>'YPM PRG T-2'!S183</f>
        <v>0</v>
      </c>
      <c r="T183" s="277">
        <f>'YPM PRG T-2'!T183</f>
        <v>0</v>
      </c>
      <c r="U183" s="277">
        <f>'YPM PRG T-2'!U183</f>
        <v>0</v>
      </c>
      <c r="V183" s="277">
        <f>'YPM PRG T-2'!V183</f>
        <v>0</v>
      </c>
      <c r="W183" s="277">
        <f>'YPM PRG T-2'!W183</f>
        <v>0</v>
      </c>
      <c r="X183" s="279">
        <f>'YPM PRG T-2'!X183</f>
        <v>0</v>
      </c>
      <c r="Y183" s="32"/>
      <c r="Z183" s="199"/>
      <c r="AA183" s="199"/>
      <c r="AB183" s="195"/>
      <c r="AC183" s="170"/>
      <c r="AD183" s="195"/>
      <c r="AE183" s="206"/>
      <c r="AF183" s="279">
        <f t="shared" si="16"/>
        <v>0</v>
      </c>
      <c r="AG183" s="196"/>
      <c r="AH183" s="197"/>
      <c r="AJ183" s="246" t="str">
        <f t="shared" si="18"/>
        <v/>
      </c>
      <c r="AK183" s="247" t="str">
        <f t="shared" si="19"/>
        <v/>
      </c>
      <c r="AL183" s="249">
        <f t="shared" si="20"/>
        <v>0</v>
      </c>
      <c r="AM183" s="249">
        <f t="shared" si="21"/>
        <v>0</v>
      </c>
      <c r="AN183" s="250">
        <f t="shared" si="17"/>
        <v>0</v>
      </c>
      <c r="AO183" s="255">
        <f t="shared" si="22"/>
        <v>0</v>
      </c>
      <c r="AP183" s="248"/>
    </row>
    <row r="184" spans="1:42" s="133" customFormat="1" ht="19.5" customHeight="1">
      <c r="A184" s="266">
        <v>180</v>
      </c>
      <c r="B184" s="275">
        <f>'YPM PRG T-2'!B184</f>
        <v>0</v>
      </c>
      <c r="C184" s="275">
        <f>'YPM PRG T-2'!C184</f>
        <v>0</v>
      </c>
      <c r="D184" s="275">
        <f>'YPM PRG T-2'!D184</f>
        <v>0</v>
      </c>
      <c r="E184" s="276">
        <f>'YPM PRG T-2'!E184</f>
        <v>0</v>
      </c>
      <c r="F184" s="276">
        <f>'YPM PRG T-2'!F184</f>
        <v>0</v>
      </c>
      <c r="G184" s="276">
        <f>'YPM PRG T-2'!G184</f>
        <v>0</v>
      </c>
      <c r="H184" s="276">
        <f>'YPM PRG T-2'!H184</f>
        <v>0</v>
      </c>
      <c r="I184" s="276">
        <f>'YPM PRG T-2'!I184</f>
        <v>0</v>
      </c>
      <c r="J184" s="276">
        <f>'YPM PRG T-2'!J184</f>
        <v>0</v>
      </c>
      <c r="K184" s="276">
        <f>'YPM PRG T-2'!K184</f>
        <v>0</v>
      </c>
      <c r="L184" s="276">
        <f>'YPM PRG T-2'!L184</f>
        <v>0</v>
      </c>
      <c r="M184" s="276">
        <f>'YPM PRG T-2'!M184</f>
        <v>0</v>
      </c>
      <c r="N184" s="276">
        <f>'YPM PRG T-2'!N184</f>
        <v>0</v>
      </c>
      <c r="O184" s="277">
        <f>'YPM PRG T-2'!O184</f>
        <v>0</v>
      </c>
      <c r="P184" s="277">
        <f>'YPM PRG T-2'!P184</f>
        <v>0</v>
      </c>
      <c r="Q184" s="278">
        <f>'YPM PRG T-2'!Q184</f>
        <v>0</v>
      </c>
      <c r="R184" s="276">
        <f>'YPM PRG T-2'!R184</f>
        <v>0</v>
      </c>
      <c r="S184" s="276">
        <f>'YPM PRG T-2'!S184</f>
        <v>0</v>
      </c>
      <c r="T184" s="277">
        <f>'YPM PRG T-2'!T184</f>
        <v>0</v>
      </c>
      <c r="U184" s="277">
        <f>'YPM PRG T-2'!U184</f>
        <v>0</v>
      </c>
      <c r="V184" s="277">
        <f>'YPM PRG T-2'!V184</f>
        <v>0</v>
      </c>
      <c r="W184" s="277">
        <f>'YPM PRG T-2'!W184</f>
        <v>0</v>
      </c>
      <c r="X184" s="279">
        <f>'YPM PRG T-2'!X184</f>
        <v>0</v>
      </c>
      <c r="Y184" s="32"/>
      <c r="Z184" s="199"/>
      <c r="AA184" s="199"/>
      <c r="AB184" s="195"/>
      <c r="AC184" s="170"/>
      <c r="AD184" s="195"/>
      <c r="AE184" s="206"/>
      <c r="AF184" s="279">
        <f t="shared" si="16"/>
        <v>0</v>
      </c>
      <c r="AG184" s="196"/>
      <c r="AH184" s="197"/>
      <c r="AJ184" s="246" t="str">
        <f t="shared" si="18"/>
        <v/>
      </c>
      <c r="AK184" s="247" t="str">
        <f t="shared" si="19"/>
        <v/>
      </c>
      <c r="AL184" s="249">
        <f t="shared" si="20"/>
        <v>0</v>
      </c>
      <c r="AM184" s="249">
        <f t="shared" si="21"/>
        <v>0</v>
      </c>
      <c r="AN184" s="250">
        <f t="shared" si="17"/>
        <v>0</v>
      </c>
      <c r="AO184" s="255">
        <f t="shared" si="22"/>
        <v>0</v>
      </c>
      <c r="AP184" s="248"/>
    </row>
    <row r="185" spans="1:42" s="133" customFormat="1" ht="19.5" customHeight="1">
      <c r="A185" s="266">
        <v>181</v>
      </c>
      <c r="B185" s="275">
        <f>'YPM PRG T-2'!B185</f>
        <v>0</v>
      </c>
      <c r="C185" s="275">
        <f>'YPM PRG T-2'!C185</f>
        <v>0</v>
      </c>
      <c r="D185" s="275">
        <f>'YPM PRG T-2'!D185</f>
        <v>0</v>
      </c>
      <c r="E185" s="276">
        <f>'YPM PRG T-2'!E185</f>
        <v>0</v>
      </c>
      <c r="F185" s="276">
        <f>'YPM PRG T-2'!F185</f>
        <v>0</v>
      </c>
      <c r="G185" s="276">
        <f>'YPM PRG T-2'!G185</f>
        <v>0</v>
      </c>
      <c r="H185" s="276">
        <f>'YPM PRG T-2'!H185</f>
        <v>0</v>
      </c>
      <c r="I185" s="276">
        <f>'YPM PRG T-2'!I185</f>
        <v>0</v>
      </c>
      <c r="J185" s="276">
        <f>'YPM PRG T-2'!J185</f>
        <v>0</v>
      </c>
      <c r="K185" s="276">
        <f>'YPM PRG T-2'!K185</f>
        <v>0</v>
      </c>
      <c r="L185" s="276">
        <f>'YPM PRG T-2'!L185</f>
        <v>0</v>
      </c>
      <c r="M185" s="276">
        <f>'YPM PRG T-2'!M185</f>
        <v>0</v>
      </c>
      <c r="N185" s="276">
        <f>'YPM PRG T-2'!N185</f>
        <v>0</v>
      </c>
      <c r="O185" s="277">
        <f>'YPM PRG T-2'!O185</f>
        <v>0</v>
      </c>
      <c r="P185" s="277">
        <f>'YPM PRG T-2'!P185</f>
        <v>0</v>
      </c>
      <c r="Q185" s="278">
        <f>'YPM PRG T-2'!Q185</f>
        <v>0</v>
      </c>
      <c r="R185" s="276">
        <f>'YPM PRG T-2'!R185</f>
        <v>0</v>
      </c>
      <c r="S185" s="276">
        <f>'YPM PRG T-2'!S185</f>
        <v>0</v>
      </c>
      <c r="T185" s="277">
        <f>'YPM PRG T-2'!T185</f>
        <v>0</v>
      </c>
      <c r="U185" s="277">
        <f>'YPM PRG T-2'!U185</f>
        <v>0</v>
      </c>
      <c r="V185" s="277">
        <f>'YPM PRG T-2'!V185</f>
        <v>0</v>
      </c>
      <c r="W185" s="277">
        <f>'YPM PRG T-2'!W185</f>
        <v>0</v>
      </c>
      <c r="X185" s="279">
        <f>'YPM PRG T-2'!X185</f>
        <v>0</v>
      </c>
      <c r="Y185" s="32"/>
      <c r="Z185" s="199"/>
      <c r="AA185" s="199"/>
      <c r="AB185" s="195"/>
      <c r="AC185" s="170"/>
      <c r="AD185" s="195"/>
      <c r="AE185" s="206"/>
      <c r="AF185" s="279">
        <f t="shared" si="16"/>
        <v>0</v>
      </c>
      <c r="AG185" s="196"/>
      <c r="AH185" s="197"/>
      <c r="AJ185" s="246" t="str">
        <f t="shared" si="18"/>
        <v/>
      </c>
      <c r="AK185" s="247" t="str">
        <f t="shared" si="19"/>
        <v/>
      </c>
      <c r="AL185" s="249">
        <f t="shared" si="20"/>
        <v>0</v>
      </c>
      <c r="AM185" s="249">
        <f t="shared" si="21"/>
        <v>0</v>
      </c>
      <c r="AN185" s="250">
        <f t="shared" si="17"/>
        <v>0</v>
      </c>
      <c r="AO185" s="255">
        <f t="shared" si="22"/>
        <v>0</v>
      </c>
      <c r="AP185" s="248"/>
    </row>
    <row r="186" spans="1:42" s="133" customFormat="1" ht="19.5" customHeight="1">
      <c r="A186" s="266">
        <v>182</v>
      </c>
      <c r="B186" s="275">
        <f>'YPM PRG T-2'!B186</f>
        <v>0</v>
      </c>
      <c r="C186" s="275">
        <f>'YPM PRG T-2'!C186</f>
        <v>0</v>
      </c>
      <c r="D186" s="275">
        <f>'YPM PRG T-2'!D186</f>
        <v>0</v>
      </c>
      <c r="E186" s="276">
        <f>'YPM PRG T-2'!E186</f>
        <v>0</v>
      </c>
      <c r="F186" s="276">
        <f>'YPM PRG T-2'!F186</f>
        <v>0</v>
      </c>
      <c r="G186" s="276">
        <f>'YPM PRG T-2'!G186</f>
        <v>0</v>
      </c>
      <c r="H186" s="276">
        <f>'YPM PRG T-2'!H186</f>
        <v>0</v>
      </c>
      <c r="I186" s="276">
        <f>'YPM PRG T-2'!I186</f>
        <v>0</v>
      </c>
      <c r="J186" s="276">
        <f>'YPM PRG T-2'!J186</f>
        <v>0</v>
      </c>
      <c r="K186" s="276">
        <f>'YPM PRG T-2'!K186</f>
        <v>0</v>
      </c>
      <c r="L186" s="276">
        <f>'YPM PRG T-2'!L186</f>
        <v>0</v>
      </c>
      <c r="M186" s="276">
        <f>'YPM PRG T-2'!M186</f>
        <v>0</v>
      </c>
      <c r="N186" s="276">
        <f>'YPM PRG T-2'!N186</f>
        <v>0</v>
      </c>
      <c r="O186" s="277">
        <f>'YPM PRG T-2'!O186</f>
        <v>0</v>
      </c>
      <c r="P186" s="277">
        <f>'YPM PRG T-2'!P186</f>
        <v>0</v>
      </c>
      <c r="Q186" s="278">
        <f>'YPM PRG T-2'!Q186</f>
        <v>0</v>
      </c>
      <c r="R186" s="276">
        <f>'YPM PRG T-2'!R186</f>
        <v>0</v>
      </c>
      <c r="S186" s="276">
        <f>'YPM PRG T-2'!S186</f>
        <v>0</v>
      </c>
      <c r="T186" s="277">
        <f>'YPM PRG T-2'!T186</f>
        <v>0</v>
      </c>
      <c r="U186" s="277">
        <f>'YPM PRG T-2'!U186</f>
        <v>0</v>
      </c>
      <c r="V186" s="277">
        <f>'YPM PRG T-2'!V186</f>
        <v>0</v>
      </c>
      <c r="W186" s="277">
        <f>'YPM PRG T-2'!W186</f>
        <v>0</v>
      </c>
      <c r="X186" s="279">
        <f>'YPM PRG T-2'!X186</f>
        <v>0</v>
      </c>
      <c r="Y186" s="32"/>
      <c r="Z186" s="199"/>
      <c r="AA186" s="199"/>
      <c r="AB186" s="195"/>
      <c r="AC186" s="170"/>
      <c r="AD186" s="195"/>
      <c r="AE186" s="206"/>
      <c r="AF186" s="279">
        <f t="shared" si="16"/>
        <v>0</v>
      </c>
      <c r="AG186" s="196"/>
      <c r="AH186" s="197"/>
      <c r="AJ186" s="246" t="str">
        <f t="shared" si="18"/>
        <v/>
      </c>
      <c r="AK186" s="247" t="str">
        <f t="shared" si="19"/>
        <v/>
      </c>
      <c r="AL186" s="249">
        <f t="shared" si="20"/>
        <v>0</v>
      </c>
      <c r="AM186" s="249">
        <f t="shared" si="21"/>
        <v>0</v>
      </c>
      <c r="AN186" s="250">
        <f t="shared" si="17"/>
        <v>0</v>
      </c>
      <c r="AO186" s="255">
        <f t="shared" si="22"/>
        <v>0</v>
      </c>
      <c r="AP186" s="248"/>
    </row>
    <row r="187" spans="1:42" s="133" customFormat="1" ht="19.5" customHeight="1">
      <c r="A187" s="266">
        <v>183</v>
      </c>
      <c r="B187" s="275">
        <f>'YPM PRG T-2'!B187</f>
        <v>0</v>
      </c>
      <c r="C187" s="275">
        <f>'YPM PRG T-2'!C187</f>
        <v>0</v>
      </c>
      <c r="D187" s="275">
        <f>'YPM PRG T-2'!D187</f>
        <v>0</v>
      </c>
      <c r="E187" s="276">
        <f>'YPM PRG T-2'!E187</f>
        <v>0</v>
      </c>
      <c r="F187" s="276">
        <f>'YPM PRG T-2'!F187</f>
        <v>0</v>
      </c>
      <c r="G187" s="276">
        <f>'YPM PRG T-2'!G187</f>
        <v>0</v>
      </c>
      <c r="H187" s="276">
        <f>'YPM PRG T-2'!H187</f>
        <v>0</v>
      </c>
      <c r="I187" s="276">
        <f>'YPM PRG T-2'!I187</f>
        <v>0</v>
      </c>
      <c r="J187" s="276">
        <f>'YPM PRG T-2'!J187</f>
        <v>0</v>
      </c>
      <c r="K187" s="276">
        <f>'YPM PRG T-2'!K187</f>
        <v>0</v>
      </c>
      <c r="L187" s="276">
        <f>'YPM PRG T-2'!L187</f>
        <v>0</v>
      </c>
      <c r="M187" s="276">
        <f>'YPM PRG T-2'!M187</f>
        <v>0</v>
      </c>
      <c r="N187" s="276">
        <f>'YPM PRG T-2'!N187</f>
        <v>0</v>
      </c>
      <c r="O187" s="277">
        <f>'YPM PRG T-2'!O187</f>
        <v>0</v>
      </c>
      <c r="P187" s="277">
        <f>'YPM PRG T-2'!P187</f>
        <v>0</v>
      </c>
      <c r="Q187" s="278">
        <f>'YPM PRG T-2'!Q187</f>
        <v>0</v>
      </c>
      <c r="R187" s="276">
        <f>'YPM PRG T-2'!R187</f>
        <v>0</v>
      </c>
      <c r="S187" s="276">
        <f>'YPM PRG T-2'!S187</f>
        <v>0</v>
      </c>
      <c r="T187" s="277">
        <f>'YPM PRG T-2'!T187</f>
        <v>0</v>
      </c>
      <c r="U187" s="277">
        <f>'YPM PRG T-2'!U187</f>
        <v>0</v>
      </c>
      <c r="V187" s="277">
        <f>'YPM PRG T-2'!V187</f>
        <v>0</v>
      </c>
      <c r="W187" s="277">
        <f>'YPM PRG T-2'!W187</f>
        <v>0</v>
      </c>
      <c r="X187" s="279">
        <f>'YPM PRG T-2'!X187</f>
        <v>0</v>
      </c>
      <c r="Y187" s="32"/>
      <c r="Z187" s="199"/>
      <c r="AA187" s="199"/>
      <c r="AB187" s="195"/>
      <c r="AC187" s="170"/>
      <c r="AD187" s="195"/>
      <c r="AE187" s="206"/>
      <c r="AF187" s="279">
        <f t="shared" si="16"/>
        <v>0</v>
      </c>
      <c r="AG187" s="196"/>
      <c r="AH187" s="197"/>
      <c r="AJ187" s="246" t="str">
        <f t="shared" si="18"/>
        <v/>
      </c>
      <c r="AK187" s="247" t="str">
        <f t="shared" si="19"/>
        <v/>
      </c>
      <c r="AL187" s="249">
        <f t="shared" si="20"/>
        <v>0</v>
      </c>
      <c r="AM187" s="249">
        <f t="shared" si="21"/>
        <v>0</v>
      </c>
      <c r="AN187" s="250">
        <f t="shared" si="17"/>
        <v>0</v>
      </c>
      <c r="AO187" s="255">
        <f t="shared" si="22"/>
        <v>0</v>
      </c>
      <c r="AP187" s="248"/>
    </row>
    <row r="188" spans="1:42" s="133" customFormat="1" ht="19.5" customHeight="1">
      <c r="A188" s="266">
        <v>184</v>
      </c>
      <c r="B188" s="275">
        <f>'YPM PRG T-2'!B188</f>
        <v>0</v>
      </c>
      <c r="C188" s="275">
        <f>'YPM PRG T-2'!C188</f>
        <v>0</v>
      </c>
      <c r="D188" s="275">
        <f>'YPM PRG T-2'!D188</f>
        <v>0</v>
      </c>
      <c r="E188" s="276">
        <f>'YPM PRG T-2'!E188</f>
        <v>0</v>
      </c>
      <c r="F188" s="276">
        <f>'YPM PRG T-2'!F188</f>
        <v>0</v>
      </c>
      <c r="G188" s="276">
        <f>'YPM PRG T-2'!G188</f>
        <v>0</v>
      </c>
      <c r="H188" s="276">
        <f>'YPM PRG T-2'!H188</f>
        <v>0</v>
      </c>
      <c r="I188" s="276">
        <f>'YPM PRG T-2'!I188</f>
        <v>0</v>
      </c>
      <c r="J188" s="276">
        <f>'YPM PRG T-2'!J188</f>
        <v>0</v>
      </c>
      <c r="K188" s="276">
        <f>'YPM PRG T-2'!K188</f>
        <v>0</v>
      </c>
      <c r="L188" s="276">
        <f>'YPM PRG T-2'!L188</f>
        <v>0</v>
      </c>
      <c r="M188" s="276">
        <f>'YPM PRG T-2'!M188</f>
        <v>0</v>
      </c>
      <c r="N188" s="276">
        <f>'YPM PRG T-2'!N188</f>
        <v>0</v>
      </c>
      <c r="O188" s="277">
        <f>'YPM PRG T-2'!O188</f>
        <v>0</v>
      </c>
      <c r="P188" s="277">
        <f>'YPM PRG T-2'!P188</f>
        <v>0</v>
      </c>
      <c r="Q188" s="278">
        <f>'YPM PRG T-2'!Q188</f>
        <v>0</v>
      </c>
      <c r="R188" s="276">
        <f>'YPM PRG T-2'!R188</f>
        <v>0</v>
      </c>
      <c r="S188" s="276">
        <f>'YPM PRG T-2'!S188</f>
        <v>0</v>
      </c>
      <c r="T188" s="277">
        <f>'YPM PRG T-2'!T188</f>
        <v>0</v>
      </c>
      <c r="U188" s="277">
        <f>'YPM PRG T-2'!U188</f>
        <v>0</v>
      </c>
      <c r="V188" s="277">
        <f>'YPM PRG T-2'!V188</f>
        <v>0</v>
      </c>
      <c r="W188" s="277">
        <f>'YPM PRG T-2'!W188</f>
        <v>0</v>
      </c>
      <c r="X188" s="279">
        <f>'YPM PRG T-2'!X188</f>
        <v>0</v>
      </c>
      <c r="Y188" s="32"/>
      <c r="Z188" s="199"/>
      <c r="AA188" s="199"/>
      <c r="AB188" s="195"/>
      <c r="AC188" s="170"/>
      <c r="AD188" s="195"/>
      <c r="AE188" s="206"/>
      <c r="AF188" s="279">
        <f t="shared" si="16"/>
        <v>0</v>
      </c>
      <c r="AG188" s="196"/>
      <c r="AH188" s="197"/>
      <c r="AJ188" s="246" t="str">
        <f t="shared" si="18"/>
        <v/>
      </c>
      <c r="AK188" s="247" t="str">
        <f t="shared" si="19"/>
        <v/>
      </c>
      <c r="AL188" s="249">
        <f t="shared" si="20"/>
        <v>0</v>
      </c>
      <c r="AM188" s="249">
        <f t="shared" si="21"/>
        <v>0</v>
      </c>
      <c r="AN188" s="250">
        <f t="shared" si="17"/>
        <v>0</v>
      </c>
      <c r="AO188" s="255">
        <f t="shared" si="22"/>
        <v>0</v>
      </c>
      <c r="AP188" s="248"/>
    </row>
    <row r="189" spans="1:42" s="133" customFormat="1" ht="19.5" customHeight="1">
      <c r="A189" s="266">
        <v>185</v>
      </c>
      <c r="B189" s="275">
        <f>'YPM PRG T-2'!B189</f>
        <v>0</v>
      </c>
      <c r="C189" s="275">
        <f>'YPM PRG T-2'!C189</f>
        <v>0</v>
      </c>
      <c r="D189" s="275">
        <f>'YPM PRG T-2'!D189</f>
        <v>0</v>
      </c>
      <c r="E189" s="276">
        <f>'YPM PRG T-2'!E189</f>
        <v>0</v>
      </c>
      <c r="F189" s="276">
        <f>'YPM PRG T-2'!F189</f>
        <v>0</v>
      </c>
      <c r="G189" s="276">
        <f>'YPM PRG T-2'!G189</f>
        <v>0</v>
      </c>
      <c r="H189" s="276">
        <f>'YPM PRG T-2'!H189</f>
        <v>0</v>
      </c>
      <c r="I189" s="276">
        <f>'YPM PRG T-2'!I189</f>
        <v>0</v>
      </c>
      <c r="J189" s="276">
        <f>'YPM PRG T-2'!J189</f>
        <v>0</v>
      </c>
      <c r="K189" s="276">
        <f>'YPM PRG T-2'!K189</f>
        <v>0</v>
      </c>
      <c r="L189" s="276">
        <f>'YPM PRG T-2'!L189</f>
        <v>0</v>
      </c>
      <c r="M189" s="276">
        <f>'YPM PRG T-2'!M189</f>
        <v>0</v>
      </c>
      <c r="N189" s="276">
        <f>'YPM PRG T-2'!N189</f>
        <v>0</v>
      </c>
      <c r="O189" s="277">
        <f>'YPM PRG T-2'!O189</f>
        <v>0</v>
      </c>
      <c r="P189" s="277">
        <f>'YPM PRG T-2'!P189</f>
        <v>0</v>
      </c>
      <c r="Q189" s="278">
        <f>'YPM PRG T-2'!Q189</f>
        <v>0</v>
      </c>
      <c r="R189" s="276">
        <f>'YPM PRG T-2'!R189</f>
        <v>0</v>
      </c>
      <c r="S189" s="276">
        <f>'YPM PRG T-2'!S189</f>
        <v>0</v>
      </c>
      <c r="T189" s="277">
        <f>'YPM PRG T-2'!T189</f>
        <v>0</v>
      </c>
      <c r="U189" s="277">
        <f>'YPM PRG T-2'!U189</f>
        <v>0</v>
      </c>
      <c r="V189" s="277">
        <f>'YPM PRG T-2'!V189</f>
        <v>0</v>
      </c>
      <c r="W189" s="277">
        <f>'YPM PRG T-2'!W189</f>
        <v>0</v>
      </c>
      <c r="X189" s="279">
        <f>'YPM PRG T-2'!X189</f>
        <v>0</v>
      </c>
      <c r="Y189" s="32"/>
      <c r="Z189" s="199"/>
      <c r="AA189" s="199"/>
      <c r="AB189" s="195"/>
      <c r="AC189" s="170"/>
      <c r="AD189" s="195"/>
      <c r="AE189" s="206"/>
      <c r="AF189" s="279">
        <f t="shared" si="16"/>
        <v>0</v>
      </c>
      <c r="AG189" s="196"/>
      <c r="AH189" s="197"/>
      <c r="AJ189" s="246" t="str">
        <f t="shared" si="18"/>
        <v/>
      </c>
      <c r="AK189" s="247" t="str">
        <f t="shared" si="19"/>
        <v/>
      </c>
      <c r="AL189" s="249">
        <f t="shared" si="20"/>
        <v>0</v>
      </c>
      <c r="AM189" s="249">
        <f t="shared" si="21"/>
        <v>0</v>
      </c>
      <c r="AN189" s="250">
        <f t="shared" si="17"/>
        <v>0</v>
      </c>
      <c r="AO189" s="255">
        <f t="shared" si="22"/>
        <v>0</v>
      </c>
      <c r="AP189" s="248"/>
    </row>
    <row r="190" spans="1:42" s="133" customFormat="1" ht="19.5" customHeight="1">
      <c r="A190" s="266">
        <v>186</v>
      </c>
      <c r="B190" s="275">
        <f>'YPM PRG T-2'!B190</f>
        <v>0</v>
      </c>
      <c r="C190" s="275">
        <f>'YPM PRG T-2'!C190</f>
        <v>0</v>
      </c>
      <c r="D190" s="275">
        <f>'YPM PRG T-2'!D190</f>
        <v>0</v>
      </c>
      <c r="E190" s="276">
        <f>'YPM PRG T-2'!E190</f>
        <v>0</v>
      </c>
      <c r="F190" s="276">
        <f>'YPM PRG T-2'!F190</f>
        <v>0</v>
      </c>
      <c r="G190" s="276">
        <f>'YPM PRG T-2'!G190</f>
        <v>0</v>
      </c>
      <c r="H190" s="276">
        <f>'YPM PRG T-2'!H190</f>
        <v>0</v>
      </c>
      <c r="I190" s="276">
        <f>'YPM PRG T-2'!I190</f>
        <v>0</v>
      </c>
      <c r="J190" s="276">
        <f>'YPM PRG T-2'!J190</f>
        <v>0</v>
      </c>
      <c r="K190" s="276">
        <f>'YPM PRG T-2'!K190</f>
        <v>0</v>
      </c>
      <c r="L190" s="276">
        <f>'YPM PRG T-2'!L190</f>
        <v>0</v>
      </c>
      <c r="M190" s="276">
        <f>'YPM PRG T-2'!M190</f>
        <v>0</v>
      </c>
      <c r="N190" s="276">
        <f>'YPM PRG T-2'!N190</f>
        <v>0</v>
      </c>
      <c r="O190" s="277">
        <f>'YPM PRG T-2'!O190</f>
        <v>0</v>
      </c>
      <c r="P190" s="277">
        <f>'YPM PRG T-2'!P190</f>
        <v>0</v>
      </c>
      <c r="Q190" s="278">
        <f>'YPM PRG T-2'!Q190</f>
        <v>0</v>
      </c>
      <c r="R190" s="276">
        <f>'YPM PRG T-2'!R190</f>
        <v>0</v>
      </c>
      <c r="S190" s="276">
        <f>'YPM PRG T-2'!S190</f>
        <v>0</v>
      </c>
      <c r="T190" s="277">
        <f>'YPM PRG T-2'!T190</f>
        <v>0</v>
      </c>
      <c r="U190" s="277">
        <f>'YPM PRG T-2'!U190</f>
        <v>0</v>
      </c>
      <c r="V190" s="277">
        <f>'YPM PRG T-2'!V190</f>
        <v>0</v>
      </c>
      <c r="W190" s="277">
        <f>'YPM PRG T-2'!W190</f>
        <v>0</v>
      </c>
      <c r="X190" s="279">
        <f>'YPM PRG T-2'!X190</f>
        <v>0</v>
      </c>
      <c r="Y190" s="32"/>
      <c r="Z190" s="199"/>
      <c r="AA190" s="199"/>
      <c r="AB190" s="195"/>
      <c r="AC190" s="170"/>
      <c r="AD190" s="195"/>
      <c r="AE190" s="206"/>
      <c r="AF190" s="279">
        <f t="shared" si="16"/>
        <v>0</v>
      </c>
      <c r="AG190" s="196"/>
      <c r="AH190" s="197"/>
      <c r="AJ190" s="246" t="str">
        <f t="shared" si="18"/>
        <v/>
      </c>
      <c r="AK190" s="247" t="str">
        <f t="shared" si="19"/>
        <v/>
      </c>
      <c r="AL190" s="249">
        <f t="shared" si="20"/>
        <v>0</v>
      </c>
      <c r="AM190" s="249">
        <f t="shared" si="21"/>
        <v>0</v>
      </c>
      <c r="AN190" s="250">
        <f t="shared" si="17"/>
        <v>0</v>
      </c>
      <c r="AO190" s="255">
        <f t="shared" si="22"/>
        <v>0</v>
      </c>
      <c r="AP190" s="248"/>
    </row>
    <row r="191" spans="1:42" s="133" customFormat="1" ht="19.5" customHeight="1">
      <c r="A191" s="266">
        <v>187</v>
      </c>
      <c r="B191" s="275">
        <f>'YPM PRG T-2'!B191</f>
        <v>0</v>
      </c>
      <c r="C191" s="275">
        <f>'YPM PRG T-2'!C191</f>
        <v>0</v>
      </c>
      <c r="D191" s="275">
        <f>'YPM PRG T-2'!D191</f>
        <v>0</v>
      </c>
      <c r="E191" s="276">
        <f>'YPM PRG T-2'!E191</f>
        <v>0</v>
      </c>
      <c r="F191" s="276">
        <f>'YPM PRG T-2'!F191</f>
        <v>0</v>
      </c>
      <c r="G191" s="276">
        <f>'YPM PRG T-2'!G191</f>
        <v>0</v>
      </c>
      <c r="H191" s="276">
        <f>'YPM PRG T-2'!H191</f>
        <v>0</v>
      </c>
      <c r="I191" s="276">
        <f>'YPM PRG T-2'!I191</f>
        <v>0</v>
      </c>
      <c r="J191" s="276">
        <f>'YPM PRG T-2'!J191</f>
        <v>0</v>
      </c>
      <c r="K191" s="276">
        <f>'YPM PRG T-2'!K191</f>
        <v>0</v>
      </c>
      <c r="L191" s="276">
        <f>'YPM PRG T-2'!L191</f>
        <v>0</v>
      </c>
      <c r="M191" s="276">
        <f>'YPM PRG T-2'!M191</f>
        <v>0</v>
      </c>
      <c r="N191" s="276">
        <f>'YPM PRG T-2'!N191</f>
        <v>0</v>
      </c>
      <c r="O191" s="277">
        <f>'YPM PRG T-2'!O191</f>
        <v>0</v>
      </c>
      <c r="P191" s="277">
        <f>'YPM PRG T-2'!P191</f>
        <v>0</v>
      </c>
      <c r="Q191" s="278">
        <f>'YPM PRG T-2'!Q191</f>
        <v>0</v>
      </c>
      <c r="R191" s="276">
        <f>'YPM PRG T-2'!R191</f>
        <v>0</v>
      </c>
      <c r="S191" s="276">
        <f>'YPM PRG T-2'!S191</f>
        <v>0</v>
      </c>
      <c r="T191" s="277">
        <f>'YPM PRG T-2'!T191</f>
        <v>0</v>
      </c>
      <c r="U191" s="277">
        <f>'YPM PRG T-2'!U191</f>
        <v>0</v>
      </c>
      <c r="V191" s="277">
        <f>'YPM PRG T-2'!V191</f>
        <v>0</v>
      </c>
      <c r="W191" s="277">
        <f>'YPM PRG T-2'!W191</f>
        <v>0</v>
      </c>
      <c r="X191" s="279">
        <f>'YPM PRG T-2'!X191</f>
        <v>0</v>
      </c>
      <c r="Y191" s="32"/>
      <c r="Z191" s="199"/>
      <c r="AA191" s="199"/>
      <c r="AB191" s="195"/>
      <c r="AC191" s="170"/>
      <c r="AD191" s="195"/>
      <c r="AE191" s="206"/>
      <c r="AF191" s="279">
        <f t="shared" si="16"/>
        <v>0</v>
      </c>
      <c r="AG191" s="196"/>
      <c r="AH191" s="197"/>
      <c r="AJ191" s="246" t="str">
        <f t="shared" si="18"/>
        <v/>
      </c>
      <c r="AK191" s="247" t="str">
        <f t="shared" si="19"/>
        <v/>
      </c>
      <c r="AL191" s="249">
        <f t="shared" si="20"/>
        <v>0</v>
      </c>
      <c r="AM191" s="249">
        <f t="shared" si="21"/>
        <v>0</v>
      </c>
      <c r="AN191" s="250">
        <f t="shared" si="17"/>
        <v>0</v>
      </c>
      <c r="AO191" s="255">
        <f t="shared" si="22"/>
        <v>0</v>
      </c>
      <c r="AP191" s="248"/>
    </row>
    <row r="192" spans="1:42" s="133" customFormat="1" ht="19.5" customHeight="1">
      <c r="A192" s="266">
        <v>188</v>
      </c>
      <c r="B192" s="275">
        <f>'YPM PRG T-2'!B192</f>
        <v>0</v>
      </c>
      <c r="C192" s="275">
        <f>'YPM PRG T-2'!C192</f>
        <v>0</v>
      </c>
      <c r="D192" s="275">
        <f>'YPM PRG T-2'!D192</f>
        <v>0</v>
      </c>
      <c r="E192" s="276">
        <f>'YPM PRG T-2'!E192</f>
        <v>0</v>
      </c>
      <c r="F192" s="276">
        <f>'YPM PRG T-2'!F192</f>
        <v>0</v>
      </c>
      <c r="G192" s="276">
        <f>'YPM PRG T-2'!G192</f>
        <v>0</v>
      </c>
      <c r="H192" s="276">
        <f>'YPM PRG T-2'!H192</f>
        <v>0</v>
      </c>
      <c r="I192" s="276">
        <f>'YPM PRG T-2'!I192</f>
        <v>0</v>
      </c>
      <c r="J192" s="276">
        <f>'YPM PRG T-2'!J192</f>
        <v>0</v>
      </c>
      <c r="K192" s="276">
        <f>'YPM PRG T-2'!K192</f>
        <v>0</v>
      </c>
      <c r="L192" s="276">
        <f>'YPM PRG T-2'!L192</f>
        <v>0</v>
      </c>
      <c r="M192" s="276">
        <f>'YPM PRG T-2'!M192</f>
        <v>0</v>
      </c>
      <c r="N192" s="276">
        <f>'YPM PRG T-2'!N192</f>
        <v>0</v>
      </c>
      <c r="O192" s="277">
        <f>'YPM PRG T-2'!O192</f>
        <v>0</v>
      </c>
      <c r="P192" s="277">
        <f>'YPM PRG T-2'!P192</f>
        <v>0</v>
      </c>
      <c r="Q192" s="278">
        <f>'YPM PRG T-2'!Q192</f>
        <v>0</v>
      </c>
      <c r="R192" s="276">
        <f>'YPM PRG T-2'!R192</f>
        <v>0</v>
      </c>
      <c r="S192" s="276">
        <f>'YPM PRG T-2'!S192</f>
        <v>0</v>
      </c>
      <c r="T192" s="277">
        <f>'YPM PRG T-2'!T192</f>
        <v>0</v>
      </c>
      <c r="U192" s="277">
        <f>'YPM PRG T-2'!U192</f>
        <v>0</v>
      </c>
      <c r="V192" s="277">
        <f>'YPM PRG T-2'!V192</f>
        <v>0</v>
      </c>
      <c r="W192" s="277">
        <f>'YPM PRG T-2'!W192</f>
        <v>0</v>
      </c>
      <c r="X192" s="279">
        <f>'YPM PRG T-2'!X192</f>
        <v>0</v>
      </c>
      <c r="Y192" s="32"/>
      <c r="Z192" s="199"/>
      <c r="AA192" s="199"/>
      <c r="AB192" s="195"/>
      <c r="AC192" s="170"/>
      <c r="AD192" s="195"/>
      <c r="AE192" s="206"/>
      <c r="AF192" s="279">
        <f t="shared" si="16"/>
        <v>0</v>
      </c>
      <c r="AG192" s="196"/>
      <c r="AH192" s="197"/>
      <c r="AJ192" s="246" t="str">
        <f t="shared" si="18"/>
        <v/>
      </c>
      <c r="AK192" s="247" t="str">
        <f t="shared" si="19"/>
        <v/>
      </c>
      <c r="AL192" s="249">
        <f t="shared" si="20"/>
        <v>0</v>
      </c>
      <c r="AM192" s="249">
        <f t="shared" si="21"/>
        <v>0</v>
      </c>
      <c r="AN192" s="250">
        <f t="shared" si="17"/>
        <v>0</v>
      </c>
      <c r="AO192" s="255">
        <f t="shared" si="22"/>
        <v>0</v>
      </c>
      <c r="AP192" s="248"/>
    </row>
    <row r="193" spans="1:42" s="133" customFormat="1" ht="19.5" customHeight="1">
      <c r="A193" s="266">
        <v>189</v>
      </c>
      <c r="B193" s="275">
        <f>'YPM PRG T-2'!B193</f>
        <v>0</v>
      </c>
      <c r="C193" s="275">
        <f>'YPM PRG T-2'!C193</f>
        <v>0</v>
      </c>
      <c r="D193" s="275">
        <f>'YPM PRG T-2'!D193</f>
        <v>0</v>
      </c>
      <c r="E193" s="276">
        <f>'YPM PRG T-2'!E193</f>
        <v>0</v>
      </c>
      <c r="F193" s="276">
        <f>'YPM PRG T-2'!F193</f>
        <v>0</v>
      </c>
      <c r="G193" s="276">
        <f>'YPM PRG T-2'!G193</f>
        <v>0</v>
      </c>
      <c r="H193" s="276">
        <f>'YPM PRG T-2'!H193</f>
        <v>0</v>
      </c>
      <c r="I193" s="276">
        <f>'YPM PRG T-2'!I193</f>
        <v>0</v>
      </c>
      <c r="J193" s="276">
        <f>'YPM PRG T-2'!J193</f>
        <v>0</v>
      </c>
      <c r="K193" s="276">
        <f>'YPM PRG T-2'!K193</f>
        <v>0</v>
      </c>
      <c r="L193" s="276">
        <f>'YPM PRG T-2'!L193</f>
        <v>0</v>
      </c>
      <c r="M193" s="276">
        <f>'YPM PRG T-2'!M193</f>
        <v>0</v>
      </c>
      <c r="N193" s="276">
        <f>'YPM PRG T-2'!N193</f>
        <v>0</v>
      </c>
      <c r="O193" s="277">
        <f>'YPM PRG T-2'!O193</f>
        <v>0</v>
      </c>
      <c r="P193" s="277">
        <f>'YPM PRG T-2'!P193</f>
        <v>0</v>
      </c>
      <c r="Q193" s="278">
        <f>'YPM PRG T-2'!Q193</f>
        <v>0</v>
      </c>
      <c r="R193" s="276">
        <f>'YPM PRG T-2'!R193</f>
        <v>0</v>
      </c>
      <c r="S193" s="276">
        <f>'YPM PRG T-2'!S193</f>
        <v>0</v>
      </c>
      <c r="T193" s="277">
        <f>'YPM PRG T-2'!T193</f>
        <v>0</v>
      </c>
      <c r="U193" s="277">
        <f>'YPM PRG T-2'!U193</f>
        <v>0</v>
      </c>
      <c r="V193" s="277">
        <f>'YPM PRG T-2'!V193</f>
        <v>0</v>
      </c>
      <c r="W193" s="277">
        <f>'YPM PRG T-2'!W193</f>
        <v>0</v>
      </c>
      <c r="X193" s="279">
        <f>'YPM PRG T-2'!X193</f>
        <v>0</v>
      </c>
      <c r="Y193" s="32"/>
      <c r="Z193" s="199"/>
      <c r="AA193" s="199"/>
      <c r="AB193" s="195"/>
      <c r="AC193" s="170"/>
      <c r="AD193" s="195"/>
      <c r="AE193" s="206"/>
      <c r="AF193" s="279">
        <f t="shared" si="16"/>
        <v>0</v>
      </c>
      <c r="AG193" s="196"/>
      <c r="AH193" s="197"/>
      <c r="AJ193" s="246" t="str">
        <f t="shared" si="18"/>
        <v/>
      </c>
      <c r="AK193" s="247" t="str">
        <f t="shared" si="19"/>
        <v/>
      </c>
      <c r="AL193" s="249">
        <f t="shared" si="20"/>
        <v>0</v>
      </c>
      <c r="AM193" s="249">
        <f t="shared" si="21"/>
        <v>0</v>
      </c>
      <c r="AN193" s="250">
        <f t="shared" si="17"/>
        <v>0</v>
      </c>
      <c r="AO193" s="255">
        <f t="shared" si="22"/>
        <v>0</v>
      </c>
      <c r="AP193" s="248"/>
    </row>
    <row r="194" spans="1:42" s="133" customFormat="1" ht="19.5" customHeight="1">
      <c r="A194" s="266">
        <v>190</v>
      </c>
      <c r="B194" s="275">
        <f>'YPM PRG T-2'!B194</f>
        <v>0</v>
      </c>
      <c r="C194" s="275">
        <f>'YPM PRG T-2'!C194</f>
        <v>0</v>
      </c>
      <c r="D194" s="275">
        <f>'YPM PRG T-2'!D194</f>
        <v>0</v>
      </c>
      <c r="E194" s="276">
        <f>'YPM PRG T-2'!E194</f>
        <v>0</v>
      </c>
      <c r="F194" s="276">
        <f>'YPM PRG T-2'!F194</f>
        <v>0</v>
      </c>
      <c r="G194" s="276">
        <f>'YPM PRG T-2'!G194</f>
        <v>0</v>
      </c>
      <c r="H194" s="276">
        <f>'YPM PRG T-2'!H194</f>
        <v>0</v>
      </c>
      <c r="I194" s="276">
        <f>'YPM PRG T-2'!I194</f>
        <v>0</v>
      </c>
      <c r="J194" s="276">
        <f>'YPM PRG T-2'!J194</f>
        <v>0</v>
      </c>
      <c r="K194" s="276">
        <f>'YPM PRG T-2'!K194</f>
        <v>0</v>
      </c>
      <c r="L194" s="276">
        <f>'YPM PRG T-2'!L194</f>
        <v>0</v>
      </c>
      <c r="M194" s="276">
        <f>'YPM PRG T-2'!M194</f>
        <v>0</v>
      </c>
      <c r="N194" s="276">
        <f>'YPM PRG T-2'!N194</f>
        <v>0</v>
      </c>
      <c r="O194" s="277">
        <f>'YPM PRG T-2'!O194</f>
        <v>0</v>
      </c>
      <c r="P194" s="277">
        <f>'YPM PRG T-2'!P194</f>
        <v>0</v>
      </c>
      <c r="Q194" s="278">
        <f>'YPM PRG T-2'!Q194</f>
        <v>0</v>
      </c>
      <c r="R194" s="276">
        <f>'YPM PRG T-2'!R194</f>
        <v>0</v>
      </c>
      <c r="S194" s="276">
        <f>'YPM PRG T-2'!S194</f>
        <v>0</v>
      </c>
      <c r="T194" s="277">
        <f>'YPM PRG T-2'!T194</f>
        <v>0</v>
      </c>
      <c r="U194" s="277">
        <f>'YPM PRG T-2'!U194</f>
        <v>0</v>
      </c>
      <c r="V194" s="277">
        <f>'YPM PRG T-2'!V194</f>
        <v>0</v>
      </c>
      <c r="W194" s="277">
        <f>'YPM PRG T-2'!W194</f>
        <v>0</v>
      </c>
      <c r="X194" s="279">
        <f>'YPM PRG T-2'!X194</f>
        <v>0</v>
      </c>
      <c r="Y194" s="32"/>
      <c r="Z194" s="199"/>
      <c r="AA194" s="199"/>
      <c r="AB194" s="195"/>
      <c r="AC194" s="170"/>
      <c r="AD194" s="195"/>
      <c r="AE194" s="206"/>
      <c r="AF194" s="279">
        <f t="shared" si="16"/>
        <v>0</v>
      </c>
      <c r="AG194" s="196"/>
      <c r="AH194" s="197"/>
      <c r="AJ194" s="246" t="str">
        <f t="shared" si="18"/>
        <v/>
      </c>
      <c r="AK194" s="247" t="str">
        <f t="shared" si="19"/>
        <v/>
      </c>
      <c r="AL194" s="249">
        <f t="shared" si="20"/>
        <v>0</v>
      </c>
      <c r="AM194" s="249">
        <f t="shared" si="21"/>
        <v>0</v>
      </c>
      <c r="AN194" s="250">
        <f t="shared" si="17"/>
        <v>0</v>
      </c>
      <c r="AO194" s="255">
        <f t="shared" si="22"/>
        <v>0</v>
      </c>
      <c r="AP194" s="248"/>
    </row>
    <row r="195" spans="1:42" s="133" customFormat="1" ht="19.5" customHeight="1">
      <c r="A195" s="266">
        <v>191</v>
      </c>
      <c r="B195" s="275">
        <f>'YPM PRG T-2'!B195</f>
        <v>0</v>
      </c>
      <c r="C195" s="275">
        <f>'YPM PRG T-2'!C195</f>
        <v>0</v>
      </c>
      <c r="D195" s="275">
        <f>'YPM PRG T-2'!D195</f>
        <v>0</v>
      </c>
      <c r="E195" s="276">
        <f>'YPM PRG T-2'!E195</f>
        <v>0</v>
      </c>
      <c r="F195" s="276">
        <f>'YPM PRG T-2'!F195</f>
        <v>0</v>
      </c>
      <c r="G195" s="276">
        <f>'YPM PRG T-2'!G195</f>
        <v>0</v>
      </c>
      <c r="H195" s="276">
        <f>'YPM PRG T-2'!H195</f>
        <v>0</v>
      </c>
      <c r="I195" s="276">
        <f>'YPM PRG T-2'!I195</f>
        <v>0</v>
      </c>
      <c r="J195" s="276">
        <f>'YPM PRG T-2'!J195</f>
        <v>0</v>
      </c>
      <c r="K195" s="276">
        <f>'YPM PRG T-2'!K195</f>
        <v>0</v>
      </c>
      <c r="L195" s="276">
        <f>'YPM PRG T-2'!L195</f>
        <v>0</v>
      </c>
      <c r="M195" s="276">
        <f>'YPM PRG T-2'!M195</f>
        <v>0</v>
      </c>
      <c r="N195" s="276">
        <f>'YPM PRG T-2'!N195</f>
        <v>0</v>
      </c>
      <c r="O195" s="277">
        <f>'YPM PRG T-2'!O195</f>
        <v>0</v>
      </c>
      <c r="P195" s="277">
        <f>'YPM PRG T-2'!P195</f>
        <v>0</v>
      </c>
      <c r="Q195" s="278">
        <f>'YPM PRG T-2'!Q195</f>
        <v>0</v>
      </c>
      <c r="R195" s="276">
        <f>'YPM PRG T-2'!R195</f>
        <v>0</v>
      </c>
      <c r="S195" s="276">
        <f>'YPM PRG T-2'!S195</f>
        <v>0</v>
      </c>
      <c r="T195" s="277">
        <f>'YPM PRG T-2'!T195</f>
        <v>0</v>
      </c>
      <c r="U195" s="277">
        <f>'YPM PRG T-2'!U195</f>
        <v>0</v>
      </c>
      <c r="V195" s="277">
        <f>'YPM PRG T-2'!V195</f>
        <v>0</v>
      </c>
      <c r="W195" s="277">
        <f>'YPM PRG T-2'!W195</f>
        <v>0</v>
      </c>
      <c r="X195" s="279">
        <f>'YPM PRG T-2'!X195</f>
        <v>0</v>
      </c>
      <c r="Y195" s="32"/>
      <c r="Z195" s="199"/>
      <c r="AA195" s="199"/>
      <c r="AB195" s="195"/>
      <c r="AC195" s="170"/>
      <c r="AD195" s="195"/>
      <c r="AE195" s="206"/>
      <c r="AF195" s="279">
        <f t="shared" si="16"/>
        <v>0</v>
      </c>
      <c r="AG195" s="196"/>
      <c r="AH195" s="197"/>
      <c r="AJ195" s="246" t="str">
        <f t="shared" si="18"/>
        <v/>
      </c>
      <c r="AK195" s="247" t="str">
        <f t="shared" si="19"/>
        <v/>
      </c>
      <c r="AL195" s="249">
        <f t="shared" si="20"/>
        <v>0</v>
      </c>
      <c r="AM195" s="249">
        <f t="shared" si="21"/>
        <v>0</v>
      </c>
      <c r="AN195" s="250">
        <f t="shared" si="17"/>
        <v>0</v>
      </c>
      <c r="AO195" s="255">
        <f t="shared" si="22"/>
        <v>0</v>
      </c>
      <c r="AP195" s="248"/>
    </row>
    <row r="196" spans="1:42" s="133" customFormat="1" ht="19.5" customHeight="1">
      <c r="A196" s="266">
        <v>192</v>
      </c>
      <c r="B196" s="275">
        <f>'YPM PRG T-2'!B196</f>
        <v>0</v>
      </c>
      <c r="C196" s="275">
        <f>'YPM PRG T-2'!C196</f>
        <v>0</v>
      </c>
      <c r="D196" s="275">
        <f>'YPM PRG T-2'!D196</f>
        <v>0</v>
      </c>
      <c r="E196" s="276">
        <f>'YPM PRG T-2'!E196</f>
        <v>0</v>
      </c>
      <c r="F196" s="276">
        <f>'YPM PRG T-2'!F196</f>
        <v>0</v>
      </c>
      <c r="G196" s="276">
        <f>'YPM PRG T-2'!G196</f>
        <v>0</v>
      </c>
      <c r="H196" s="276">
        <f>'YPM PRG T-2'!H196</f>
        <v>0</v>
      </c>
      <c r="I196" s="276">
        <f>'YPM PRG T-2'!I196</f>
        <v>0</v>
      </c>
      <c r="J196" s="276">
        <f>'YPM PRG T-2'!J196</f>
        <v>0</v>
      </c>
      <c r="K196" s="276">
        <f>'YPM PRG T-2'!K196</f>
        <v>0</v>
      </c>
      <c r="L196" s="276">
        <f>'YPM PRG T-2'!L196</f>
        <v>0</v>
      </c>
      <c r="M196" s="276">
        <f>'YPM PRG T-2'!M196</f>
        <v>0</v>
      </c>
      <c r="N196" s="276">
        <f>'YPM PRG T-2'!N196</f>
        <v>0</v>
      </c>
      <c r="O196" s="277">
        <f>'YPM PRG T-2'!O196</f>
        <v>0</v>
      </c>
      <c r="P196" s="277">
        <f>'YPM PRG T-2'!P196</f>
        <v>0</v>
      </c>
      <c r="Q196" s="278">
        <f>'YPM PRG T-2'!Q196</f>
        <v>0</v>
      </c>
      <c r="R196" s="276">
        <f>'YPM PRG T-2'!R196</f>
        <v>0</v>
      </c>
      <c r="S196" s="276">
        <f>'YPM PRG T-2'!S196</f>
        <v>0</v>
      </c>
      <c r="T196" s="277">
        <f>'YPM PRG T-2'!T196</f>
        <v>0</v>
      </c>
      <c r="U196" s="277">
        <f>'YPM PRG T-2'!U196</f>
        <v>0</v>
      </c>
      <c r="V196" s="277">
        <f>'YPM PRG T-2'!V196</f>
        <v>0</v>
      </c>
      <c r="W196" s="277">
        <f>'YPM PRG T-2'!W196</f>
        <v>0</v>
      </c>
      <c r="X196" s="279">
        <f>'YPM PRG T-2'!X196</f>
        <v>0</v>
      </c>
      <c r="Y196" s="32"/>
      <c r="Z196" s="199"/>
      <c r="AA196" s="199"/>
      <c r="AB196" s="195"/>
      <c r="AC196" s="170"/>
      <c r="AD196" s="195"/>
      <c r="AE196" s="206"/>
      <c r="AF196" s="279">
        <f t="shared" si="16"/>
        <v>0</v>
      </c>
      <c r="AG196" s="196"/>
      <c r="AH196" s="197"/>
      <c r="AJ196" s="246" t="str">
        <f t="shared" si="18"/>
        <v/>
      </c>
      <c r="AK196" s="247" t="str">
        <f t="shared" si="19"/>
        <v/>
      </c>
      <c r="AL196" s="249">
        <f t="shared" si="20"/>
        <v>0</v>
      </c>
      <c r="AM196" s="249">
        <f t="shared" si="21"/>
        <v>0</v>
      </c>
      <c r="AN196" s="250">
        <f t="shared" si="17"/>
        <v>0</v>
      </c>
      <c r="AO196" s="255">
        <f t="shared" si="22"/>
        <v>0</v>
      </c>
      <c r="AP196" s="248"/>
    </row>
    <row r="197" spans="1:42" s="133" customFormat="1" ht="19.5" customHeight="1">
      <c r="A197" s="266">
        <v>193</v>
      </c>
      <c r="B197" s="275">
        <f>'YPM PRG T-2'!B197</f>
        <v>0</v>
      </c>
      <c r="C197" s="275">
        <f>'YPM PRG T-2'!C197</f>
        <v>0</v>
      </c>
      <c r="D197" s="275">
        <f>'YPM PRG T-2'!D197</f>
        <v>0</v>
      </c>
      <c r="E197" s="276">
        <f>'YPM PRG T-2'!E197</f>
        <v>0</v>
      </c>
      <c r="F197" s="276">
        <f>'YPM PRG T-2'!F197</f>
        <v>0</v>
      </c>
      <c r="G197" s="276">
        <f>'YPM PRG T-2'!G197</f>
        <v>0</v>
      </c>
      <c r="H197" s="276">
        <f>'YPM PRG T-2'!H197</f>
        <v>0</v>
      </c>
      <c r="I197" s="276">
        <f>'YPM PRG T-2'!I197</f>
        <v>0</v>
      </c>
      <c r="J197" s="276">
        <f>'YPM PRG T-2'!J197</f>
        <v>0</v>
      </c>
      <c r="K197" s="276">
        <f>'YPM PRG T-2'!K197</f>
        <v>0</v>
      </c>
      <c r="L197" s="276">
        <f>'YPM PRG T-2'!L197</f>
        <v>0</v>
      </c>
      <c r="M197" s="276">
        <f>'YPM PRG T-2'!M197</f>
        <v>0</v>
      </c>
      <c r="N197" s="276">
        <f>'YPM PRG T-2'!N197</f>
        <v>0</v>
      </c>
      <c r="O197" s="277">
        <f>'YPM PRG T-2'!O197</f>
        <v>0</v>
      </c>
      <c r="P197" s="277">
        <f>'YPM PRG T-2'!P197</f>
        <v>0</v>
      </c>
      <c r="Q197" s="278">
        <f>'YPM PRG T-2'!Q197</f>
        <v>0</v>
      </c>
      <c r="R197" s="276">
        <f>'YPM PRG T-2'!R197</f>
        <v>0</v>
      </c>
      <c r="S197" s="276">
        <f>'YPM PRG T-2'!S197</f>
        <v>0</v>
      </c>
      <c r="T197" s="277">
        <f>'YPM PRG T-2'!T197</f>
        <v>0</v>
      </c>
      <c r="U197" s="277">
        <f>'YPM PRG T-2'!U197</f>
        <v>0</v>
      </c>
      <c r="V197" s="277">
        <f>'YPM PRG T-2'!V197</f>
        <v>0</v>
      </c>
      <c r="W197" s="277">
        <f>'YPM PRG T-2'!W197</f>
        <v>0</v>
      </c>
      <c r="X197" s="279">
        <f>'YPM PRG T-2'!X197</f>
        <v>0</v>
      </c>
      <c r="Y197" s="32"/>
      <c r="Z197" s="199"/>
      <c r="AA197" s="199"/>
      <c r="AB197" s="195"/>
      <c r="AC197" s="170"/>
      <c r="AD197" s="195"/>
      <c r="AE197" s="206"/>
      <c r="AF197" s="279">
        <f t="shared" ref="AF197:AF260" si="23">U197+AE197</f>
        <v>0</v>
      </c>
      <c r="AG197" s="196"/>
      <c r="AH197" s="197"/>
      <c r="AJ197" s="246" t="str">
        <f t="shared" si="18"/>
        <v/>
      </c>
      <c r="AK197" s="247" t="str">
        <f t="shared" si="19"/>
        <v/>
      </c>
      <c r="AL197" s="249">
        <f t="shared" si="20"/>
        <v>0</v>
      </c>
      <c r="AM197" s="249">
        <f t="shared" si="21"/>
        <v>0</v>
      </c>
      <c r="AN197" s="250">
        <f t="shared" ref="AN197:AN260" si="24">IF(ISERROR(AD197/P197),0,AD197/P197)</f>
        <v>0</v>
      </c>
      <c r="AO197" s="255">
        <f t="shared" si="22"/>
        <v>0</v>
      </c>
      <c r="AP197" s="248"/>
    </row>
    <row r="198" spans="1:42" s="133" customFormat="1" ht="19.5" customHeight="1">
      <c r="A198" s="266">
        <v>194</v>
      </c>
      <c r="B198" s="275">
        <f>'YPM PRG T-2'!B198</f>
        <v>0</v>
      </c>
      <c r="C198" s="275">
        <f>'YPM PRG T-2'!C198</f>
        <v>0</v>
      </c>
      <c r="D198" s="275">
        <f>'YPM PRG T-2'!D198</f>
        <v>0</v>
      </c>
      <c r="E198" s="276">
        <f>'YPM PRG T-2'!E198</f>
        <v>0</v>
      </c>
      <c r="F198" s="276">
        <f>'YPM PRG T-2'!F198</f>
        <v>0</v>
      </c>
      <c r="G198" s="276">
        <f>'YPM PRG T-2'!G198</f>
        <v>0</v>
      </c>
      <c r="H198" s="276">
        <f>'YPM PRG T-2'!H198</f>
        <v>0</v>
      </c>
      <c r="I198" s="276">
        <f>'YPM PRG T-2'!I198</f>
        <v>0</v>
      </c>
      <c r="J198" s="276">
        <f>'YPM PRG T-2'!J198</f>
        <v>0</v>
      </c>
      <c r="K198" s="276">
        <f>'YPM PRG T-2'!K198</f>
        <v>0</v>
      </c>
      <c r="L198" s="276">
        <f>'YPM PRG T-2'!L198</f>
        <v>0</v>
      </c>
      <c r="M198" s="276">
        <f>'YPM PRG T-2'!M198</f>
        <v>0</v>
      </c>
      <c r="N198" s="276">
        <f>'YPM PRG T-2'!N198</f>
        <v>0</v>
      </c>
      <c r="O198" s="277">
        <f>'YPM PRG T-2'!O198</f>
        <v>0</v>
      </c>
      <c r="P198" s="277">
        <f>'YPM PRG T-2'!P198</f>
        <v>0</v>
      </c>
      <c r="Q198" s="278">
        <f>'YPM PRG T-2'!Q198</f>
        <v>0</v>
      </c>
      <c r="R198" s="276">
        <f>'YPM PRG T-2'!R198</f>
        <v>0</v>
      </c>
      <c r="S198" s="276">
        <f>'YPM PRG T-2'!S198</f>
        <v>0</v>
      </c>
      <c r="T198" s="277">
        <f>'YPM PRG T-2'!T198</f>
        <v>0</v>
      </c>
      <c r="U198" s="277">
        <f>'YPM PRG T-2'!U198</f>
        <v>0</v>
      </c>
      <c r="V198" s="277">
        <f>'YPM PRG T-2'!V198</f>
        <v>0</v>
      </c>
      <c r="W198" s="277">
        <f>'YPM PRG T-2'!W198</f>
        <v>0</v>
      </c>
      <c r="X198" s="279">
        <f>'YPM PRG T-2'!X198</f>
        <v>0</v>
      </c>
      <c r="Y198" s="32"/>
      <c r="Z198" s="199"/>
      <c r="AA198" s="199"/>
      <c r="AB198" s="195"/>
      <c r="AC198" s="170"/>
      <c r="AD198" s="195"/>
      <c r="AE198" s="206"/>
      <c r="AF198" s="279">
        <f t="shared" si="23"/>
        <v>0</v>
      </c>
      <c r="AG198" s="196"/>
      <c r="AH198" s="197"/>
      <c r="AJ198" s="246" t="str">
        <f t="shared" ref="AJ198:AJ261" si="25">IF(B198=0,"",IF(AG198&gt;=95,"BİTTİ","DEVAM"))</f>
        <v/>
      </c>
      <c r="AK198" s="247" t="str">
        <f t="shared" ref="AK198:AK261" si="26">IF(B198=0,"",IF(AD198&gt;0,"İHALELİ","İHALESİZ"))</f>
        <v/>
      </c>
      <c r="AL198" s="249">
        <f t="shared" ref="AL198:AL261" si="27">T198-AF198</f>
        <v>0</v>
      </c>
      <c r="AM198" s="249">
        <f t="shared" ref="AM198:AM261" si="28">T198-AD198</f>
        <v>0</v>
      </c>
      <c r="AN198" s="250">
        <f t="shared" si="24"/>
        <v>0</v>
      </c>
      <c r="AO198" s="255">
        <f t="shared" ref="AO198:AO261" si="29">IF(ISERROR(AD198/AB198),0,AD198/AB198)</f>
        <v>0</v>
      </c>
      <c r="AP198" s="248"/>
    </row>
    <row r="199" spans="1:42" s="133" customFormat="1" ht="19.5" customHeight="1">
      <c r="A199" s="266">
        <v>195</v>
      </c>
      <c r="B199" s="275">
        <f>'YPM PRG T-2'!B199</f>
        <v>0</v>
      </c>
      <c r="C199" s="275">
        <f>'YPM PRG T-2'!C199</f>
        <v>0</v>
      </c>
      <c r="D199" s="275">
        <f>'YPM PRG T-2'!D199</f>
        <v>0</v>
      </c>
      <c r="E199" s="276">
        <f>'YPM PRG T-2'!E199</f>
        <v>0</v>
      </c>
      <c r="F199" s="276">
        <f>'YPM PRG T-2'!F199</f>
        <v>0</v>
      </c>
      <c r="G199" s="276">
        <f>'YPM PRG T-2'!G199</f>
        <v>0</v>
      </c>
      <c r="H199" s="276">
        <f>'YPM PRG T-2'!H199</f>
        <v>0</v>
      </c>
      <c r="I199" s="276">
        <f>'YPM PRG T-2'!I199</f>
        <v>0</v>
      </c>
      <c r="J199" s="276">
        <f>'YPM PRG T-2'!J199</f>
        <v>0</v>
      </c>
      <c r="K199" s="276">
        <f>'YPM PRG T-2'!K199</f>
        <v>0</v>
      </c>
      <c r="L199" s="276">
        <f>'YPM PRG T-2'!L199</f>
        <v>0</v>
      </c>
      <c r="M199" s="276">
        <f>'YPM PRG T-2'!M199</f>
        <v>0</v>
      </c>
      <c r="N199" s="276">
        <f>'YPM PRG T-2'!N199</f>
        <v>0</v>
      </c>
      <c r="O199" s="277">
        <f>'YPM PRG T-2'!O199</f>
        <v>0</v>
      </c>
      <c r="P199" s="277">
        <f>'YPM PRG T-2'!P199</f>
        <v>0</v>
      </c>
      <c r="Q199" s="278">
        <f>'YPM PRG T-2'!Q199</f>
        <v>0</v>
      </c>
      <c r="R199" s="276">
        <f>'YPM PRG T-2'!R199</f>
        <v>0</v>
      </c>
      <c r="S199" s="276">
        <f>'YPM PRG T-2'!S199</f>
        <v>0</v>
      </c>
      <c r="T199" s="277">
        <f>'YPM PRG T-2'!T199</f>
        <v>0</v>
      </c>
      <c r="U199" s="277">
        <f>'YPM PRG T-2'!U199</f>
        <v>0</v>
      </c>
      <c r="V199" s="277">
        <f>'YPM PRG T-2'!V199</f>
        <v>0</v>
      </c>
      <c r="W199" s="277">
        <f>'YPM PRG T-2'!W199</f>
        <v>0</v>
      </c>
      <c r="X199" s="279">
        <f>'YPM PRG T-2'!X199</f>
        <v>0</v>
      </c>
      <c r="Y199" s="32"/>
      <c r="Z199" s="199"/>
      <c r="AA199" s="199"/>
      <c r="AB199" s="195"/>
      <c r="AC199" s="170"/>
      <c r="AD199" s="195"/>
      <c r="AE199" s="206"/>
      <c r="AF199" s="279">
        <f t="shared" si="23"/>
        <v>0</v>
      </c>
      <c r="AG199" s="196"/>
      <c r="AH199" s="197"/>
      <c r="AJ199" s="246" t="str">
        <f t="shared" si="25"/>
        <v/>
      </c>
      <c r="AK199" s="247" t="str">
        <f t="shared" si="26"/>
        <v/>
      </c>
      <c r="AL199" s="249">
        <f t="shared" si="27"/>
        <v>0</v>
      </c>
      <c r="AM199" s="249">
        <f t="shared" si="28"/>
        <v>0</v>
      </c>
      <c r="AN199" s="250">
        <f t="shared" si="24"/>
        <v>0</v>
      </c>
      <c r="AO199" s="255">
        <f t="shared" si="29"/>
        <v>0</v>
      </c>
      <c r="AP199" s="248"/>
    </row>
    <row r="200" spans="1:42" s="133" customFormat="1" ht="19.5" customHeight="1">
      <c r="A200" s="266">
        <v>196</v>
      </c>
      <c r="B200" s="275">
        <f>'YPM PRG T-2'!B200</f>
        <v>0</v>
      </c>
      <c r="C200" s="275">
        <f>'YPM PRG T-2'!C200</f>
        <v>0</v>
      </c>
      <c r="D200" s="275">
        <f>'YPM PRG T-2'!D200</f>
        <v>0</v>
      </c>
      <c r="E200" s="276">
        <f>'YPM PRG T-2'!E200</f>
        <v>0</v>
      </c>
      <c r="F200" s="276">
        <f>'YPM PRG T-2'!F200</f>
        <v>0</v>
      </c>
      <c r="G200" s="276">
        <f>'YPM PRG T-2'!G200</f>
        <v>0</v>
      </c>
      <c r="H200" s="276">
        <f>'YPM PRG T-2'!H200</f>
        <v>0</v>
      </c>
      <c r="I200" s="276">
        <f>'YPM PRG T-2'!I200</f>
        <v>0</v>
      </c>
      <c r="J200" s="276">
        <f>'YPM PRG T-2'!J200</f>
        <v>0</v>
      </c>
      <c r="K200" s="276">
        <f>'YPM PRG T-2'!K200</f>
        <v>0</v>
      </c>
      <c r="L200" s="276">
        <f>'YPM PRG T-2'!L200</f>
        <v>0</v>
      </c>
      <c r="M200" s="276">
        <f>'YPM PRG T-2'!M200</f>
        <v>0</v>
      </c>
      <c r="N200" s="276">
        <f>'YPM PRG T-2'!N200</f>
        <v>0</v>
      </c>
      <c r="O200" s="277">
        <f>'YPM PRG T-2'!O200</f>
        <v>0</v>
      </c>
      <c r="P200" s="277">
        <f>'YPM PRG T-2'!P200</f>
        <v>0</v>
      </c>
      <c r="Q200" s="278">
        <f>'YPM PRG T-2'!Q200</f>
        <v>0</v>
      </c>
      <c r="R200" s="276">
        <f>'YPM PRG T-2'!R200</f>
        <v>0</v>
      </c>
      <c r="S200" s="276">
        <f>'YPM PRG T-2'!S200</f>
        <v>0</v>
      </c>
      <c r="T200" s="277">
        <f>'YPM PRG T-2'!T200</f>
        <v>0</v>
      </c>
      <c r="U200" s="277">
        <f>'YPM PRG T-2'!U200</f>
        <v>0</v>
      </c>
      <c r="V200" s="277">
        <f>'YPM PRG T-2'!V200</f>
        <v>0</v>
      </c>
      <c r="W200" s="277">
        <f>'YPM PRG T-2'!W200</f>
        <v>0</v>
      </c>
      <c r="X200" s="279">
        <f>'YPM PRG T-2'!X200</f>
        <v>0</v>
      </c>
      <c r="Y200" s="32"/>
      <c r="Z200" s="199"/>
      <c r="AA200" s="199"/>
      <c r="AB200" s="195"/>
      <c r="AC200" s="170"/>
      <c r="AD200" s="195"/>
      <c r="AE200" s="206"/>
      <c r="AF200" s="279">
        <f t="shared" si="23"/>
        <v>0</v>
      </c>
      <c r="AG200" s="196"/>
      <c r="AH200" s="197"/>
      <c r="AJ200" s="246" t="str">
        <f t="shared" si="25"/>
        <v/>
      </c>
      <c r="AK200" s="247" t="str">
        <f t="shared" si="26"/>
        <v/>
      </c>
      <c r="AL200" s="249">
        <f t="shared" si="27"/>
        <v>0</v>
      </c>
      <c r="AM200" s="249">
        <f t="shared" si="28"/>
        <v>0</v>
      </c>
      <c r="AN200" s="250">
        <f t="shared" si="24"/>
        <v>0</v>
      </c>
      <c r="AO200" s="255">
        <f t="shared" si="29"/>
        <v>0</v>
      </c>
      <c r="AP200" s="248"/>
    </row>
    <row r="201" spans="1:42" s="133" customFormat="1" ht="19.5" customHeight="1">
      <c r="A201" s="266">
        <v>197</v>
      </c>
      <c r="B201" s="275">
        <f>'YPM PRG T-2'!B201</f>
        <v>0</v>
      </c>
      <c r="C201" s="275">
        <f>'YPM PRG T-2'!C201</f>
        <v>0</v>
      </c>
      <c r="D201" s="275">
        <f>'YPM PRG T-2'!D201</f>
        <v>0</v>
      </c>
      <c r="E201" s="276">
        <f>'YPM PRG T-2'!E201</f>
        <v>0</v>
      </c>
      <c r="F201" s="276">
        <f>'YPM PRG T-2'!F201</f>
        <v>0</v>
      </c>
      <c r="G201" s="276">
        <f>'YPM PRG T-2'!G201</f>
        <v>0</v>
      </c>
      <c r="H201" s="276">
        <f>'YPM PRG T-2'!H201</f>
        <v>0</v>
      </c>
      <c r="I201" s="276">
        <f>'YPM PRG T-2'!I201</f>
        <v>0</v>
      </c>
      <c r="J201" s="276">
        <f>'YPM PRG T-2'!J201</f>
        <v>0</v>
      </c>
      <c r="K201" s="276">
        <f>'YPM PRG T-2'!K201</f>
        <v>0</v>
      </c>
      <c r="L201" s="276">
        <f>'YPM PRG T-2'!L201</f>
        <v>0</v>
      </c>
      <c r="M201" s="276">
        <f>'YPM PRG T-2'!M201</f>
        <v>0</v>
      </c>
      <c r="N201" s="276">
        <f>'YPM PRG T-2'!N201</f>
        <v>0</v>
      </c>
      <c r="O201" s="277">
        <f>'YPM PRG T-2'!O201</f>
        <v>0</v>
      </c>
      <c r="P201" s="277">
        <f>'YPM PRG T-2'!P201</f>
        <v>0</v>
      </c>
      <c r="Q201" s="278">
        <f>'YPM PRG T-2'!Q201</f>
        <v>0</v>
      </c>
      <c r="R201" s="276">
        <f>'YPM PRG T-2'!R201</f>
        <v>0</v>
      </c>
      <c r="S201" s="276">
        <f>'YPM PRG T-2'!S201</f>
        <v>0</v>
      </c>
      <c r="T201" s="277">
        <f>'YPM PRG T-2'!T201</f>
        <v>0</v>
      </c>
      <c r="U201" s="277">
        <f>'YPM PRG T-2'!U201</f>
        <v>0</v>
      </c>
      <c r="V201" s="277">
        <f>'YPM PRG T-2'!V201</f>
        <v>0</v>
      </c>
      <c r="W201" s="277">
        <f>'YPM PRG T-2'!W201</f>
        <v>0</v>
      </c>
      <c r="X201" s="279">
        <f>'YPM PRG T-2'!X201</f>
        <v>0</v>
      </c>
      <c r="Y201" s="32"/>
      <c r="Z201" s="199"/>
      <c r="AA201" s="199"/>
      <c r="AB201" s="195"/>
      <c r="AC201" s="170"/>
      <c r="AD201" s="195"/>
      <c r="AE201" s="206"/>
      <c r="AF201" s="279">
        <f t="shared" si="23"/>
        <v>0</v>
      </c>
      <c r="AG201" s="196"/>
      <c r="AH201" s="197"/>
      <c r="AJ201" s="246" t="str">
        <f t="shared" si="25"/>
        <v/>
      </c>
      <c r="AK201" s="247" t="str">
        <f t="shared" si="26"/>
        <v/>
      </c>
      <c r="AL201" s="249">
        <f t="shared" si="27"/>
        <v>0</v>
      </c>
      <c r="AM201" s="249">
        <f t="shared" si="28"/>
        <v>0</v>
      </c>
      <c r="AN201" s="250">
        <f t="shared" si="24"/>
        <v>0</v>
      </c>
      <c r="AO201" s="255">
        <f t="shared" si="29"/>
        <v>0</v>
      </c>
      <c r="AP201" s="248"/>
    </row>
    <row r="202" spans="1:42" s="133" customFormat="1" ht="19.5" customHeight="1">
      <c r="A202" s="266">
        <v>198</v>
      </c>
      <c r="B202" s="275">
        <f>'YPM PRG T-2'!B202</f>
        <v>0</v>
      </c>
      <c r="C202" s="275">
        <f>'YPM PRG T-2'!C202</f>
        <v>0</v>
      </c>
      <c r="D202" s="275">
        <f>'YPM PRG T-2'!D202</f>
        <v>0</v>
      </c>
      <c r="E202" s="276">
        <f>'YPM PRG T-2'!E202</f>
        <v>0</v>
      </c>
      <c r="F202" s="276">
        <f>'YPM PRG T-2'!F202</f>
        <v>0</v>
      </c>
      <c r="G202" s="276">
        <f>'YPM PRG T-2'!G202</f>
        <v>0</v>
      </c>
      <c r="H202" s="276">
        <f>'YPM PRG T-2'!H202</f>
        <v>0</v>
      </c>
      <c r="I202" s="276">
        <f>'YPM PRG T-2'!I202</f>
        <v>0</v>
      </c>
      <c r="J202" s="276">
        <f>'YPM PRG T-2'!J202</f>
        <v>0</v>
      </c>
      <c r="K202" s="276">
        <f>'YPM PRG T-2'!K202</f>
        <v>0</v>
      </c>
      <c r="L202" s="276">
        <f>'YPM PRG T-2'!L202</f>
        <v>0</v>
      </c>
      <c r="M202" s="276">
        <f>'YPM PRG T-2'!M202</f>
        <v>0</v>
      </c>
      <c r="N202" s="276">
        <f>'YPM PRG T-2'!N202</f>
        <v>0</v>
      </c>
      <c r="O202" s="277">
        <f>'YPM PRG T-2'!O202</f>
        <v>0</v>
      </c>
      <c r="P202" s="277">
        <f>'YPM PRG T-2'!P202</f>
        <v>0</v>
      </c>
      <c r="Q202" s="278">
        <f>'YPM PRG T-2'!Q202</f>
        <v>0</v>
      </c>
      <c r="R202" s="276">
        <f>'YPM PRG T-2'!R202</f>
        <v>0</v>
      </c>
      <c r="S202" s="276">
        <f>'YPM PRG T-2'!S202</f>
        <v>0</v>
      </c>
      <c r="T202" s="277">
        <f>'YPM PRG T-2'!T202</f>
        <v>0</v>
      </c>
      <c r="U202" s="277">
        <f>'YPM PRG T-2'!U202</f>
        <v>0</v>
      </c>
      <c r="V202" s="277">
        <f>'YPM PRG T-2'!V202</f>
        <v>0</v>
      </c>
      <c r="W202" s="277">
        <f>'YPM PRG T-2'!W202</f>
        <v>0</v>
      </c>
      <c r="X202" s="279">
        <f>'YPM PRG T-2'!X202</f>
        <v>0</v>
      </c>
      <c r="Y202" s="32"/>
      <c r="Z202" s="199"/>
      <c r="AA202" s="199"/>
      <c r="AB202" s="195"/>
      <c r="AC202" s="170"/>
      <c r="AD202" s="195"/>
      <c r="AE202" s="206"/>
      <c r="AF202" s="279">
        <f t="shared" si="23"/>
        <v>0</v>
      </c>
      <c r="AG202" s="196"/>
      <c r="AH202" s="197"/>
      <c r="AJ202" s="246" t="str">
        <f t="shared" si="25"/>
        <v/>
      </c>
      <c r="AK202" s="247" t="str">
        <f t="shared" si="26"/>
        <v/>
      </c>
      <c r="AL202" s="249">
        <f t="shared" si="27"/>
        <v>0</v>
      </c>
      <c r="AM202" s="249">
        <f t="shared" si="28"/>
        <v>0</v>
      </c>
      <c r="AN202" s="250">
        <f t="shared" si="24"/>
        <v>0</v>
      </c>
      <c r="AO202" s="255">
        <f t="shared" si="29"/>
        <v>0</v>
      </c>
      <c r="AP202" s="248"/>
    </row>
    <row r="203" spans="1:42" s="133" customFormat="1" ht="19.5" customHeight="1">
      <c r="A203" s="266">
        <v>199</v>
      </c>
      <c r="B203" s="275">
        <f>'YPM PRG T-2'!B203</f>
        <v>0</v>
      </c>
      <c r="C203" s="275">
        <f>'YPM PRG T-2'!C203</f>
        <v>0</v>
      </c>
      <c r="D203" s="275">
        <f>'YPM PRG T-2'!D203</f>
        <v>0</v>
      </c>
      <c r="E203" s="276">
        <f>'YPM PRG T-2'!E203</f>
        <v>0</v>
      </c>
      <c r="F203" s="276">
        <f>'YPM PRG T-2'!F203</f>
        <v>0</v>
      </c>
      <c r="G203" s="276">
        <f>'YPM PRG T-2'!G203</f>
        <v>0</v>
      </c>
      <c r="H203" s="276">
        <f>'YPM PRG T-2'!H203</f>
        <v>0</v>
      </c>
      <c r="I203" s="276">
        <f>'YPM PRG T-2'!I203</f>
        <v>0</v>
      </c>
      <c r="J203" s="276">
        <f>'YPM PRG T-2'!J203</f>
        <v>0</v>
      </c>
      <c r="K203" s="276">
        <f>'YPM PRG T-2'!K203</f>
        <v>0</v>
      </c>
      <c r="L203" s="276">
        <f>'YPM PRG T-2'!L203</f>
        <v>0</v>
      </c>
      <c r="M203" s="276">
        <f>'YPM PRG T-2'!M203</f>
        <v>0</v>
      </c>
      <c r="N203" s="276">
        <f>'YPM PRG T-2'!N203</f>
        <v>0</v>
      </c>
      <c r="O203" s="277">
        <f>'YPM PRG T-2'!O203</f>
        <v>0</v>
      </c>
      <c r="P203" s="277">
        <f>'YPM PRG T-2'!P203</f>
        <v>0</v>
      </c>
      <c r="Q203" s="278">
        <f>'YPM PRG T-2'!Q203</f>
        <v>0</v>
      </c>
      <c r="R203" s="276">
        <f>'YPM PRG T-2'!R203</f>
        <v>0</v>
      </c>
      <c r="S203" s="276">
        <f>'YPM PRG T-2'!S203</f>
        <v>0</v>
      </c>
      <c r="T203" s="277">
        <f>'YPM PRG T-2'!T203</f>
        <v>0</v>
      </c>
      <c r="U203" s="277">
        <f>'YPM PRG T-2'!U203</f>
        <v>0</v>
      </c>
      <c r="V203" s="277">
        <f>'YPM PRG T-2'!V203</f>
        <v>0</v>
      </c>
      <c r="W203" s="277">
        <f>'YPM PRG T-2'!W203</f>
        <v>0</v>
      </c>
      <c r="X203" s="279">
        <f>'YPM PRG T-2'!X203</f>
        <v>0</v>
      </c>
      <c r="Y203" s="32"/>
      <c r="Z203" s="199"/>
      <c r="AA203" s="199"/>
      <c r="AB203" s="195"/>
      <c r="AC203" s="170"/>
      <c r="AD203" s="195"/>
      <c r="AE203" s="206"/>
      <c r="AF203" s="279">
        <f t="shared" si="23"/>
        <v>0</v>
      </c>
      <c r="AG203" s="196"/>
      <c r="AH203" s="197"/>
      <c r="AJ203" s="246" t="str">
        <f t="shared" si="25"/>
        <v/>
      </c>
      <c r="AK203" s="247" t="str">
        <f t="shared" si="26"/>
        <v/>
      </c>
      <c r="AL203" s="249">
        <f t="shared" si="27"/>
        <v>0</v>
      </c>
      <c r="AM203" s="249">
        <f t="shared" si="28"/>
        <v>0</v>
      </c>
      <c r="AN203" s="250">
        <f t="shared" si="24"/>
        <v>0</v>
      </c>
      <c r="AO203" s="255">
        <f t="shared" si="29"/>
        <v>0</v>
      </c>
      <c r="AP203" s="248"/>
    </row>
    <row r="204" spans="1:42" s="133" customFormat="1" ht="19.5" customHeight="1">
      <c r="A204" s="266">
        <v>200</v>
      </c>
      <c r="B204" s="275">
        <f>'YPM PRG T-2'!B204</f>
        <v>0</v>
      </c>
      <c r="C204" s="275">
        <f>'YPM PRG T-2'!C204</f>
        <v>0</v>
      </c>
      <c r="D204" s="275">
        <f>'YPM PRG T-2'!D204</f>
        <v>0</v>
      </c>
      <c r="E204" s="276">
        <f>'YPM PRG T-2'!E204</f>
        <v>0</v>
      </c>
      <c r="F204" s="276">
        <f>'YPM PRG T-2'!F204</f>
        <v>0</v>
      </c>
      <c r="G204" s="276">
        <f>'YPM PRG T-2'!G204</f>
        <v>0</v>
      </c>
      <c r="H204" s="276">
        <f>'YPM PRG T-2'!H204</f>
        <v>0</v>
      </c>
      <c r="I204" s="276">
        <f>'YPM PRG T-2'!I204</f>
        <v>0</v>
      </c>
      <c r="J204" s="276">
        <f>'YPM PRG T-2'!J204</f>
        <v>0</v>
      </c>
      <c r="K204" s="276">
        <f>'YPM PRG T-2'!K204</f>
        <v>0</v>
      </c>
      <c r="L204" s="276">
        <f>'YPM PRG T-2'!L204</f>
        <v>0</v>
      </c>
      <c r="M204" s="276">
        <f>'YPM PRG T-2'!M204</f>
        <v>0</v>
      </c>
      <c r="N204" s="276">
        <f>'YPM PRG T-2'!N204</f>
        <v>0</v>
      </c>
      <c r="O204" s="277">
        <f>'YPM PRG T-2'!O204</f>
        <v>0</v>
      </c>
      <c r="P204" s="277">
        <f>'YPM PRG T-2'!P204</f>
        <v>0</v>
      </c>
      <c r="Q204" s="278">
        <f>'YPM PRG T-2'!Q204</f>
        <v>0</v>
      </c>
      <c r="R204" s="276">
        <f>'YPM PRG T-2'!R204</f>
        <v>0</v>
      </c>
      <c r="S204" s="276">
        <f>'YPM PRG T-2'!S204</f>
        <v>0</v>
      </c>
      <c r="T204" s="277">
        <f>'YPM PRG T-2'!T204</f>
        <v>0</v>
      </c>
      <c r="U204" s="277">
        <f>'YPM PRG T-2'!U204</f>
        <v>0</v>
      </c>
      <c r="V204" s="277">
        <f>'YPM PRG T-2'!V204</f>
        <v>0</v>
      </c>
      <c r="W204" s="277">
        <f>'YPM PRG T-2'!W204</f>
        <v>0</v>
      </c>
      <c r="X204" s="279">
        <f>'YPM PRG T-2'!X204</f>
        <v>0</v>
      </c>
      <c r="Y204" s="32"/>
      <c r="Z204" s="199"/>
      <c r="AA204" s="199"/>
      <c r="AB204" s="195"/>
      <c r="AC204" s="170"/>
      <c r="AD204" s="195"/>
      <c r="AE204" s="206"/>
      <c r="AF204" s="279">
        <f t="shared" si="23"/>
        <v>0</v>
      </c>
      <c r="AG204" s="196"/>
      <c r="AH204" s="197"/>
      <c r="AJ204" s="246" t="str">
        <f t="shared" si="25"/>
        <v/>
      </c>
      <c r="AK204" s="247" t="str">
        <f t="shared" si="26"/>
        <v/>
      </c>
      <c r="AL204" s="249">
        <f t="shared" si="27"/>
        <v>0</v>
      </c>
      <c r="AM204" s="249">
        <f t="shared" si="28"/>
        <v>0</v>
      </c>
      <c r="AN204" s="250">
        <f t="shared" si="24"/>
        <v>0</v>
      </c>
      <c r="AO204" s="255">
        <f t="shared" si="29"/>
        <v>0</v>
      </c>
      <c r="AP204" s="248"/>
    </row>
    <row r="205" spans="1:42" s="133" customFormat="1" ht="19.5" customHeight="1">
      <c r="A205" s="266">
        <v>201</v>
      </c>
      <c r="B205" s="275">
        <f>'YPM PRG T-2'!B205</f>
        <v>0</v>
      </c>
      <c r="C205" s="275">
        <f>'YPM PRG T-2'!C205</f>
        <v>0</v>
      </c>
      <c r="D205" s="275">
        <f>'YPM PRG T-2'!D205</f>
        <v>0</v>
      </c>
      <c r="E205" s="276">
        <f>'YPM PRG T-2'!E205</f>
        <v>0</v>
      </c>
      <c r="F205" s="276">
        <f>'YPM PRG T-2'!F205</f>
        <v>0</v>
      </c>
      <c r="G205" s="276">
        <f>'YPM PRG T-2'!G205</f>
        <v>0</v>
      </c>
      <c r="H205" s="276">
        <f>'YPM PRG T-2'!H205</f>
        <v>0</v>
      </c>
      <c r="I205" s="276">
        <f>'YPM PRG T-2'!I205</f>
        <v>0</v>
      </c>
      <c r="J205" s="276">
        <f>'YPM PRG T-2'!J205</f>
        <v>0</v>
      </c>
      <c r="K205" s="276">
        <f>'YPM PRG T-2'!K205</f>
        <v>0</v>
      </c>
      <c r="L205" s="276">
        <f>'YPM PRG T-2'!L205</f>
        <v>0</v>
      </c>
      <c r="M205" s="276">
        <f>'YPM PRG T-2'!M205</f>
        <v>0</v>
      </c>
      <c r="N205" s="276">
        <f>'YPM PRG T-2'!N205</f>
        <v>0</v>
      </c>
      <c r="O205" s="277">
        <f>'YPM PRG T-2'!O205</f>
        <v>0</v>
      </c>
      <c r="P205" s="277">
        <f>'YPM PRG T-2'!P205</f>
        <v>0</v>
      </c>
      <c r="Q205" s="278">
        <f>'YPM PRG T-2'!Q205</f>
        <v>0</v>
      </c>
      <c r="R205" s="276">
        <f>'YPM PRG T-2'!R205</f>
        <v>0</v>
      </c>
      <c r="S205" s="276">
        <f>'YPM PRG T-2'!S205</f>
        <v>0</v>
      </c>
      <c r="T205" s="277">
        <f>'YPM PRG T-2'!T205</f>
        <v>0</v>
      </c>
      <c r="U205" s="277">
        <f>'YPM PRG T-2'!U205</f>
        <v>0</v>
      </c>
      <c r="V205" s="277">
        <f>'YPM PRG T-2'!V205</f>
        <v>0</v>
      </c>
      <c r="W205" s="277">
        <f>'YPM PRG T-2'!W205</f>
        <v>0</v>
      </c>
      <c r="X205" s="279">
        <f>'YPM PRG T-2'!X205</f>
        <v>0</v>
      </c>
      <c r="Y205" s="32"/>
      <c r="Z205" s="199"/>
      <c r="AA205" s="199"/>
      <c r="AB205" s="195"/>
      <c r="AC205" s="170"/>
      <c r="AD205" s="195"/>
      <c r="AE205" s="206"/>
      <c r="AF205" s="279">
        <f t="shared" si="23"/>
        <v>0</v>
      </c>
      <c r="AG205" s="196"/>
      <c r="AH205" s="197"/>
      <c r="AJ205" s="246" t="str">
        <f t="shared" si="25"/>
        <v/>
      </c>
      <c r="AK205" s="247" t="str">
        <f t="shared" si="26"/>
        <v/>
      </c>
      <c r="AL205" s="249">
        <f t="shared" si="27"/>
        <v>0</v>
      </c>
      <c r="AM205" s="249">
        <f t="shared" si="28"/>
        <v>0</v>
      </c>
      <c r="AN205" s="250">
        <f t="shared" si="24"/>
        <v>0</v>
      </c>
      <c r="AO205" s="255">
        <f t="shared" si="29"/>
        <v>0</v>
      </c>
      <c r="AP205" s="248"/>
    </row>
    <row r="206" spans="1:42" s="133" customFormat="1" ht="19.5" customHeight="1">
      <c r="A206" s="266">
        <v>202</v>
      </c>
      <c r="B206" s="275">
        <f>'YPM PRG T-2'!B206</f>
        <v>0</v>
      </c>
      <c r="C206" s="275">
        <f>'YPM PRG T-2'!C206</f>
        <v>0</v>
      </c>
      <c r="D206" s="275">
        <f>'YPM PRG T-2'!D206</f>
        <v>0</v>
      </c>
      <c r="E206" s="276">
        <f>'YPM PRG T-2'!E206</f>
        <v>0</v>
      </c>
      <c r="F206" s="276">
        <f>'YPM PRG T-2'!F206</f>
        <v>0</v>
      </c>
      <c r="G206" s="276">
        <f>'YPM PRG T-2'!G206</f>
        <v>0</v>
      </c>
      <c r="H206" s="276">
        <f>'YPM PRG T-2'!H206</f>
        <v>0</v>
      </c>
      <c r="I206" s="276">
        <f>'YPM PRG T-2'!I206</f>
        <v>0</v>
      </c>
      <c r="J206" s="276">
        <f>'YPM PRG T-2'!J206</f>
        <v>0</v>
      </c>
      <c r="K206" s="276">
        <f>'YPM PRG T-2'!K206</f>
        <v>0</v>
      </c>
      <c r="L206" s="276">
        <f>'YPM PRG T-2'!L206</f>
        <v>0</v>
      </c>
      <c r="M206" s="276">
        <f>'YPM PRG T-2'!M206</f>
        <v>0</v>
      </c>
      <c r="N206" s="276">
        <f>'YPM PRG T-2'!N206</f>
        <v>0</v>
      </c>
      <c r="O206" s="277">
        <f>'YPM PRG T-2'!O206</f>
        <v>0</v>
      </c>
      <c r="P206" s="277">
        <f>'YPM PRG T-2'!P206</f>
        <v>0</v>
      </c>
      <c r="Q206" s="278">
        <f>'YPM PRG T-2'!Q206</f>
        <v>0</v>
      </c>
      <c r="R206" s="276">
        <f>'YPM PRG T-2'!R206</f>
        <v>0</v>
      </c>
      <c r="S206" s="276">
        <f>'YPM PRG T-2'!S206</f>
        <v>0</v>
      </c>
      <c r="T206" s="277">
        <f>'YPM PRG T-2'!T206</f>
        <v>0</v>
      </c>
      <c r="U206" s="277">
        <f>'YPM PRG T-2'!U206</f>
        <v>0</v>
      </c>
      <c r="V206" s="277">
        <f>'YPM PRG T-2'!V206</f>
        <v>0</v>
      </c>
      <c r="W206" s="277">
        <f>'YPM PRG T-2'!W206</f>
        <v>0</v>
      </c>
      <c r="X206" s="279">
        <f>'YPM PRG T-2'!X206</f>
        <v>0</v>
      </c>
      <c r="Y206" s="32"/>
      <c r="Z206" s="199"/>
      <c r="AA206" s="199"/>
      <c r="AB206" s="195"/>
      <c r="AC206" s="170"/>
      <c r="AD206" s="195"/>
      <c r="AE206" s="206"/>
      <c r="AF206" s="279">
        <f t="shared" si="23"/>
        <v>0</v>
      </c>
      <c r="AG206" s="196"/>
      <c r="AH206" s="197"/>
      <c r="AJ206" s="246" t="str">
        <f t="shared" si="25"/>
        <v/>
      </c>
      <c r="AK206" s="247" t="str">
        <f t="shared" si="26"/>
        <v/>
      </c>
      <c r="AL206" s="249">
        <f t="shared" si="27"/>
        <v>0</v>
      </c>
      <c r="AM206" s="249">
        <f t="shared" si="28"/>
        <v>0</v>
      </c>
      <c r="AN206" s="250">
        <f t="shared" si="24"/>
        <v>0</v>
      </c>
      <c r="AO206" s="255">
        <f t="shared" si="29"/>
        <v>0</v>
      </c>
      <c r="AP206" s="248"/>
    </row>
    <row r="207" spans="1:42" s="133" customFormat="1" ht="19.5" customHeight="1">
      <c r="A207" s="266">
        <v>203</v>
      </c>
      <c r="B207" s="275">
        <f>'YPM PRG T-2'!B207</f>
        <v>0</v>
      </c>
      <c r="C207" s="275">
        <f>'YPM PRG T-2'!C207</f>
        <v>0</v>
      </c>
      <c r="D207" s="275">
        <f>'YPM PRG T-2'!D207</f>
        <v>0</v>
      </c>
      <c r="E207" s="276">
        <f>'YPM PRG T-2'!E207</f>
        <v>0</v>
      </c>
      <c r="F207" s="276">
        <f>'YPM PRG T-2'!F207</f>
        <v>0</v>
      </c>
      <c r="G207" s="276">
        <f>'YPM PRG T-2'!G207</f>
        <v>0</v>
      </c>
      <c r="H207" s="276">
        <f>'YPM PRG T-2'!H207</f>
        <v>0</v>
      </c>
      <c r="I207" s="276">
        <f>'YPM PRG T-2'!I207</f>
        <v>0</v>
      </c>
      <c r="J207" s="276">
        <f>'YPM PRG T-2'!J207</f>
        <v>0</v>
      </c>
      <c r="K207" s="276">
        <f>'YPM PRG T-2'!K207</f>
        <v>0</v>
      </c>
      <c r="L207" s="276">
        <f>'YPM PRG T-2'!L207</f>
        <v>0</v>
      </c>
      <c r="M207" s="276">
        <f>'YPM PRG T-2'!M207</f>
        <v>0</v>
      </c>
      <c r="N207" s="276">
        <f>'YPM PRG T-2'!N207</f>
        <v>0</v>
      </c>
      <c r="O207" s="277">
        <f>'YPM PRG T-2'!O207</f>
        <v>0</v>
      </c>
      <c r="P207" s="277">
        <f>'YPM PRG T-2'!P207</f>
        <v>0</v>
      </c>
      <c r="Q207" s="278">
        <f>'YPM PRG T-2'!Q207</f>
        <v>0</v>
      </c>
      <c r="R207" s="276">
        <f>'YPM PRG T-2'!R207</f>
        <v>0</v>
      </c>
      <c r="S207" s="276">
        <f>'YPM PRG T-2'!S207</f>
        <v>0</v>
      </c>
      <c r="T207" s="277">
        <f>'YPM PRG T-2'!T207</f>
        <v>0</v>
      </c>
      <c r="U207" s="277">
        <f>'YPM PRG T-2'!U207</f>
        <v>0</v>
      </c>
      <c r="V207" s="277">
        <f>'YPM PRG T-2'!V207</f>
        <v>0</v>
      </c>
      <c r="W207" s="277">
        <f>'YPM PRG T-2'!W207</f>
        <v>0</v>
      </c>
      <c r="X207" s="279">
        <f>'YPM PRG T-2'!X207</f>
        <v>0</v>
      </c>
      <c r="Y207" s="32"/>
      <c r="Z207" s="199"/>
      <c r="AA207" s="199"/>
      <c r="AB207" s="195"/>
      <c r="AC207" s="170"/>
      <c r="AD207" s="195"/>
      <c r="AE207" s="206"/>
      <c r="AF207" s="279">
        <f t="shared" si="23"/>
        <v>0</v>
      </c>
      <c r="AG207" s="196"/>
      <c r="AH207" s="197"/>
      <c r="AJ207" s="246" t="str">
        <f t="shared" si="25"/>
        <v/>
      </c>
      <c r="AK207" s="247" t="str">
        <f t="shared" si="26"/>
        <v/>
      </c>
      <c r="AL207" s="249">
        <f t="shared" si="27"/>
        <v>0</v>
      </c>
      <c r="AM207" s="249">
        <f t="shared" si="28"/>
        <v>0</v>
      </c>
      <c r="AN207" s="250">
        <f t="shared" si="24"/>
        <v>0</v>
      </c>
      <c r="AO207" s="255">
        <f t="shared" si="29"/>
        <v>0</v>
      </c>
      <c r="AP207" s="248"/>
    </row>
    <row r="208" spans="1:42" s="133" customFormat="1" ht="19.5" customHeight="1">
      <c r="A208" s="266">
        <v>204</v>
      </c>
      <c r="B208" s="275">
        <f>'YPM PRG T-2'!B208</f>
        <v>0</v>
      </c>
      <c r="C208" s="275">
        <f>'YPM PRG T-2'!C208</f>
        <v>0</v>
      </c>
      <c r="D208" s="275">
        <f>'YPM PRG T-2'!D208</f>
        <v>0</v>
      </c>
      <c r="E208" s="276">
        <f>'YPM PRG T-2'!E208</f>
        <v>0</v>
      </c>
      <c r="F208" s="276">
        <f>'YPM PRG T-2'!F208</f>
        <v>0</v>
      </c>
      <c r="G208" s="276">
        <f>'YPM PRG T-2'!G208</f>
        <v>0</v>
      </c>
      <c r="H208" s="276">
        <f>'YPM PRG T-2'!H208</f>
        <v>0</v>
      </c>
      <c r="I208" s="276">
        <f>'YPM PRG T-2'!I208</f>
        <v>0</v>
      </c>
      <c r="J208" s="276">
        <f>'YPM PRG T-2'!J208</f>
        <v>0</v>
      </c>
      <c r="K208" s="276">
        <f>'YPM PRG T-2'!K208</f>
        <v>0</v>
      </c>
      <c r="L208" s="276">
        <f>'YPM PRG T-2'!L208</f>
        <v>0</v>
      </c>
      <c r="M208" s="276">
        <f>'YPM PRG T-2'!M208</f>
        <v>0</v>
      </c>
      <c r="N208" s="276">
        <f>'YPM PRG T-2'!N208</f>
        <v>0</v>
      </c>
      <c r="O208" s="277">
        <f>'YPM PRG T-2'!O208</f>
        <v>0</v>
      </c>
      <c r="P208" s="277">
        <f>'YPM PRG T-2'!P208</f>
        <v>0</v>
      </c>
      <c r="Q208" s="278">
        <f>'YPM PRG T-2'!Q208</f>
        <v>0</v>
      </c>
      <c r="R208" s="276">
        <f>'YPM PRG T-2'!R208</f>
        <v>0</v>
      </c>
      <c r="S208" s="276">
        <f>'YPM PRG T-2'!S208</f>
        <v>0</v>
      </c>
      <c r="T208" s="277">
        <f>'YPM PRG T-2'!T208</f>
        <v>0</v>
      </c>
      <c r="U208" s="277">
        <f>'YPM PRG T-2'!U208</f>
        <v>0</v>
      </c>
      <c r="V208" s="277">
        <f>'YPM PRG T-2'!V208</f>
        <v>0</v>
      </c>
      <c r="W208" s="277">
        <f>'YPM PRG T-2'!W208</f>
        <v>0</v>
      </c>
      <c r="X208" s="279">
        <f>'YPM PRG T-2'!X208</f>
        <v>0</v>
      </c>
      <c r="Y208" s="32"/>
      <c r="Z208" s="199"/>
      <c r="AA208" s="199"/>
      <c r="AB208" s="195"/>
      <c r="AC208" s="170"/>
      <c r="AD208" s="195"/>
      <c r="AE208" s="206"/>
      <c r="AF208" s="279">
        <f t="shared" si="23"/>
        <v>0</v>
      </c>
      <c r="AG208" s="196"/>
      <c r="AH208" s="197"/>
      <c r="AJ208" s="246" t="str">
        <f t="shared" si="25"/>
        <v/>
      </c>
      <c r="AK208" s="247" t="str">
        <f t="shared" si="26"/>
        <v/>
      </c>
      <c r="AL208" s="249">
        <f t="shared" si="27"/>
        <v>0</v>
      </c>
      <c r="AM208" s="249">
        <f t="shared" si="28"/>
        <v>0</v>
      </c>
      <c r="AN208" s="250">
        <f t="shared" si="24"/>
        <v>0</v>
      </c>
      <c r="AO208" s="255">
        <f t="shared" si="29"/>
        <v>0</v>
      </c>
      <c r="AP208" s="248"/>
    </row>
    <row r="209" spans="1:42" s="133" customFormat="1" ht="19.5" customHeight="1">
      <c r="A209" s="266">
        <v>205</v>
      </c>
      <c r="B209" s="275">
        <f>'YPM PRG T-2'!B209</f>
        <v>0</v>
      </c>
      <c r="C209" s="275">
        <f>'YPM PRG T-2'!C209</f>
        <v>0</v>
      </c>
      <c r="D209" s="275">
        <f>'YPM PRG T-2'!D209</f>
        <v>0</v>
      </c>
      <c r="E209" s="276">
        <f>'YPM PRG T-2'!E209</f>
        <v>0</v>
      </c>
      <c r="F209" s="276">
        <f>'YPM PRG T-2'!F209</f>
        <v>0</v>
      </c>
      <c r="G209" s="276">
        <f>'YPM PRG T-2'!G209</f>
        <v>0</v>
      </c>
      <c r="H209" s="276">
        <f>'YPM PRG T-2'!H209</f>
        <v>0</v>
      </c>
      <c r="I209" s="276">
        <f>'YPM PRG T-2'!I209</f>
        <v>0</v>
      </c>
      <c r="J209" s="276">
        <f>'YPM PRG T-2'!J209</f>
        <v>0</v>
      </c>
      <c r="K209" s="276">
        <f>'YPM PRG T-2'!K209</f>
        <v>0</v>
      </c>
      <c r="L209" s="276">
        <f>'YPM PRG T-2'!L209</f>
        <v>0</v>
      </c>
      <c r="M209" s="276">
        <f>'YPM PRG T-2'!M209</f>
        <v>0</v>
      </c>
      <c r="N209" s="276">
        <f>'YPM PRG T-2'!N209</f>
        <v>0</v>
      </c>
      <c r="O209" s="277">
        <f>'YPM PRG T-2'!O209</f>
        <v>0</v>
      </c>
      <c r="P209" s="277">
        <f>'YPM PRG T-2'!P209</f>
        <v>0</v>
      </c>
      <c r="Q209" s="278">
        <f>'YPM PRG T-2'!Q209</f>
        <v>0</v>
      </c>
      <c r="R209" s="276">
        <f>'YPM PRG T-2'!R209</f>
        <v>0</v>
      </c>
      <c r="S209" s="276">
        <f>'YPM PRG T-2'!S209</f>
        <v>0</v>
      </c>
      <c r="T209" s="277">
        <f>'YPM PRG T-2'!T209</f>
        <v>0</v>
      </c>
      <c r="U209" s="277">
        <f>'YPM PRG T-2'!U209</f>
        <v>0</v>
      </c>
      <c r="V209" s="277">
        <f>'YPM PRG T-2'!V209</f>
        <v>0</v>
      </c>
      <c r="W209" s="277">
        <f>'YPM PRG T-2'!W209</f>
        <v>0</v>
      </c>
      <c r="X209" s="279">
        <f>'YPM PRG T-2'!X209</f>
        <v>0</v>
      </c>
      <c r="Y209" s="32"/>
      <c r="Z209" s="199"/>
      <c r="AA209" s="199"/>
      <c r="AB209" s="195"/>
      <c r="AC209" s="170"/>
      <c r="AD209" s="195"/>
      <c r="AE209" s="206"/>
      <c r="AF209" s="279">
        <f t="shared" si="23"/>
        <v>0</v>
      </c>
      <c r="AG209" s="196"/>
      <c r="AH209" s="197"/>
      <c r="AJ209" s="246" t="str">
        <f t="shared" si="25"/>
        <v/>
      </c>
      <c r="AK209" s="247" t="str">
        <f t="shared" si="26"/>
        <v/>
      </c>
      <c r="AL209" s="249">
        <f t="shared" si="27"/>
        <v>0</v>
      </c>
      <c r="AM209" s="249">
        <f t="shared" si="28"/>
        <v>0</v>
      </c>
      <c r="AN209" s="250">
        <f t="shared" si="24"/>
        <v>0</v>
      </c>
      <c r="AO209" s="255">
        <f t="shared" si="29"/>
        <v>0</v>
      </c>
      <c r="AP209" s="248"/>
    </row>
    <row r="210" spans="1:42" s="133" customFormat="1" ht="19.5" customHeight="1">
      <c r="A210" s="266">
        <v>206</v>
      </c>
      <c r="B210" s="275">
        <f>'YPM PRG T-2'!B210</f>
        <v>0</v>
      </c>
      <c r="C210" s="275">
        <f>'YPM PRG T-2'!C210</f>
        <v>0</v>
      </c>
      <c r="D210" s="275">
        <f>'YPM PRG T-2'!D210</f>
        <v>0</v>
      </c>
      <c r="E210" s="276">
        <f>'YPM PRG T-2'!E210</f>
        <v>0</v>
      </c>
      <c r="F210" s="276">
        <f>'YPM PRG T-2'!F210</f>
        <v>0</v>
      </c>
      <c r="G210" s="276">
        <f>'YPM PRG T-2'!G210</f>
        <v>0</v>
      </c>
      <c r="H210" s="276">
        <f>'YPM PRG T-2'!H210</f>
        <v>0</v>
      </c>
      <c r="I210" s="276">
        <f>'YPM PRG T-2'!I210</f>
        <v>0</v>
      </c>
      <c r="J210" s="276">
        <f>'YPM PRG T-2'!J210</f>
        <v>0</v>
      </c>
      <c r="K210" s="276">
        <f>'YPM PRG T-2'!K210</f>
        <v>0</v>
      </c>
      <c r="L210" s="276">
        <f>'YPM PRG T-2'!L210</f>
        <v>0</v>
      </c>
      <c r="M210" s="276">
        <f>'YPM PRG T-2'!M210</f>
        <v>0</v>
      </c>
      <c r="N210" s="276">
        <f>'YPM PRG T-2'!N210</f>
        <v>0</v>
      </c>
      <c r="O210" s="277">
        <f>'YPM PRG T-2'!O210</f>
        <v>0</v>
      </c>
      <c r="P210" s="277">
        <f>'YPM PRG T-2'!P210</f>
        <v>0</v>
      </c>
      <c r="Q210" s="278">
        <f>'YPM PRG T-2'!Q210</f>
        <v>0</v>
      </c>
      <c r="R210" s="276">
        <f>'YPM PRG T-2'!R210</f>
        <v>0</v>
      </c>
      <c r="S210" s="276">
        <f>'YPM PRG T-2'!S210</f>
        <v>0</v>
      </c>
      <c r="T210" s="277">
        <f>'YPM PRG T-2'!T210</f>
        <v>0</v>
      </c>
      <c r="U210" s="277">
        <f>'YPM PRG T-2'!U210</f>
        <v>0</v>
      </c>
      <c r="V210" s="277">
        <f>'YPM PRG T-2'!V210</f>
        <v>0</v>
      </c>
      <c r="W210" s="277">
        <f>'YPM PRG T-2'!W210</f>
        <v>0</v>
      </c>
      <c r="X210" s="279">
        <f>'YPM PRG T-2'!X210</f>
        <v>0</v>
      </c>
      <c r="Y210" s="32"/>
      <c r="Z210" s="199"/>
      <c r="AA210" s="199"/>
      <c r="AB210" s="195"/>
      <c r="AC210" s="170"/>
      <c r="AD210" s="195"/>
      <c r="AE210" s="206"/>
      <c r="AF210" s="279">
        <f t="shared" si="23"/>
        <v>0</v>
      </c>
      <c r="AG210" s="196"/>
      <c r="AH210" s="197"/>
      <c r="AJ210" s="246" t="str">
        <f t="shared" si="25"/>
        <v/>
      </c>
      <c r="AK210" s="247" t="str">
        <f t="shared" si="26"/>
        <v/>
      </c>
      <c r="AL210" s="249">
        <f t="shared" si="27"/>
        <v>0</v>
      </c>
      <c r="AM210" s="249">
        <f t="shared" si="28"/>
        <v>0</v>
      </c>
      <c r="AN210" s="250">
        <f t="shared" si="24"/>
        <v>0</v>
      </c>
      <c r="AO210" s="255">
        <f t="shared" si="29"/>
        <v>0</v>
      </c>
      <c r="AP210" s="248"/>
    </row>
    <row r="211" spans="1:42" s="133" customFormat="1" ht="19.5" customHeight="1">
      <c r="A211" s="266">
        <v>207</v>
      </c>
      <c r="B211" s="275">
        <f>'YPM PRG T-2'!B211</f>
        <v>0</v>
      </c>
      <c r="C211" s="275">
        <f>'YPM PRG T-2'!C211</f>
        <v>0</v>
      </c>
      <c r="D211" s="275">
        <f>'YPM PRG T-2'!D211</f>
        <v>0</v>
      </c>
      <c r="E211" s="276">
        <f>'YPM PRG T-2'!E211</f>
        <v>0</v>
      </c>
      <c r="F211" s="276">
        <f>'YPM PRG T-2'!F211</f>
        <v>0</v>
      </c>
      <c r="G211" s="276">
        <f>'YPM PRG T-2'!G211</f>
        <v>0</v>
      </c>
      <c r="H211" s="276">
        <f>'YPM PRG T-2'!H211</f>
        <v>0</v>
      </c>
      <c r="I211" s="276">
        <f>'YPM PRG T-2'!I211</f>
        <v>0</v>
      </c>
      <c r="J211" s="276">
        <f>'YPM PRG T-2'!J211</f>
        <v>0</v>
      </c>
      <c r="K211" s="276">
        <f>'YPM PRG T-2'!K211</f>
        <v>0</v>
      </c>
      <c r="L211" s="276">
        <f>'YPM PRG T-2'!L211</f>
        <v>0</v>
      </c>
      <c r="M211" s="276">
        <f>'YPM PRG T-2'!M211</f>
        <v>0</v>
      </c>
      <c r="N211" s="276">
        <f>'YPM PRG T-2'!N211</f>
        <v>0</v>
      </c>
      <c r="O211" s="277">
        <f>'YPM PRG T-2'!O211</f>
        <v>0</v>
      </c>
      <c r="P211" s="277">
        <f>'YPM PRG T-2'!P211</f>
        <v>0</v>
      </c>
      <c r="Q211" s="278">
        <f>'YPM PRG T-2'!Q211</f>
        <v>0</v>
      </c>
      <c r="R211" s="276">
        <f>'YPM PRG T-2'!R211</f>
        <v>0</v>
      </c>
      <c r="S211" s="276">
        <f>'YPM PRG T-2'!S211</f>
        <v>0</v>
      </c>
      <c r="T211" s="277">
        <f>'YPM PRG T-2'!T211</f>
        <v>0</v>
      </c>
      <c r="U211" s="277">
        <f>'YPM PRG T-2'!U211</f>
        <v>0</v>
      </c>
      <c r="V211" s="277">
        <f>'YPM PRG T-2'!V211</f>
        <v>0</v>
      </c>
      <c r="W211" s="277">
        <f>'YPM PRG T-2'!W211</f>
        <v>0</v>
      </c>
      <c r="X211" s="279">
        <f>'YPM PRG T-2'!X211</f>
        <v>0</v>
      </c>
      <c r="Y211" s="32"/>
      <c r="Z211" s="199"/>
      <c r="AA211" s="199"/>
      <c r="AB211" s="195"/>
      <c r="AC211" s="170"/>
      <c r="AD211" s="195"/>
      <c r="AE211" s="206"/>
      <c r="AF211" s="279">
        <f t="shared" si="23"/>
        <v>0</v>
      </c>
      <c r="AG211" s="196"/>
      <c r="AH211" s="197"/>
      <c r="AJ211" s="246" t="str">
        <f t="shared" si="25"/>
        <v/>
      </c>
      <c r="AK211" s="247" t="str">
        <f t="shared" si="26"/>
        <v/>
      </c>
      <c r="AL211" s="249">
        <f t="shared" si="27"/>
        <v>0</v>
      </c>
      <c r="AM211" s="249">
        <f t="shared" si="28"/>
        <v>0</v>
      </c>
      <c r="AN211" s="250">
        <f t="shared" si="24"/>
        <v>0</v>
      </c>
      <c r="AO211" s="255">
        <f t="shared" si="29"/>
        <v>0</v>
      </c>
      <c r="AP211" s="248"/>
    </row>
    <row r="212" spans="1:42" s="133" customFormat="1" ht="19.5" customHeight="1">
      <c r="A212" s="266">
        <v>208</v>
      </c>
      <c r="B212" s="275">
        <f>'YPM PRG T-2'!B212</f>
        <v>0</v>
      </c>
      <c r="C212" s="275">
        <f>'YPM PRG T-2'!C212</f>
        <v>0</v>
      </c>
      <c r="D212" s="275">
        <f>'YPM PRG T-2'!D212</f>
        <v>0</v>
      </c>
      <c r="E212" s="276">
        <f>'YPM PRG T-2'!E212</f>
        <v>0</v>
      </c>
      <c r="F212" s="276">
        <f>'YPM PRG T-2'!F212</f>
        <v>0</v>
      </c>
      <c r="G212" s="276">
        <f>'YPM PRG T-2'!G212</f>
        <v>0</v>
      </c>
      <c r="H212" s="276">
        <f>'YPM PRG T-2'!H212</f>
        <v>0</v>
      </c>
      <c r="I212" s="276">
        <f>'YPM PRG T-2'!I212</f>
        <v>0</v>
      </c>
      <c r="J212" s="276">
        <f>'YPM PRG T-2'!J212</f>
        <v>0</v>
      </c>
      <c r="K212" s="276">
        <f>'YPM PRG T-2'!K212</f>
        <v>0</v>
      </c>
      <c r="L212" s="276">
        <f>'YPM PRG T-2'!L212</f>
        <v>0</v>
      </c>
      <c r="M212" s="276">
        <f>'YPM PRG T-2'!M212</f>
        <v>0</v>
      </c>
      <c r="N212" s="276">
        <f>'YPM PRG T-2'!N212</f>
        <v>0</v>
      </c>
      <c r="O212" s="277">
        <f>'YPM PRG T-2'!O212</f>
        <v>0</v>
      </c>
      <c r="P212" s="277">
        <f>'YPM PRG T-2'!P212</f>
        <v>0</v>
      </c>
      <c r="Q212" s="278">
        <f>'YPM PRG T-2'!Q212</f>
        <v>0</v>
      </c>
      <c r="R212" s="276">
        <f>'YPM PRG T-2'!R212</f>
        <v>0</v>
      </c>
      <c r="S212" s="276">
        <f>'YPM PRG T-2'!S212</f>
        <v>0</v>
      </c>
      <c r="T212" s="277">
        <f>'YPM PRG T-2'!T212</f>
        <v>0</v>
      </c>
      <c r="U212" s="277">
        <f>'YPM PRG T-2'!U212</f>
        <v>0</v>
      </c>
      <c r="V212" s="277">
        <f>'YPM PRG T-2'!V212</f>
        <v>0</v>
      </c>
      <c r="W212" s="277">
        <f>'YPM PRG T-2'!W212</f>
        <v>0</v>
      </c>
      <c r="X212" s="279">
        <f>'YPM PRG T-2'!X212</f>
        <v>0</v>
      </c>
      <c r="Y212" s="32"/>
      <c r="Z212" s="199"/>
      <c r="AA212" s="199"/>
      <c r="AB212" s="195"/>
      <c r="AC212" s="170"/>
      <c r="AD212" s="195"/>
      <c r="AE212" s="206"/>
      <c r="AF212" s="279">
        <f t="shared" si="23"/>
        <v>0</v>
      </c>
      <c r="AG212" s="196"/>
      <c r="AH212" s="197"/>
      <c r="AJ212" s="246" t="str">
        <f t="shared" si="25"/>
        <v/>
      </c>
      <c r="AK212" s="247" t="str">
        <f t="shared" si="26"/>
        <v/>
      </c>
      <c r="AL212" s="249">
        <f t="shared" si="27"/>
        <v>0</v>
      </c>
      <c r="AM212" s="249">
        <f t="shared" si="28"/>
        <v>0</v>
      </c>
      <c r="AN212" s="250">
        <f t="shared" si="24"/>
        <v>0</v>
      </c>
      <c r="AO212" s="255">
        <f t="shared" si="29"/>
        <v>0</v>
      </c>
      <c r="AP212" s="248"/>
    </row>
    <row r="213" spans="1:42" s="133" customFormat="1" ht="19.5" customHeight="1">
      <c r="A213" s="266">
        <v>209</v>
      </c>
      <c r="B213" s="275">
        <f>'YPM PRG T-2'!B213</f>
        <v>0</v>
      </c>
      <c r="C213" s="275">
        <f>'YPM PRG T-2'!C213</f>
        <v>0</v>
      </c>
      <c r="D213" s="275">
        <f>'YPM PRG T-2'!D213</f>
        <v>0</v>
      </c>
      <c r="E213" s="276">
        <f>'YPM PRG T-2'!E213</f>
        <v>0</v>
      </c>
      <c r="F213" s="276">
        <f>'YPM PRG T-2'!F213</f>
        <v>0</v>
      </c>
      <c r="G213" s="276">
        <f>'YPM PRG T-2'!G213</f>
        <v>0</v>
      </c>
      <c r="H213" s="276">
        <f>'YPM PRG T-2'!H213</f>
        <v>0</v>
      </c>
      <c r="I213" s="276">
        <f>'YPM PRG T-2'!I213</f>
        <v>0</v>
      </c>
      <c r="J213" s="276">
        <f>'YPM PRG T-2'!J213</f>
        <v>0</v>
      </c>
      <c r="K213" s="276">
        <f>'YPM PRG T-2'!K213</f>
        <v>0</v>
      </c>
      <c r="L213" s="276">
        <f>'YPM PRG T-2'!L213</f>
        <v>0</v>
      </c>
      <c r="M213" s="276">
        <f>'YPM PRG T-2'!M213</f>
        <v>0</v>
      </c>
      <c r="N213" s="276">
        <f>'YPM PRG T-2'!N213</f>
        <v>0</v>
      </c>
      <c r="O213" s="277">
        <f>'YPM PRG T-2'!O213</f>
        <v>0</v>
      </c>
      <c r="P213" s="277">
        <f>'YPM PRG T-2'!P213</f>
        <v>0</v>
      </c>
      <c r="Q213" s="278">
        <f>'YPM PRG T-2'!Q213</f>
        <v>0</v>
      </c>
      <c r="R213" s="276">
        <f>'YPM PRG T-2'!R213</f>
        <v>0</v>
      </c>
      <c r="S213" s="276">
        <f>'YPM PRG T-2'!S213</f>
        <v>0</v>
      </c>
      <c r="T213" s="277">
        <f>'YPM PRG T-2'!T213</f>
        <v>0</v>
      </c>
      <c r="U213" s="277">
        <f>'YPM PRG T-2'!U213</f>
        <v>0</v>
      </c>
      <c r="V213" s="277">
        <f>'YPM PRG T-2'!V213</f>
        <v>0</v>
      </c>
      <c r="W213" s="277">
        <f>'YPM PRG T-2'!W213</f>
        <v>0</v>
      </c>
      <c r="X213" s="279">
        <f>'YPM PRG T-2'!X213</f>
        <v>0</v>
      </c>
      <c r="Y213" s="32"/>
      <c r="Z213" s="199"/>
      <c r="AA213" s="199"/>
      <c r="AB213" s="195"/>
      <c r="AC213" s="170"/>
      <c r="AD213" s="195"/>
      <c r="AE213" s="206"/>
      <c r="AF213" s="279">
        <f t="shared" si="23"/>
        <v>0</v>
      </c>
      <c r="AG213" s="196"/>
      <c r="AH213" s="197"/>
      <c r="AJ213" s="246" t="str">
        <f t="shared" si="25"/>
        <v/>
      </c>
      <c r="AK213" s="247" t="str">
        <f t="shared" si="26"/>
        <v/>
      </c>
      <c r="AL213" s="249">
        <f t="shared" si="27"/>
        <v>0</v>
      </c>
      <c r="AM213" s="249">
        <f t="shared" si="28"/>
        <v>0</v>
      </c>
      <c r="AN213" s="250">
        <f t="shared" si="24"/>
        <v>0</v>
      </c>
      <c r="AO213" s="255">
        <f t="shared" si="29"/>
        <v>0</v>
      </c>
      <c r="AP213" s="248"/>
    </row>
    <row r="214" spans="1:42" s="133" customFormat="1" ht="19.5" customHeight="1">
      <c r="A214" s="266">
        <v>210</v>
      </c>
      <c r="B214" s="275">
        <f>'YPM PRG T-2'!B214</f>
        <v>0</v>
      </c>
      <c r="C214" s="275">
        <f>'YPM PRG T-2'!C214</f>
        <v>0</v>
      </c>
      <c r="D214" s="275">
        <f>'YPM PRG T-2'!D214</f>
        <v>0</v>
      </c>
      <c r="E214" s="276">
        <f>'YPM PRG T-2'!E214</f>
        <v>0</v>
      </c>
      <c r="F214" s="276">
        <f>'YPM PRG T-2'!F214</f>
        <v>0</v>
      </c>
      <c r="G214" s="276">
        <f>'YPM PRG T-2'!G214</f>
        <v>0</v>
      </c>
      <c r="H214" s="276">
        <f>'YPM PRG T-2'!H214</f>
        <v>0</v>
      </c>
      <c r="I214" s="276">
        <f>'YPM PRG T-2'!I214</f>
        <v>0</v>
      </c>
      <c r="J214" s="276">
        <f>'YPM PRG T-2'!J214</f>
        <v>0</v>
      </c>
      <c r="K214" s="276">
        <f>'YPM PRG T-2'!K214</f>
        <v>0</v>
      </c>
      <c r="L214" s="276">
        <f>'YPM PRG T-2'!L214</f>
        <v>0</v>
      </c>
      <c r="M214" s="276">
        <f>'YPM PRG T-2'!M214</f>
        <v>0</v>
      </c>
      <c r="N214" s="276">
        <f>'YPM PRG T-2'!N214</f>
        <v>0</v>
      </c>
      <c r="O214" s="277">
        <f>'YPM PRG T-2'!O214</f>
        <v>0</v>
      </c>
      <c r="P214" s="277">
        <f>'YPM PRG T-2'!P214</f>
        <v>0</v>
      </c>
      <c r="Q214" s="278">
        <f>'YPM PRG T-2'!Q214</f>
        <v>0</v>
      </c>
      <c r="R214" s="276">
        <f>'YPM PRG T-2'!R214</f>
        <v>0</v>
      </c>
      <c r="S214" s="276">
        <f>'YPM PRG T-2'!S214</f>
        <v>0</v>
      </c>
      <c r="T214" s="277">
        <f>'YPM PRG T-2'!T214</f>
        <v>0</v>
      </c>
      <c r="U214" s="277">
        <f>'YPM PRG T-2'!U214</f>
        <v>0</v>
      </c>
      <c r="V214" s="277">
        <f>'YPM PRG T-2'!V214</f>
        <v>0</v>
      </c>
      <c r="W214" s="277">
        <f>'YPM PRG T-2'!W214</f>
        <v>0</v>
      </c>
      <c r="X214" s="279">
        <f>'YPM PRG T-2'!X214</f>
        <v>0</v>
      </c>
      <c r="Y214" s="32"/>
      <c r="Z214" s="199"/>
      <c r="AA214" s="199"/>
      <c r="AB214" s="195"/>
      <c r="AC214" s="170"/>
      <c r="AD214" s="195"/>
      <c r="AE214" s="206"/>
      <c r="AF214" s="279">
        <f t="shared" si="23"/>
        <v>0</v>
      </c>
      <c r="AG214" s="196"/>
      <c r="AH214" s="197"/>
      <c r="AJ214" s="246" t="str">
        <f t="shared" si="25"/>
        <v/>
      </c>
      <c r="AK214" s="247" t="str">
        <f t="shared" si="26"/>
        <v/>
      </c>
      <c r="AL214" s="249">
        <f t="shared" si="27"/>
        <v>0</v>
      </c>
      <c r="AM214" s="249">
        <f t="shared" si="28"/>
        <v>0</v>
      </c>
      <c r="AN214" s="250">
        <f t="shared" si="24"/>
        <v>0</v>
      </c>
      <c r="AO214" s="255">
        <f t="shared" si="29"/>
        <v>0</v>
      </c>
      <c r="AP214" s="248"/>
    </row>
    <row r="215" spans="1:42" s="133" customFormat="1" ht="19.5" customHeight="1">
      <c r="A215" s="266">
        <v>211</v>
      </c>
      <c r="B215" s="275">
        <f>'YPM PRG T-2'!B215</f>
        <v>0</v>
      </c>
      <c r="C215" s="275">
        <f>'YPM PRG T-2'!C215</f>
        <v>0</v>
      </c>
      <c r="D215" s="275">
        <f>'YPM PRG T-2'!D215</f>
        <v>0</v>
      </c>
      <c r="E215" s="276">
        <f>'YPM PRG T-2'!E215</f>
        <v>0</v>
      </c>
      <c r="F215" s="276">
        <f>'YPM PRG T-2'!F215</f>
        <v>0</v>
      </c>
      <c r="G215" s="276">
        <f>'YPM PRG T-2'!G215</f>
        <v>0</v>
      </c>
      <c r="H215" s="276">
        <f>'YPM PRG T-2'!H215</f>
        <v>0</v>
      </c>
      <c r="I215" s="276">
        <f>'YPM PRG T-2'!I215</f>
        <v>0</v>
      </c>
      <c r="J215" s="276">
        <f>'YPM PRG T-2'!J215</f>
        <v>0</v>
      </c>
      <c r="K215" s="276">
        <f>'YPM PRG T-2'!K215</f>
        <v>0</v>
      </c>
      <c r="L215" s="276">
        <f>'YPM PRG T-2'!L215</f>
        <v>0</v>
      </c>
      <c r="M215" s="276">
        <f>'YPM PRG T-2'!M215</f>
        <v>0</v>
      </c>
      <c r="N215" s="276">
        <f>'YPM PRG T-2'!N215</f>
        <v>0</v>
      </c>
      <c r="O215" s="277">
        <f>'YPM PRG T-2'!O215</f>
        <v>0</v>
      </c>
      <c r="P215" s="277">
        <f>'YPM PRG T-2'!P215</f>
        <v>0</v>
      </c>
      <c r="Q215" s="278">
        <f>'YPM PRG T-2'!Q215</f>
        <v>0</v>
      </c>
      <c r="R215" s="276">
        <f>'YPM PRG T-2'!R215</f>
        <v>0</v>
      </c>
      <c r="S215" s="276">
        <f>'YPM PRG T-2'!S215</f>
        <v>0</v>
      </c>
      <c r="T215" s="277">
        <f>'YPM PRG T-2'!T215</f>
        <v>0</v>
      </c>
      <c r="U215" s="277">
        <f>'YPM PRG T-2'!U215</f>
        <v>0</v>
      </c>
      <c r="V215" s="277">
        <f>'YPM PRG T-2'!V215</f>
        <v>0</v>
      </c>
      <c r="W215" s="277">
        <f>'YPM PRG T-2'!W215</f>
        <v>0</v>
      </c>
      <c r="X215" s="279">
        <f>'YPM PRG T-2'!X215</f>
        <v>0</v>
      </c>
      <c r="Y215" s="32"/>
      <c r="Z215" s="199"/>
      <c r="AA215" s="199"/>
      <c r="AB215" s="195"/>
      <c r="AC215" s="170"/>
      <c r="AD215" s="195"/>
      <c r="AE215" s="206"/>
      <c r="AF215" s="279">
        <f t="shared" si="23"/>
        <v>0</v>
      </c>
      <c r="AG215" s="196"/>
      <c r="AH215" s="197"/>
      <c r="AJ215" s="246" t="str">
        <f t="shared" si="25"/>
        <v/>
      </c>
      <c r="AK215" s="247" t="str">
        <f t="shared" si="26"/>
        <v/>
      </c>
      <c r="AL215" s="249">
        <f t="shared" si="27"/>
        <v>0</v>
      </c>
      <c r="AM215" s="249">
        <f t="shared" si="28"/>
        <v>0</v>
      </c>
      <c r="AN215" s="250">
        <f t="shared" si="24"/>
        <v>0</v>
      </c>
      <c r="AO215" s="255">
        <f t="shared" si="29"/>
        <v>0</v>
      </c>
      <c r="AP215" s="248"/>
    </row>
    <row r="216" spans="1:42" s="133" customFormat="1" ht="19.5" customHeight="1">
      <c r="A216" s="266">
        <v>212</v>
      </c>
      <c r="B216" s="275">
        <f>'YPM PRG T-2'!B216</f>
        <v>0</v>
      </c>
      <c r="C216" s="275">
        <f>'YPM PRG T-2'!C216</f>
        <v>0</v>
      </c>
      <c r="D216" s="275">
        <f>'YPM PRG T-2'!D216</f>
        <v>0</v>
      </c>
      <c r="E216" s="276">
        <f>'YPM PRG T-2'!E216</f>
        <v>0</v>
      </c>
      <c r="F216" s="276">
        <f>'YPM PRG T-2'!F216</f>
        <v>0</v>
      </c>
      <c r="G216" s="276">
        <f>'YPM PRG T-2'!G216</f>
        <v>0</v>
      </c>
      <c r="H216" s="276">
        <f>'YPM PRG T-2'!H216</f>
        <v>0</v>
      </c>
      <c r="I216" s="276">
        <f>'YPM PRG T-2'!I216</f>
        <v>0</v>
      </c>
      <c r="J216" s="276">
        <f>'YPM PRG T-2'!J216</f>
        <v>0</v>
      </c>
      <c r="K216" s="276">
        <f>'YPM PRG T-2'!K216</f>
        <v>0</v>
      </c>
      <c r="L216" s="276">
        <f>'YPM PRG T-2'!L216</f>
        <v>0</v>
      </c>
      <c r="M216" s="276">
        <f>'YPM PRG T-2'!M216</f>
        <v>0</v>
      </c>
      <c r="N216" s="276">
        <f>'YPM PRG T-2'!N216</f>
        <v>0</v>
      </c>
      <c r="O216" s="277">
        <f>'YPM PRG T-2'!O216</f>
        <v>0</v>
      </c>
      <c r="P216" s="277">
        <f>'YPM PRG T-2'!P216</f>
        <v>0</v>
      </c>
      <c r="Q216" s="278">
        <f>'YPM PRG T-2'!Q216</f>
        <v>0</v>
      </c>
      <c r="R216" s="276">
        <f>'YPM PRG T-2'!R216</f>
        <v>0</v>
      </c>
      <c r="S216" s="276">
        <f>'YPM PRG T-2'!S216</f>
        <v>0</v>
      </c>
      <c r="T216" s="277">
        <f>'YPM PRG T-2'!T216</f>
        <v>0</v>
      </c>
      <c r="U216" s="277">
        <f>'YPM PRG T-2'!U216</f>
        <v>0</v>
      </c>
      <c r="V216" s="277">
        <f>'YPM PRG T-2'!V216</f>
        <v>0</v>
      </c>
      <c r="W216" s="277">
        <f>'YPM PRG T-2'!W216</f>
        <v>0</v>
      </c>
      <c r="X216" s="279">
        <f>'YPM PRG T-2'!X216</f>
        <v>0</v>
      </c>
      <c r="Y216" s="32"/>
      <c r="Z216" s="199"/>
      <c r="AA216" s="199"/>
      <c r="AB216" s="195"/>
      <c r="AC216" s="170"/>
      <c r="AD216" s="195"/>
      <c r="AE216" s="206"/>
      <c r="AF216" s="279">
        <f t="shared" si="23"/>
        <v>0</v>
      </c>
      <c r="AG216" s="196"/>
      <c r="AH216" s="197"/>
      <c r="AJ216" s="246" t="str">
        <f t="shared" si="25"/>
        <v/>
      </c>
      <c r="AK216" s="247" t="str">
        <f t="shared" si="26"/>
        <v/>
      </c>
      <c r="AL216" s="249">
        <f t="shared" si="27"/>
        <v>0</v>
      </c>
      <c r="AM216" s="249">
        <f t="shared" si="28"/>
        <v>0</v>
      </c>
      <c r="AN216" s="250">
        <f t="shared" si="24"/>
        <v>0</v>
      </c>
      <c r="AO216" s="255">
        <f t="shared" si="29"/>
        <v>0</v>
      </c>
      <c r="AP216" s="248"/>
    </row>
    <row r="217" spans="1:42" s="133" customFormat="1" ht="19.5" customHeight="1">
      <c r="A217" s="266">
        <v>213</v>
      </c>
      <c r="B217" s="275">
        <f>'YPM PRG T-2'!B217</f>
        <v>0</v>
      </c>
      <c r="C217" s="275">
        <f>'YPM PRG T-2'!C217</f>
        <v>0</v>
      </c>
      <c r="D217" s="275">
        <f>'YPM PRG T-2'!D217</f>
        <v>0</v>
      </c>
      <c r="E217" s="276">
        <f>'YPM PRG T-2'!E217</f>
        <v>0</v>
      </c>
      <c r="F217" s="276">
        <f>'YPM PRG T-2'!F217</f>
        <v>0</v>
      </c>
      <c r="G217" s="276">
        <f>'YPM PRG T-2'!G217</f>
        <v>0</v>
      </c>
      <c r="H217" s="276">
        <f>'YPM PRG T-2'!H217</f>
        <v>0</v>
      </c>
      <c r="I217" s="276">
        <f>'YPM PRG T-2'!I217</f>
        <v>0</v>
      </c>
      <c r="J217" s="276">
        <f>'YPM PRG T-2'!J217</f>
        <v>0</v>
      </c>
      <c r="K217" s="276">
        <f>'YPM PRG T-2'!K217</f>
        <v>0</v>
      </c>
      <c r="L217" s="276">
        <f>'YPM PRG T-2'!L217</f>
        <v>0</v>
      </c>
      <c r="M217" s="276">
        <f>'YPM PRG T-2'!M217</f>
        <v>0</v>
      </c>
      <c r="N217" s="276">
        <f>'YPM PRG T-2'!N217</f>
        <v>0</v>
      </c>
      <c r="O217" s="277">
        <f>'YPM PRG T-2'!O217</f>
        <v>0</v>
      </c>
      <c r="P217" s="277">
        <f>'YPM PRG T-2'!P217</f>
        <v>0</v>
      </c>
      <c r="Q217" s="278">
        <f>'YPM PRG T-2'!Q217</f>
        <v>0</v>
      </c>
      <c r="R217" s="276">
        <f>'YPM PRG T-2'!R217</f>
        <v>0</v>
      </c>
      <c r="S217" s="276">
        <f>'YPM PRG T-2'!S217</f>
        <v>0</v>
      </c>
      <c r="T217" s="277">
        <f>'YPM PRG T-2'!T217</f>
        <v>0</v>
      </c>
      <c r="U217" s="277">
        <f>'YPM PRG T-2'!U217</f>
        <v>0</v>
      </c>
      <c r="V217" s="277">
        <f>'YPM PRG T-2'!V217</f>
        <v>0</v>
      </c>
      <c r="W217" s="277">
        <f>'YPM PRG T-2'!W217</f>
        <v>0</v>
      </c>
      <c r="X217" s="279">
        <f>'YPM PRG T-2'!X217</f>
        <v>0</v>
      </c>
      <c r="Y217" s="32"/>
      <c r="Z217" s="199"/>
      <c r="AA217" s="199"/>
      <c r="AB217" s="195"/>
      <c r="AC217" s="170"/>
      <c r="AD217" s="195"/>
      <c r="AE217" s="206"/>
      <c r="AF217" s="279">
        <f t="shared" si="23"/>
        <v>0</v>
      </c>
      <c r="AG217" s="196"/>
      <c r="AH217" s="197"/>
      <c r="AJ217" s="246" t="str">
        <f t="shared" si="25"/>
        <v/>
      </c>
      <c r="AK217" s="247" t="str">
        <f t="shared" si="26"/>
        <v/>
      </c>
      <c r="AL217" s="249">
        <f t="shared" si="27"/>
        <v>0</v>
      </c>
      <c r="AM217" s="249">
        <f t="shared" si="28"/>
        <v>0</v>
      </c>
      <c r="AN217" s="250">
        <f t="shared" si="24"/>
        <v>0</v>
      </c>
      <c r="AO217" s="255">
        <f t="shared" si="29"/>
        <v>0</v>
      </c>
      <c r="AP217" s="248"/>
    </row>
    <row r="218" spans="1:42" s="133" customFormat="1" ht="19.5" customHeight="1">
      <c r="A218" s="266">
        <v>214</v>
      </c>
      <c r="B218" s="275">
        <f>'YPM PRG T-2'!B218</f>
        <v>0</v>
      </c>
      <c r="C218" s="275">
        <f>'YPM PRG T-2'!C218</f>
        <v>0</v>
      </c>
      <c r="D218" s="275">
        <f>'YPM PRG T-2'!D218</f>
        <v>0</v>
      </c>
      <c r="E218" s="276">
        <f>'YPM PRG T-2'!E218</f>
        <v>0</v>
      </c>
      <c r="F218" s="276">
        <f>'YPM PRG T-2'!F218</f>
        <v>0</v>
      </c>
      <c r="G218" s="276">
        <f>'YPM PRG T-2'!G218</f>
        <v>0</v>
      </c>
      <c r="H218" s="276">
        <f>'YPM PRG T-2'!H218</f>
        <v>0</v>
      </c>
      <c r="I218" s="276">
        <f>'YPM PRG T-2'!I218</f>
        <v>0</v>
      </c>
      <c r="J218" s="276">
        <f>'YPM PRG T-2'!J218</f>
        <v>0</v>
      </c>
      <c r="K218" s="276">
        <f>'YPM PRG T-2'!K218</f>
        <v>0</v>
      </c>
      <c r="L218" s="276">
        <f>'YPM PRG T-2'!L218</f>
        <v>0</v>
      </c>
      <c r="M218" s="276">
        <f>'YPM PRG T-2'!M218</f>
        <v>0</v>
      </c>
      <c r="N218" s="276">
        <f>'YPM PRG T-2'!N218</f>
        <v>0</v>
      </c>
      <c r="O218" s="277">
        <f>'YPM PRG T-2'!O218</f>
        <v>0</v>
      </c>
      <c r="P218" s="277">
        <f>'YPM PRG T-2'!P218</f>
        <v>0</v>
      </c>
      <c r="Q218" s="278">
        <f>'YPM PRG T-2'!Q218</f>
        <v>0</v>
      </c>
      <c r="R218" s="276">
        <f>'YPM PRG T-2'!R218</f>
        <v>0</v>
      </c>
      <c r="S218" s="276">
        <f>'YPM PRG T-2'!S218</f>
        <v>0</v>
      </c>
      <c r="T218" s="277">
        <f>'YPM PRG T-2'!T218</f>
        <v>0</v>
      </c>
      <c r="U218" s="277">
        <f>'YPM PRG T-2'!U218</f>
        <v>0</v>
      </c>
      <c r="V218" s="277">
        <f>'YPM PRG T-2'!V218</f>
        <v>0</v>
      </c>
      <c r="W218" s="277">
        <f>'YPM PRG T-2'!W218</f>
        <v>0</v>
      </c>
      <c r="X218" s="279">
        <f>'YPM PRG T-2'!X218</f>
        <v>0</v>
      </c>
      <c r="Y218" s="32"/>
      <c r="Z218" s="199"/>
      <c r="AA218" s="199"/>
      <c r="AB218" s="195"/>
      <c r="AC218" s="170"/>
      <c r="AD218" s="195"/>
      <c r="AE218" s="206"/>
      <c r="AF218" s="279">
        <f t="shared" si="23"/>
        <v>0</v>
      </c>
      <c r="AG218" s="196"/>
      <c r="AH218" s="197"/>
      <c r="AJ218" s="246" t="str">
        <f t="shared" si="25"/>
        <v/>
      </c>
      <c r="AK218" s="247" t="str">
        <f t="shared" si="26"/>
        <v/>
      </c>
      <c r="AL218" s="249">
        <f t="shared" si="27"/>
        <v>0</v>
      </c>
      <c r="AM218" s="249">
        <f t="shared" si="28"/>
        <v>0</v>
      </c>
      <c r="AN218" s="250">
        <f t="shared" si="24"/>
        <v>0</v>
      </c>
      <c r="AO218" s="255">
        <f t="shared" si="29"/>
        <v>0</v>
      </c>
      <c r="AP218" s="248"/>
    </row>
    <row r="219" spans="1:42" s="133" customFormat="1" ht="19.5" customHeight="1">
      <c r="A219" s="266">
        <v>215</v>
      </c>
      <c r="B219" s="275">
        <f>'YPM PRG T-2'!B219</f>
        <v>0</v>
      </c>
      <c r="C219" s="275">
        <f>'YPM PRG T-2'!C219</f>
        <v>0</v>
      </c>
      <c r="D219" s="275">
        <f>'YPM PRG T-2'!D219</f>
        <v>0</v>
      </c>
      <c r="E219" s="276">
        <f>'YPM PRG T-2'!E219</f>
        <v>0</v>
      </c>
      <c r="F219" s="276">
        <f>'YPM PRG T-2'!F219</f>
        <v>0</v>
      </c>
      <c r="G219" s="276">
        <f>'YPM PRG T-2'!G219</f>
        <v>0</v>
      </c>
      <c r="H219" s="276">
        <f>'YPM PRG T-2'!H219</f>
        <v>0</v>
      </c>
      <c r="I219" s="276">
        <f>'YPM PRG T-2'!I219</f>
        <v>0</v>
      </c>
      <c r="J219" s="276">
        <f>'YPM PRG T-2'!J219</f>
        <v>0</v>
      </c>
      <c r="K219" s="276">
        <f>'YPM PRG T-2'!K219</f>
        <v>0</v>
      </c>
      <c r="L219" s="276">
        <f>'YPM PRG T-2'!L219</f>
        <v>0</v>
      </c>
      <c r="M219" s="276">
        <f>'YPM PRG T-2'!M219</f>
        <v>0</v>
      </c>
      <c r="N219" s="276">
        <f>'YPM PRG T-2'!N219</f>
        <v>0</v>
      </c>
      <c r="O219" s="277">
        <f>'YPM PRG T-2'!O219</f>
        <v>0</v>
      </c>
      <c r="P219" s="277">
        <f>'YPM PRG T-2'!P219</f>
        <v>0</v>
      </c>
      <c r="Q219" s="278">
        <f>'YPM PRG T-2'!Q219</f>
        <v>0</v>
      </c>
      <c r="R219" s="276">
        <f>'YPM PRG T-2'!R219</f>
        <v>0</v>
      </c>
      <c r="S219" s="276">
        <f>'YPM PRG T-2'!S219</f>
        <v>0</v>
      </c>
      <c r="T219" s="277">
        <f>'YPM PRG T-2'!T219</f>
        <v>0</v>
      </c>
      <c r="U219" s="277">
        <f>'YPM PRG T-2'!U219</f>
        <v>0</v>
      </c>
      <c r="V219" s="277">
        <f>'YPM PRG T-2'!V219</f>
        <v>0</v>
      </c>
      <c r="W219" s="277">
        <f>'YPM PRG T-2'!W219</f>
        <v>0</v>
      </c>
      <c r="X219" s="279">
        <f>'YPM PRG T-2'!X219</f>
        <v>0</v>
      </c>
      <c r="Y219" s="32"/>
      <c r="Z219" s="199"/>
      <c r="AA219" s="199"/>
      <c r="AB219" s="195"/>
      <c r="AC219" s="170"/>
      <c r="AD219" s="195"/>
      <c r="AE219" s="206"/>
      <c r="AF219" s="279">
        <f t="shared" si="23"/>
        <v>0</v>
      </c>
      <c r="AG219" s="196"/>
      <c r="AH219" s="197"/>
      <c r="AJ219" s="246" t="str">
        <f t="shared" si="25"/>
        <v/>
      </c>
      <c r="AK219" s="247" t="str">
        <f t="shared" si="26"/>
        <v/>
      </c>
      <c r="AL219" s="249">
        <f t="shared" si="27"/>
        <v>0</v>
      </c>
      <c r="AM219" s="249">
        <f t="shared" si="28"/>
        <v>0</v>
      </c>
      <c r="AN219" s="250">
        <f t="shared" si="24"/>
        <v>0</v>
      </c>
      <c r="AO219" s="255">
        <f t="shared" si="29"/>
        <v>0</v>
      </c>
      <c r="AP219" s="248"/>
    </row>
    <row r="220" spans="1:42" s="133" customFormat="1" ht="19.5" customHeight="1">
      <c r="A220" s="266">
        <v>216</v>
      </c>
      <c r="B220" s="275">
        <f>'YPM PRG T-2'!B220</f>
        <v>0</v>
      </c>
      <c r="C220" s="275">
        <f>'YPM PRG T-2'!C220</f>
        <v>0</v>
      </c>
      <c r="D220" s="275">
        <f>'YPM PRG T-2'!D220</f>
        <v>0</v>
      </c>
      <c r="E220" s="276">
        <f>'YPM PRG T-2'!E220</f>
        <v>0</v>
      </c>
      <c r="F220" s="276">
        <f>'YPM PRG T-2'!F220</f>
        <v>0</v>
      </c>
      <c r="G220" s="276">
        <f>'YPM PRG T-2'!G220</f>
        <v>0</v>
      </c>
      <c r="H220" s="276">
        <f>'YPM PRG T-2'!H220</f>
        <v>0</v>
      </c>
      <c r="I220" s="276">
        <f>'YPM PRG T-2'!I220</f>
        <v>0</v>
      </c>
      <c r="J220" s="276">
        <f>'YPM PRG T-2'!J220</f>
        <v>0</v>
      </c>
      <c r="K220" s="276">
        <f>'YPM PRG T-2'!K220</f>
        <v>0</v>
      </c>
      <c r="L220" s="276">
        <f>'YPM PRG T-2'!L220</f>
        <v>0</v>
      </c>
      <c r="M220" s="276">
        <f>'YPM PRG T-2'!M220</f>
        <v>0</v>
      </c>
      <c r="N220" s="276">
        <f>'YPM PRG T-2'!N220</f>
        <v>0</v>
      </c>
      <c r="O220" s="277">
        <f>'YPM PRG T-2'!O220</f>
        <v>0</v>
      </c>
      <c r="P220" s="277">
        <f>'YPM PRG T-2'!P220</f>
        <v>0</v>
      </c>
      <c r="Q220" s="278">
        <f>'YPM PRG T-2'!Q220</f>
        <v>0</v>
      </c>
      <c r="R220" s="276">
        <f>'YPM PRG T-2'!R220</f>
        <v>0</v>
      </c>
      <c r="S220" s="276">
        <f>'YPM PRG T-2'!S220</f>
        <v>0</v>
      </c>
      <c r="T220" s="277">
        <f>'YPM PRG T-2'!T220</f>
        <v>0</v>
      </c>
      <c r="U220" s="277">
        <f>'YPM PRG T-2'!U220</f>
        <v>0</v>
      </c>
      <c r="V220" s="277">
        <f>'YPM PRG T-2'!V220</f>
        <v>0</v>
      </c>
      <c r="W220" s="277">
        <f>'YPM PRG T-2'!W220</f>
        <v>0</v>
      </c>
      <c r="X220" s="279">
        <f>'YPM PRG T-2'!X220</f>
        <v>0</v>
      </c>
      <c r="Y220" s="32"/>
      <c r="Z220" s="199"/>
      <c r="AA220" s="199"/>
      <c r="AB220" s="195"/>
      <c r="AC220" s="170"/>
      <c r="AD220" s="195"/>
      <c r="AE220" s="206"/>
      <c r="AF220" s="279">
        <f t="shared" si="23"/>
        <v>0</v>
      </c>
      <c r="AG220" s="196"/>
      <c r="AH220" s="197"/>
      <c r="AJ220" s="246" t="str">
        <f t="shared" si="25"/>
        <v/>
      </c>
      <c r="AK220" s="247" t="str">
        <f t="shared" si="26"/>
        <v/>
      </c>
      <c r="AL220" s="249">
        <f t="shared" si="27"/>
        <v>0</v>
      </c>
      <c r="AM220" s="249">
        <f t="shared" si="28"/>
        <v>0</v>
      </c>
      <c r="AN220" s="250">
        <f t="shared" si="24"/>
        <v>0</v>
      </c>
      <c r="AO220" s="255">
        <f t="shared" si="29"/>
        <v>0</v>
      </c>
      <c r="AP220" s="248"/>
    </row>
    <row r="221" spans="1:42" s="133" customFormat="1" ht="19.5" customHeight="1">
      <c r="A221" s="266">
        <v>217</v>
      </c>
      <c r="B221" s="275">
        <f>'YPM PRG T-2'!B221</f>
        <v>0</v>
      </c>
      <c r="C221" s="275">
        <f>'YPM PRG T-2'!C221</f>
        <v>0</v>
      </c>
      <c r="D221" s="275">
        <f>'YPM PRG T-2'!D221</f>
        <v>0</v>
      </c>
      <c r="E221" s="276">
        <f>'YPM PRG T-2'!E221</f>
        <v>0</v>
      </c>
      <c r="F221" s="276">
        <f>'YPM PRG T-2'!F221</f>
        <v>0</v>
      </c>
      <c r="G221" s="276">
        <f>'YPM PRG T-2'!G221</f>
        <v>0</v>
      </c>
      <c r="H221" s="276">
        <f>'YPM PRG T-2'!H221</f>
        <v>0</v>
      </c>
      <c r="I221" s="276">
        <f>'YPM PRG T-2'!I221</f>
        <v>0</v>
      </c>
      <c r="J221" s="276">
        <f>'YPM PRG T-2'!J221</f>
        <v>0</v>
      </c>
      <c r="K221" s="276">
        <f>'YPM PRG T-2'!K221</f>
        <v>0</v>
      </c>
      <c r="L221" s="276">
        <f>'YPM PRG T-2'!L221</f>
        <v>0</v>
      </c>
      <c r="M221" s="276">
        <f>'YPM PRG T-2'!M221</f>
        <v>0</v>
      </c>
      <c r="N221" s="276">
        <f>'YPM PRG T-2'!N221</f>
        <v>0</v>
      </c>
      <c r="O221" s="277">
        <f>'YPM PRG T-2'!O221</f>
        <v>0</v>
      </c>
      <c r="P221" s="277">
        <f>'YPM PRG T-2'!P221</f>
        <v>0</v>
      </c>
      <c r="Q221" s="278">
        <f>'YPM PRG T-2'!Q221</f>
        <v>0</v>
      </c>
      <c r="R221" s="276">
        <f>'YPM PRG T-2'!R221</f>
        <v>0</v>
      </c>
      <c r="S221" s="276">
        <f>'YPM PRG T-2'!S221</f>
        <v>0</v>
      </c>
      <c r="T221" s="277">
        <f>'YPM PRG T-2'!T221</f>
        <v>0</v>
      </c>
      <c r="U221" s="277">
        <f>'YPM PRG T-2'!U221</f>
        <v>0</v>
      </c>
      <c r="V221" s="277">
        <f>'YPM PRG T-2'!V221</f>
        <v>0</v>
      </c>
      <c r="W221" s="277">
        <f>'YPM PRG T-2'!W221</f>
        <v>0</v>
      </c>
      <c r="X221" s="279">
        <f>'YPM PRG T-2'!X221</f>
        <v>0</v>
      </c>
      <c r="Y221" s="32"/>
      <c r="Z221" s="199"/>
      <c r="AA221" s="199"/>
      <c r="AB221" s="195"/>
      <c r="AC221" s="170"/>
      <c r="AD221" s="195"/>
      <c r="AE221" s="206"/>
      <c r="AF221" s="279">
        <f t="shared" si="23"/>
        <v>0</v>
      </c>
      <c r="AG221" s="196"/>
      <c r="AH221" s="197"/>
      <c r="AJ221" s="246" t="str">
        <f t="shared" si="25"/>
        <v/>
      </c>
      <c r="AK221" s="247" t="str">
        <f t="shared" si="26"/>
        <v/>
      </c>
      <c r="AL221" s="249">
        <f t="shared" si="27"/>
        <v>0</v>
      </c>
      <c r="AM221" s="249">
        <f t="shared" si="28"/>
        <v>0</v>
      </c>
      <c r="AN221" s="250">
        <f t="shared" si="24"/>
        <v>0</v>
      </c>
      <c r="AO221" s="255">
        <f t="shared" si="29"/>
        <v>0</v>
      </c>
      <c r="AP221" s="248"/>
    </row>
    <row r="222" spans="1:42" s="133" customFormat="1" ht="19.5" customHeight="1">
      <c r="A222" s="266">
        <v>218</v>
      </c>
      <c r="B222" s="275">
        <f>'YPM PRG T-2'!B222</f>
        <v>0</v>
      </c>
      <c r="C222" s="275">
        <f>'YPM PRG T-2'!C222</f>
        <v>0</v>
      </c>
      <c r="D222" s="275">
        <f>'YPM PRG T-2'!D222</f>
        <v>0</v>
      </c>
      <c r="E222" s="276">
        <f>'YPM PRG T-2'!E222</f>
        <v>0</v>
      </c>
      <c r="F222" s="276">
        <f>'YPM PRG T-2'!F222</f>
        <v>0</v>
      </c>
      <c r="G222" s="276">
        <f>'YPM PRG T-2'!G222</f>
        <v>0</v>
      </c>
      <c r="H222" s="276">
        <f>'YPM PRG T-2'!H222</f>
        <v>0</v>
      </c>
      <c r="I222" s="276">
        <f>'YPM PRG T-2'!I222</f>
        <v>0</v>
      </c>
      <c r="J222" s="276">
        <f>'YPM PRG T-2'!J222</f>
        <v>0</v>
      </c>
      <c r="K222" s="276">
        <f>'YPM PRG T-2'!K222</f>
        <v>0</v>
      </c>
      <c r="L222" s="276">
        <f>'YPM PRG T-2'!L222</f>
        <v>0</v>
      </c>
      <c r="M222" s="276">
        <f>'YPM PRG T-2'!M222</f>
        <v>0</v>
      </c>
      <c r="N222" s="276">
        <f>'YPM PRG T-2'!N222</f>
        <v>0</v>
      </c>
      <c r="O222" s="277">
        <f>'YPM PRG T-2'!O222</f>
        <v>0</v>
      </c>
      <c r="P222" s="277">
        <f>'YPM PRG T-2'!P222</f>
        <v>0</v>
      </c>
      <c r="Q222" s="278">
        <f>'YPM PRG T-2'!Q222</f>
        <v>0</v>
      </c>
      <c r="R222" s="276">
        <f>'YPM PRG T-2'!R222</f>
        <v>0</v>
      </c>
      <c r="S222" s="276">
        <f>'YPM PRG T-2'!S222</f>
        <v>0</v>
      </c>
      <c r="T222" s="277">
        <f>'YPM PRG T-2'!T222</f>
        <v>0</v>
      </c>
      <c r="U222" s="277">
        <f>'YPM PRG T-2'!U222</f>
        <v>0</v>
      </c>
      <c r="V222" s="277">
        <f>'YPM PRG T-2'!V222</f>
        <v>0</v>
      </c>
      <c r="W222" s="277">
        <f>'YPM PRG T-2'!W222</f>
        <v>0</v>
      </c>
      <c r="X222" s="279">
        <f>'YPM PRG T-2'!X222</f>
        <v>0</v>
      </c>
      <c r="Y222" s="32"/>
      <c r="Z222" s="199"/>
      <c r="AA222" s="199"/>
      <c r="AB222" s="195"/>
      <c r="AC222" s="170"/>
      <c r="AD222" s="195"/>
      <c r="AE222" s="206"/>
      <c r="AF222" s="279">
        <f t="shared" si="23"/>
        <v>0</v>
      </c>
      <c r="AG222" s="196"/>
      <c r="AH222" s="197"/>
      <c r="AJ222" s="246" t="str">
        <f t="shared" si="25"/>
        <v/>
      </c>
      <c r="AK222" s="247" t="str">
        <f t="shared" si="26"/>
        <v/>
      </c>
      <c r="AL222" s="249">
        <f t="shared" si="27"/>
        <v>0</v>
      </c>
      <c r="AM222" s="249">
        <f t="shared" si="28"/>
        <v>0</v>
      </c>
      <c r="AN222" s="250">
        <f t="shared" si="24"/>
        <v>0</v>
      </c>
      <c r="AO222" s="255">
        <f t="shared" si="29"/>
        <v>0</v>
      </c>
      <c r="AP222" s="248"/>
    </row>
    <row r="223" spans="1:42" s="133" customFormat="1" ht="19.5" customHeight="1">
      <c r="A223" s="266">
        <v>219</v>
      </c>
      <c r="B223" s="275">
        <f>'YPM PRG T-2'!B223</f>
        <v>0</v>
      </c>
      <c r="C223" s="275">
        <f>'YPM PRG T-2'!C223</f>
        <v>0</v>
      </c>
      <c r="D223" s="275">
        <f>'YPM PRG T-2'!D223</f>
        <v>0</v>
      </c>
      <c r="E223" s="276">
        <f>'YPM PRG T-2'!E223</f>
        <v>0</v>
      </c>
      <c r="F223" s="276">
        <f>'YPM PRG T-2'!F223</f>
        <v>0</v>
      </c>
      <c r="G223" s="276">
        <f>'YPM PRG T-2'!G223</f>
        <v>0</v>
      </c>
      <c r="H223" s="276">
        <f>'YPM PRG T-2'!H223</f>
        <v>0</v>
      </c>
      <c r="I223" s="276">
        <f>'YPM PRG T-2'!I223</f>
        <v>0</v>
      </c>
      <c r="J223" s="276">
        <f>'YPM PRG T-2'!J223</f>
        <v>0</v>
      </c>
      <c r="K223" s="276">
        <f>'YPM PRG T-2'!K223</f>
        <v>0</v>
      </c>
      <c r="L223" s="276">
        <f>'YPM PRG T-2'!L223</f>
        <v>0</v>
      </c>
      <c r="M223" s="276">
        <f>'YPM PRG T-2'!M223</f>
        <v>0</v>
      </c>
      <c r="N223" s="276">
        <f>'YPM PRG T-2'!N223</f>
        <v>0</v>
      </c>
      <c r="O223" s="277">
        <f>'YPM PRG T-2'!O223</f>
        <v>0</v>
      </c>
      <c r="P223" s="277">
        <f>'YPM PRG T-2'!P223</f>
        <v>0</v>
      </c>
      <c r="Q223" s="278">
        <f>'YPM PRG T-2'!Q223</f>
        <v>0</v>
      </c>
      <c r="R223" s="276">
        <f>'YPM PRG T-2'!R223</f>
        <v>0</v>
      </c>
      <c r="S223" s="276">
        <f>'YPM PRG T-2'!S223</f>
        <v>0</v>
      </c>
      <c r="T223" s="277">
        <f>'YPM PRG T-2'!T223</f>
        <v>0</v>
      </c>
      <c r="U223" s="277">
        <f>'YPM PRG T-2'!U223</f>
        <v>0</v>
      </c>
      <c r="V223" s="277">
        <f>'YPM PRG T-2'!V223</f>
        <v>0</v>
      </c>
      <c r="W223" s="277">
        <f>'YPM PRG T-2'!W223</f>
        <v>0</v>
      </c>
      <c r="X223" s="279">
        <f>'YPM PRG T-2'!X223</f>
        <v>0</v>
      </c>
      <c r="Y223" s="32"/>
      <c r="Z223" s="199"/>
      <c r="AA223" s="199"/>
      <c r="AB223" s="195"/>
      <c r="AC223" s="170"/>
      <c r="AD223" s="195"/>
      <c r="AE223" s="206"/>
      <c r="AF223" s="279">
        <f t="shared" si="23"/>
        <v>0</v>
      </c>
      <c r="AG223" s="196"/>
      <c r="AH223" s="197"/>
      <c r="AJ223" s="246" t="str">
        <f t="shared" si="25"/>
        <v/>
      </c>
      <c r="AK223" s="247" t="str">
        <f t="shared" si="26"/>
        <v/>
      </c>
      <c r="AL223" s="249">
        <f t="shared" si="27"/>
        <v>0</v>
      </c>
      <c r="AM223" s="249">
        <f t="shared" si="28"/>
        <v>0</v>
      </c>
      <c r="AN223" s="250">
        <f t="shared" si="24"/>
        <v>0</v>
      </c>
      <c r="AO223" s="255">
        <f t="shared" si="29"/>
        <v>0</v>
      </c>
      <c r="AP223" s="248"/>
    </row>
    <row r="224" spans="1:42" s="133" customFormat="1" ht="19.5" customHeight="1">
      <c r="A224" s="266">
        <v>220</v>
      </c>
      <c r="B224" s="275">
        <f>'YPM PRG T-2'!B224</f>
        <v>0</v>
      </c>
      <c r="C224" s="275">
        <f>'YPM PRG T-2'!C224</f>
        <v>0</v>
      </c>
      <c r="D224" s="275">
        <f>'YPM PRG T-2'!D224</f>
        <v>0</v>
      </c>
      <c r="E224" s="276">
        <f>'YPM PRG T-2'!E224</f>
        <v>0</v>
      </c>
      <c r="F224" s="276">
        <f>'YPM PRG T-2'!F224</f>
        <v>0</v>
      </c>
      <c r="G224" s="276">
        <f>'YPM PRG T-2'!G224</f>
        <v>0</v>
      </c>
      <c r="H224" s="276">
        <f>'YPM PRG T-2'!H224</f>
        <v>0</v>
      </c>
      <c r="I224" s="276">
        <f>'YPM PRG T-2'!I224</f>
        <v>0</v>
      </c>
      <c r="J224" s="276">
        <f>'YPM PRG T-2'!J224</f>
        <v>0</v>
      </c>
      <c r="K224" s="276">
        <f>'YPM PRG T-2'!K224</f>
        <v>0</v>
      </c>
      <c r="L224" s="276">
        <f>'YPM PRG T-2'!L224</f>
        <v>0</v>
      </c>
      <c r="M224" s="276">
        <f>'YPM PRG T-2'!M224</f>
        <v>0</v>
      </c>
      <c r="N224" s="276">
        <f>'YPM PRG T-2'!N224</f>
        <v>0</v>
      </c>
      <c r="O224" s="277">
        <f>'YPM PRG T-2'!O224</f>
        <v>0</v>
      </c>
      <c r="P224" s="277">
        <f>'YPM PRG T-2'!P224</f>
        <v>0</v>
      </c>
      <c r="Q224" s="278">
        <f>'YPM PRG T-2'!Q224</f>
        <v>0</v>
      </c>
      <c r="R224" s="276">
        <f>'YPM PRG T-2'!R224</f>
        <v>0</v>
      </c>
      <c r="S224" s="276">
        <f>'YPM PRG T-2'!S224</f>
        <v>0</v>
      </c>
      <c r="T224" s="277">
        <f>'YPM PRG T-2'!T224</f>
        <v>0</v>
      </c>
      <c r="U224" s="277">
        <f>'YPM PRG T-2'!U224</f>
        <v>0</v>
      </c>
      <c r="V224" s="277">
        <f>'YPM PRG T-2'!V224</f>
        <v>0</v>
      </c>
      <c r="W224" s="277">
        <f>'YPM PRG T-2'!W224</f>
        <v>0</v>
      </c>
      <c r="X224" s="279">
        <f>'YPM PRG T-2'!X224</f>
        <v>0</v>
      </c>
      <c r="Y224" s="32"/>
      <c r="Z224" s="199"/>
      <c r="AA224" s="199"/>
      <c r="AB224" s="195"/>
      <c r="AC224" s="170"/>
      <c r="AD224" s="195"/>
      <c r="AE224" s="206"/>
      <c r="AF224" s="279">
        <f t="shared" si="23"/>
        <v>0</v>
      </c>
      <c r="AG224" s="196"/>
      <c r="AH224" s="197"/>
      <c r="AJ224" s="246" t="str">
        <f t="shared" si="25"/>
        <v/>
      </c>
      <c r="AK224" s="247" t="str">
        <f t="shared" si="26"/>
        <v/>
      </c>
      <c r="AL224" s="249">
        <f t="shared" si="27"/>
        <v>0</v>
      </c>
      <c r="AM224" s="249">
        <f t="shared" si="28"/>
        <v>0</v>
      </c>
      <c r="AN224" s="250">
        <f t="shared" si="24"/>
        <v>0</v>
      </c>
      <c r="AO224" s="255">
        <f t="shared" si="29"/>
        <v>0</v>
      </c>
      <c r="AP224" s="248"/>
    </row>
    <row r="225" spans="1:42" s="133" customFormat="1" ht="19.5" customHeight="1">
      <c r="A225" s="266">
        <v>221</v>
      </c>
      <c r="B225" s="275">
        <f>'YPM PRG T-2'!B225</f>
        <v>0</v>
      </c>
      <c r="C225" s="275">
        <f>'YPM PRG T-2'!C225</f>
        <v>0</v>
      </c>
      <c r="D225" s="275">
        <f>'YPM PRG T-2'!D225</f>
        <v>0</v>
      </c>
      <c r="E225" s="276">
        <f>'YPM PRG T-2'!E225</f>
        <v>0</v>
      </c>
      <c r="F225" s="276">
        <f>'YPM PRG T-2'!F225</f>
        <v>0</v>
      </c>
      <c r="G225" s="276">
        <f>'YPM PRG T-2'!G225</f>
        <v>0</v>
      </c>
      <c r="H225" s="276">
        <f>'YPM PRG T-2'!H225</f>
        <v>0</v>
      </c>
      <c r="I225" s="276">
        <f>'YPM PRG T-2'!I225</f>
        <v>0</v>
      </c>
      <c r="J225" s="276">
        <f>'YPM PRG T-2'!J225</f>
        <v>0</v>
      </c>
      <c r="K225" s="276">
        <f>'YPM PRG T-2'!K225</f>
        <v>0</v>
      </c>
      <c r="L225" s="276">
        <f>'YPM PRG T-2'!L225</f>
        <v>0</v>
      </c>
      <c r="M225" s="276">
        <f>'YPM PRG T-2'!M225</f>
        <v>0</v>
      </c>
      <c r="N225" s="276">
        <f>'YPM PRG T-2'!N225</f>
        <v>0</v>
      </c>
      <c r="O225" s="277">
        <f>'YPM PRG T-2'!O225</f>
        <v>0</v>
      </c>
      <c r="P225" s="277">
        <f>'YPM PRG T-2'!P225</f>
        <v>0</v>
      </c>
      <c r="Q225" s="278">
        <f>'YPM PRG T-2'!Q225</f>
        <v>0</v>
      </c>
      <c r="R225" s="276">
        <f>'YPM PRG T-2'!R225</f>
        <v>0</v>
      </c>
      <c r="S225" s="276">
        <f>'YPM PRG T-2'!S225</f>
        <v>0</v>
      </c>
      <c r="T225" s="277">
        <f>'YPM PRG T-2'!T225</f>
        <v>0</v>
      </c>
      <c r="U225" s="277">
        <f>'YPM PRG T-2'!U225</f>
        <v>0</v>
      </c>
      <c r="V225" s="277">
        <f>'YPM PRG T-2'!V225</f>
        <v>0</v>
      </c>
      <c r="W225" s="277">
        <f>'YPM PRG T-2'!W225</f>
        <v>0</v>
      </c>
      <c r="X225" s="279">
        <f>'YPM PRG T-2'!X225</f>
        <v>0</v>
      </c>
      <c r="Y225" s="32"/>
      <c r="Z225" s="199"/>
      <c r="AA225" s="199"/>
      <c r="AB225" s="195"/>
      <c r="AC225" s="170"/>
      <c r="AD225" s="195"/>
      <c r="AE225" s="206"/>
      <c r="AF225" s="279">
        <f t="shared" si="23"/>
        <v>0</v>
      </c>
      <c r="AG225" s="196"/>
      <c r="AH225" s="197"/>
      <c r="AJ225" s="246" t="str">
        <f t="shared" si="25"/>
        <v/>
      </c>
      <c r="AK225" s="247" t="str">
        <f t="shared" si="26"/>
        <v/>
      </c>
      <c r="AL225" s="249">
        <f t="shared" si="27"/>
        <v>0</v>
      </c>
      <c r="AM225" s="249">
        <f t="shared" si="28"/>
        <v>0</v>
      </c>
      <c r="AN225" s="250">
        <f t="shared" si="24"/>
        <v>0</v>
      </c>
      <c r="AO225" s="255">
        <f t="shared" si="29"/>
        <v>0</v>
      </c>
      <c r="AP225" s="248"/>
    </row>
    <row r="226" spans="1:42" s="133" customFormat="1" ht="19.5" customHeight="1">
      <c r="A226" s="266">
        <v>222</v>
      </c>
      <c r="B226" s="275">
        <f>'YPM PRG T-2'!B226</f>
        <v>0</v>
      </c>
      <c r="C226" s="275">
        <f>'YPM PRG T-2'!C226</f>
        <v>0</v>
      </c>
      <c r="D226" s="275">
        <f>'YPM PRG T-2'!D226</f>
        <v>0</v>
      </c>
      <c r="E226" s="276">
        <f>'YPM PRG T-2'!E226</f>
        <v>0</v>
      </c>
      <c r="F226" s="276">
        <f>'YPM PRG T-2'!F226</f>
        <v>0</v>
      </c>
      <c r="G226" s="276">
        <f>'YPM PRG T-2'!G226</f>
        <v>0</v>
      </c>
      <c r="H226" s="276">
        <f>'YPM PRG T-2'!H226</f>
        <v>0</v>
      </c>
      <c r="I226" s="276">
        <f>'YPM PRG T-2'!I226</f>
        <v>0</v>
      </c>
      <c r="J226" s="276">
        <f>'YPM PRG T-2'!J226</f>
        <v>0</v>
      </c>
      <c r="K226" s="276">
        <f>'YPM PRG T-2'!K226</f>
        <v>0</v>
      </c>
      <c r="L226" s="276">
        <f>'YPM PRG T-2'!L226</f>
        <v>0</v>
      </c>
      <c r="M226" s="276">
        <f>'YPM PRG T-2'!M226</f>
        <v>0</v>
      </c>
      <c r="N226" s="276">
        <f>'YPM PRG T-2'!N226</f>
        <v>0</v>
      </c>
      <c r="O226" s="277">
        <f>'YPM PRG T-2'!O226</f>
        <v>0</v>
      </c>
      <c r="P226" s="277">
        <f>'YPM PRG T-2'!P226</f>
        <v>0</v>
      </c>
      <c r="Q226" s="278">
        <f>'YPM PRG T-2'!Q226</f>
        <v>0</v>
      </c>
      <c r="R226" s="276">
        <f>'YPM PRG T-2'!R226</f>
        <v>0</v>
      </c>
      <c r="S226" s="276">
        <f>'YPM PRG T-2'!S226</f>
        <v>0</v>
      </c>
      <c r="T226" s="277">
        <f>'YPM PRG T-2'!T226</f>
        <v>0</v>
      </c>
      <c r="U226" s="277">
        <f>'YPM PRG T-2'!U226</f>
        <v>0</v>
      </c>
      <c r="V226" s="277">
        <f>'YPM PRG T-2'!V226</f>
        <v>0</v>
      </c>
      <c r="W226" s="277">
        <f>'YPM PRG T-2'!W226</f>
        <v>0</v>
      </c>
      <c r="X226" s="279">
        <f>'YPM PRG T-2'!X226</f>
        <v>0</v>
      </c>
      <c r="Y226" s="32"/>
      <c r="Z226" s="199"/>
      <c r="AA226" s="199"/>
      <c r="AB226" s="195"/>
      <c r="AC226" s="170"/>
      <c r="AD226" s="195"/>
      <c r="AE226" s="206"/>
      <c r="AF226" s="279">
        <f t="shared" si="23"/>
        <v>0</v>
      </c>
      <c r="AG226" s="196"/>
      <c r="AH226" s="197"/>
      <c r="AJ226" s="246" t="str">
        <f t="shared" si="25"/>
        <v/>
      </c>
      <c r="AK226" s="247" t="str">
        <f t="shared" si="26"/>
        <v/>
      </c>
      <c r="AL226" s="249">
        <f t="shared" si="27"/>
        <v>0</v>
      </c>
      <c r="AM226" s="249">
        <f t="shared" si="28"/>
        <v>0</v>
      </c>
      <c r="AN226" s="250">
        <f t="shared" si="24"/>
        <v>0</v>
      </c>
      <c r="AO226" s="255">
        <f t="shared" si="29"/>
        <v>0</v>
      </c>
      <c r="AP226" s="248"/>
    </row>
    <row r="227" spans="1:42" s="133" customFormat="1" ht="19.5" customHeight="1">
      <c r="A227" s="266">
        <v>223</v>
      </c>
      <c r="B227" s="275">
        <f>'YPM PRG T-2'!B227</f>
        <v>0</v>
      </c>
      <c r="C227" s="275">
        <f>'YPM PRG T-2'!C227</f>
        <v>0</v>
      </c>
      <c r="D227" s="275">
        <f>'YPM PRG T-2'!D227</f>
        <v>0</v>
      </c>
      <c r="E227" s="276">
        <f>'YPM PRG T-2'!E227</f>
        <v>0</v>
      </c>
      <c r="F227" s="276">
        <f>'YPM PRG T-2'!F227</f>
        <v>0</v>
      </c>
      <c r="G227" s="276">
        <f>'YPM PRG T-2'!G227</f>
        <v>0</v>
      </c>
      <c r="H227" s="276">
        <f>'YPM PRG T-2'!H227</f>
        <v>0</v>
      </c>
      <c r="I227" s="276">
        <f>'YPM PRG T-2'!I227</f>
        <v>0</v>
      </c>
      <c r="J227" s="276">
        <f>'YPM PRG T-2'!J227</f>
        <v>0</v>
      </c>
      <c r="K227" s="276">
        <f>'YPM PRG T-2'!K227</f>
        <v>0</v>
      </c>
      <c r="L227" s="276">
        <f>'YPM PRG T-2'!L227</f>
        <v>0</v>
      </c>
      <c r="M227" s="276">
        <f>'YPM PRG T-2'!M227</f>
        <v>0</v>
      </c>
      <c r="N227" s="276">
        <f>'YPM PRG T-2'!N227</f>
        <v>0</v>
      </c>
      <c r="O227" s="277">
        <f>'YPM PRG T-2'!O227</f>
        <v>0</v>
      </c>
      <c r="P227" s="277">
        <f>'YPM PRG T-2'!P227</f>
        <v>0</v>
      </c>
      <c r="Q227" s="278">
        <f>'YPM PRG T-2'!Q227</f>
        <v>0</v>
      </c>
      <c r="R227" s="276">
        <f>'YPM PRG T-2'!R227</f>
        <v>0</v>
      </c>
      <c r="S227" s="276">
        <f>'YPM PRG T-2'!S227</f>
        <v>0</v>
      </c>
      <c r="T227" s="277">
        <f>'YPM PRG T-2'!T227</f>
        <v>0</v>
      </c>
      <c r="U227" s="277">
        <f>'YPM PRG T-2'!U227</f>
        <v>0</v>
      </c>
      <c r="V227" s="277">
        <f>'YPM PRG T-2'!V227</f>
        <v>0</v>
      </c>
      <c r="W227" s="277">
        <f>'YPM PRG T-2'!W227</f>
        <v>0</v>
      </c>
      <c r="X227" s="279">
        <f>'YPM PRG T-2'!X227</f>
        <v>0</v>
      </c>
      <c r="Y227" s="32"/>
      <c r="Z227" s="199"/>
      <c r="AA227" s="199"/>
      <c r="AB227" s="195"/>
      <c r="AC227" s="170"/>
      <c r="AD227" s="195"/>
      <c r="AE227" s="206"/>
      <c r="AF227" s="279">
        <f t="shared" si="23"/>
        <v>0</v>
      </c>
      <c r="AG227" s="196"/>
      <c r="AH227" s="197"/>
      <c r="AJ227" s="246" t="str">
        <f t="shared" si="25"/>
        <v/>
      </c>
      <c r="AK227" s="247" t="str">
        <f t="shared" si="26"/>
        <v/>
      </c>
      <c r="AL227" s="249">
        <f t="shared" si="27"/>
        <v>0</v>
      </c>
      <c r="AM227" s="249">
        <f t="shared" si="28"/>
        <v>0</v>
      </c>
      <c r="AN227" s="250">
        <f t="shared" si="24"/>
        <v>0</v>
      </c>
      <c r="AO227" s="255">
        <f t="shared" si="29"/>
        <v>0</v>
      </c>
      <c r="AP227" s="248"/>
    </row>
    <row r="228" spans="1:42" s="133" customFormat="1" ht="19.5" customHeight="1">
      <c r="A228" s="266">
        <v>224</v>
      </c>
      <c r="B228" s="275">
        <f>'YPM PRG T-2'!B228</f>
        <v>0</v>
      </c>
      <c r="C228" s="275">
        <f>'YPM PRG T-2'!C228</f>
        <v>0</v>
      </c>
      <c r="D228" s="275">
        <f>'YPM PRG T-2'!D228</f>
        <v>0</v>
      </c>
      <c r="E228" s="276">
        <f>'YPM PRG T-2'!E228</f>
        <v>0</v>
      </c>
      <c r="F228" s="276">
        <f>'YPM PRG T-2'!F228</f>
        <v>0</v>
      </c>
      <c r="G228" s="276">
        <f>'YPM PRG T-2'!G228</f>
        <v>0</v>
      </c>
      <c r="H228" s="276">
        <f>'YPM PRG T-2'!H228</f>
        <v>0</v>
      </c>
      <c r="I228" s="276">
        <f>'YPM PRG T-2'!I228</f>
        <v>0</v>
      </c>
      <c r="J228" s="276">
        <f>'YPM PRG T-2'!J228</f>
        <v>0</v>
      </c>
      <c r="K228" s="276">
        <f>'YPM PRG T-2'!K228</f>
        <v>0</v>
      </c>
      <c r="L228" s="276">
        <f>'YPM PRG T-2'!L228</f>
        <v>0</v>
      </c>
      <c r="M228" s="276">
        <f>'YPM PRG T-2'!M228</f>
        <v>0</v>
      </c>
      <c r="N228" s="276">
        <f>'YPM PRG T-2'!N228</f>
        <v>0</v>
      </c>
      <c r="O228" s="277">
        <f>'YPM PRG T-2'!O228</f>
        <v>0</v>
      </c>
      <c r="P228" s="277">
        <f>'YPM PRG T-2'!P228</f>
        <v>0</v>
      </c>
      <c r="Q228" s="278">
        <f>'YPM PRG T-2'!Q228</f>
        <v>0</v>
      </c>
      <c r="R228" s="276">
        <f>'YPM PRG T-2'!R228</f>
        <v>0</v>
      </c>
      <c r="S228" s="276">
        <f>'YPM PRG T-2'!S228</f>
        <v>0</v>
      </c>
      <c r="T228" s="277">
        <f>'YPM PRG T-2'!T228</f>
        <v>0</v>
      </c>
      <c r="U228" s="277">
        <f>'YPM PRG T-2'!U228</f>
        <v>0</v>
      </c>
      <c r="V228" s="277">
        <f>'YPM PRG T-2'!V228</f>
        <v>0</v>
      </c>
      <c r="W228" s="277">
        <f>'YPM PRG T-2'!W228</f>
        <v>0</v>
      </c>
      <c r="X228" s="279">
        <f>'YPM PRG T-2'!X228</f>
        <v>0</v>
      </c>
      <c r="Y228" s="32"/>
      <c r="Z228" s="199"/>
      <c r="AA228" s="199"/>
      <c r="AB228" s="195"/>
      <c r="AC228" s="170"/>
      <c r="AD228" s="195"/>
      <c r="AE228" s="206"/>
      <c r="AF228" s="279">
        <f t="shared" si="23"/>
        <v>0</v>
      </c>
      <c r="AG228" s="196"/>
      <c r="AH228" s="197"/>
      <c r="AJ228" s="246" t="str">
        <f t="shared" si="25"/>
        <v/>
      </c>
      <c r="AK228" s="247" t="str">
        <f t="shared" si="26"/>
        <v/>
      </c>
      <c r="AL228" s="249">
        <f t="shared" si="27"/>
        <v>0</v>
      </c>
      <c r="AM228" s="249">
        <f t="shared" si="28"/>
        <v>0</v>
      </c>
      <c r="AN228" s="250">
        <f t="shared" si="24"/>
        <v>0</v>
      </c>
      <c r="AO228" s="255">
        <f t="shared" si="29"/>
        <v>0</v>
      </c>
      <c r="AP228" s="248"/>
    </row>
    <row r="229" spans="1:42" s="133" customFormat="1" ht="19.5" customHeight="1">
      <c r="A229" s="266">
        <v>225</v>
      </c>
      <c r="B229" s="275">
        <f>'YPM PRG T-2'!B229</f>
        <v>0</v>
      </c>
      <c r="C229" s="275">
        <f>'YPM PRG T-2'!C229</f>
        <v>0</v>
      </c>
      <c r="D229" s="275">
        <f>'YPM PRG T-2'!D229</f>
        <v>0</v>
      </c>
      <c r="E229" s="276">
        <f>'YPM PRG T-2'!E229</f>
        <v>0</v>
      </c>
      <c r="F229" s="276">
        <f>'YPM PRG T-2'!F229</f>
        <v>0</v>
      </c>
      <c r="G229" s="276">
        <f>'YPM PRG T-2'!G229</f>
        <v>0</v>
      </c>
      <c r="H229" s="276">
        <f>'YPM PRG T-2'!H229</f>
        <v>0</v>
      </c>
      <c r="I229" s="276">
        <f>'YPM PRG T-2'!I229</f>
        <v>0</v>
      </c>
      <c r="J229" s="276">
        <f>'YPM PRG T-2'!J229</f>
        <v>0</v>
      </c>
      <c r="K229" s="276">
        <f>'YPM PRG T-2'!K229</f>
        <v>0</v>
      </c>
      <c r="L229" s="276">
        <f>'YPM PRG T-2'!L229</f>
        <v>0</v>
      </c>
      <c r="M229" s="276">
        <f>'YPM PRG T-2'!M229</f>
        <v>0</v>
      </c>
      <c r="N229" s="276">
        <f>'YPM PRG T-2'!N229</f>
        <v>0</v>
      </c>
      <c r="O229" s="277">
        <f>'YPM PRG T-2'!O229</f>
        <v>0</v>
      </c>
      <c r="P229" s="277">
        <f>'YPM PRG T-2'!P229</f>
        <v>0</v>
      </c>
      <c r="Q229" s="278">
        <f>'YPM PRG T-2'!Q229</f>
        <v>0</v>
      </c>
      <c r="R229" s="276">
        <f>'YPM PRG T-2'!R229</f>
        <v>0</v>
      </c>
      <c r="S229" s="276">
        <f>'YPM PRG T-2'!S229</f>
        <v>0</v>
      </c>
      <c r="T229" s="277">
        <f>'YPM PRG T-2'!T229</f>
        <v>0</v>
      </c>
      <c r="U229" s="277">
        <f>'YPM PRG T-2'!U229</f>
        <v>0</v>
      </c>
      <c r="V229" s="277">
        <f>'YPM PRG T-2'!V229</f>
        <v>0</v>
      </c>
      <c r="W229" s="277">
        <f>'YPM PRG T-2'!W229</f>
        <v>0</v>
      </c>
      <c r="X229" s="279">
        <f>'YPM PRG T-2'!X229</f>
        <v>0</v>
      </c>
      <c r="Y229" s="32"/>
      <c r="Z229" s="199"/>
      <c r="AA229" s="199"/>
      <c r="AB229" s="195"/>
      <c r="AC229" s="170"/>
      <c r="AD229" s="195"/>
      <c r="AE229" s="206"/>
      <c r="AF229" s="279">
        <f t="shared" si="23"/>
        <v>0</v>
      </c>
      <c r="AG229" s="196"/>
      <c r="AH229" s="197"/>
      <c r="AJ229" s="246" t="str">
        <f t="shared" si="25"/>
        <v/>
      </c>
      <c r="AK229" s="247" t="str">
        <f t="shared" si="26"/>
        <v/>
      </c>
      <c r="AL229" s="249">
        <f t="shared" si="27"/>
        <v>0</v>
      </c>
      <c r="AM229" s="249">
        <f t="shared" si="28"/>
        <v>0</v>
      </c>
      <c r="AN229" s="250">
        <f t="shared" si="24"/>
        <v>0</v>
      </c>
      <c r="AO229" s="255">
        <f t="shared" si="29"/>
        <v>0</v>
      </c>
      <c r="AP229" s="248"/>
    </row>
    <row r="230" spans="1:42" s="133" customFormat="1" ht="19.5" customHeight="1">
      <c r="A230" s="266">
        <v>226</v>
      </c>
      <c r="B230" s="275">
        <f>'YPM PRG T-2'!B230</f>
        <v>0</v>
      </c>
      <c r="C230" s="275">
        <f>'YPM PRG T-2'!C230</f>
        <v>0</v>
      </c>
      <c r="D230" s="275">
        <f>'YPM PRG T-2'!D230</f>
        <v>0</v>
      </c>
      <c r="E230" s="276">
        <f>'YPM PRG T-2'!E230</f>
        <v>0</v>
      </c>
      <c r="F230" s="276">
        <f>'YPM PRG T-2'!F230</f>
        <v>0</v>
      </c>
      <c r="G230" s="276">
        <f>'YPM PRG T-2'!G230</f>
        <v>0</v>
      </c>
      <c r="H230" s="276">
        <f>'YPM PRG T-2'!H230</f>
        <v>0</v>
      </c>
      <c r="I230" s="276">
        <f>'YPM PRG T-2'!I230</f>
        <v>0</v>
      </c>
      <c r="J230" s="276">
        <f>'YPM PRG T-2'!J230</f>
        <v>0</v>
      </c>
      <c r="K230" s="276">
        <f>'YPM PRG T-2'!K230</f>
        <v>0</v>
      </c>
      <c r="L230" s="276">
        <f>'YPM PRG T-2'!L230</f>
        <v>0</v>
      </c>
      <c r="M230" s="276">
        <f>'YPM PRG T-2'!M230</f>
        <v>0</v>
      </c>
      <c r="N230" s="276">
        <f>'YPM PRG T-2'!N230</f>
        <v>0</v>
      </c>
      <c r="O230" s="277">
        <f>'YPM PRG T-2'!O230</f>
        <v>0</v>
      </c>
      <c r="P230" s="277">
        <f>'YPM PRG T-2'!P230</f>
        <v>0</v>
      </c>
      <c r="Q230" s="278">
        <f>'YPM PRG T-2'!Q230</f>
        <v>0</v>
      </c>
      <c r="R230" s="276">
        <f>'YPM PRG T-2'!R230</f>
        <v>0</v>
      </c>
      <c r="S230" s="276">
        <f>'YPM PRG T-2'!S230</f>
        <v>0</v>
      </c>
      <c r="T230" s="277">
        <f>'YPM PRG T-2'!T230</f>
        <v>0</v>
      </c>
      <c r="U230" s="277">
        <f>'YPM PRG T-2'!U230</f>
        <v>0</v>
      </c>
      <c r="V230" s="277">
        <f>'YPM PRG T-2'!V230</f>
        <v>0</v>
      </c>
      <c r="W230" s="277">
        <f>'YPM PRG T-2'!W230</f>
        <v>0</v>
      </c>
      <c r="X230" s="279">
        <f>'YPM PRG T-2'!X230</f>
        <v>0</v>
      </c>
      <c r="Y230" s="32"/>
      <c r="Z230" s="199"/>
      <c r="AA230" s="199"/>
      <c r="AB230" s="195"/>
      <c r="AC230" s="170"/>
      <c r="AD230" s="195"/>
      <c r="AE230" s="206"/>
      <c r="AF230" s="279">
        <f t="shared" si="23"/>
        <v>0</v>
      </c>
      <c r="AG230" s="196"/>
      <c r="AH230" s="197"/>
      <c r="AJ230" s="246" t="str">
        <f t="shared" si="25"/>
        <v/>
      </c>
      <c r="AK230" s="247" t="str">
        <f t="shared" si="26"/>
        <v/>
      </c>
      <c r="AL230" s="249">
        <f t="shared" si="27"/>
        <v>0</v>
      </c>
      <c r="AM230" s="249">
        <f t="shared" si="28"/>
        <v>0</v>
      </c>
      <c r="AN230" s="250">
        <f t="shared" si="24"/>
        <v>0</v>
      </c>
      <c r="AO230" s="255">
        <f t="shared" si="29"/>
        <v>0</v>
      </c>
      <c r="AP230" s="248"/>
    </row>
    <row r="231" spans="1:42" s="133" customFormat="1" ht="19.5" customHeight="1">
      <c r="A231" s="266">
        <v>227</v>
      </c>
      <c r="B231" s="275">
        <f>'YPM PRG T-2'!B231</f>
        <v>0</v>
      </c>
      <c r="C231" s="275">
        <f>'YPM PRG T-2'!C231</f>
        <v>0</v>
      </c>
      <c r="D231" s="275">
        <f>'YPM PRG T-2'!D231</f>
        <v>0</v>
      </c>
      <c r="E231" s="276">
        <f>'YPM PRG T-2'!E231</f>
        <v>0</v>
      </c>
      <c r="F231" s="276">
        <f>'YPM PRG T-2'!F231</f>
        <v>0</v>
      </c>
      <c r="G231" s="276">
        <f>'YPM PRG T-2'!G231</f>
        <v>0</v>
      </c>
      <c r="H231" s="276">
        <f>'YPM PRG T-2'!H231</f>
        <v>0</v>
      </c>
      <c r="I231" s="276">
        <f>'YPM PRG T-2'!I231</f>
        <v>0</v>
      </c>
      <c r="J231" s="276">
        <f>'YPM PRG T-2'!J231</f>
        <v>0</v>
      </c>
      <c r="K231" s="276">
        <f>'YPM PRG T-2'!K231</f>
        <v>0</v>
      </c>
      <c r="L231" s="276">
        <f>'YPM PRG T-2'!L231</f>
        <v>0</v>
      </c>
      <c r="M231" s="276">
        <f>'YPM PRG T-2'!M231</f>
        <v>0</v>
      </c>
      <c r="N231" s="276">
        <f>'YPM PRG T-2'!N231</f>
        <v>0</v>
      </c>
      <c r="O231" s="277">
        <f>'YPM PRG T-2'!O231</f>
        <v>0</v>
      </c>
      <c r="P231" s="277">
        <f>'YPM PRG T-2'!P231</f>
        <v>0</v>
      </c>
      <c r="Q231" s="278">
        <f>'YPM PRG T-2'!Q231</f>
        <v>0</v>
      </c>
      <c r="R231" s="276">
        <f>'YPM PRG T-2'!R231</f>
        <v>0</v>
      </c>
      <c r="S231" s="276">
        <f>'YPM PRG T-2'!S231</f>
        <v>0</v>
      </c>
      <c r="T231" s="277">
        <f>'YPM PRG T-2'!T231</f>
        <v>0</v>
      </c>
      <c r="U231" s="277">
        <f>'YPM PRG T-2'!U231</f>
        <v>0</v>
      </c>
      <c r="V231" s="277">
        <f>'YPM PRG T-2'!V231</f>
        <v>0</v>
      </c>
      <c r="W231" s="277">
        <f>'YPM PRG T-2'!W231</f>
        <v>0</v>
      </c>
      <c r="X231" s="279">
        <f>'YPM PRG T-2'!X231</f>
        <v>0</v>
      </c>
      <c r="Y231" s="32"/>
      <c r="Z231" s="199"/>
      <c r="AA231" s="199"/>
      <c r="AB231" s="195"/>
      <c r="AC231" s="170"/>
      <c r="AD231" s="195"/>
      <c r="AE231" s="206"/>
      <c r="AF231" s="279">
        <f t="shared" si="23"/>
        <v>0</v>
      </c>
      <c r="AG231" s="196"/>
      <c r="AH231" s="197"/>
      <c r="AJ231" s="246" t="str">
        <f t="shared" si="25"/>
        <v/>
      </c>
      <c r="AK231" s="247" t="str">
        <f t="shared" si="26"/>
        <v/>
      </c>
      <c r="AL231" s="249">
        <f t="shared" si="27"/>
        <v>0</v>
      </c>
      <c r="AM231" s="249">
        <f t="shared" si="28"/>
        <v>0</v>
      </c>
      <c r="AN231" s="250">
        <f t="shared" si="24"/>
        <v>0</v>
      </c>
      <c r="AO231" s="255">
        <f t="shared" si="29"/>
        <v>0</v>
      </c>
      <c r="AP231" s="248"/>
    </row>
    <row r="232" spans="1:42" s="133" customFormat="1" ht="19.5" customHeight="1">
      <c r="A232" s="266">
        <v>228</v>
      </c>
      <c r="B232" s="275">
        <f>'YPM PRG T-2'!B232</f>
        <v>0</v>
      </c>
      <c r="C232" s="275">
        <f>'YPM PRG T-2'!C232</f>
        <v>0</v>
      </c>
      <c r="D232" s="275">
        <f>'YPM PRG T-2'!D232</f>
        <v>0</v>
      </c>
      <c r="E232" s="276">
        <f>'YPM PRG T-2'!E232</f>
        <v>0</v>
      </c>
      <c r="F232" s="276">
        <f>'YPM PRG T-2'!F232</f>
        <v>0</v>
      </c>
      <c r="G232" s="276">
        <f>'YPM PRG T-2'!G232</f>
        <v>0</v>
      </c>
      <c r="H232" s="276">
        <f>'YPM PRG T-2'!H232</f>
        <v>0</v>
      </c>
      <c r="I232" s="276">
        <f>'YPM PRG T-2'!I232</f>
        <v>0</v>
      </c>
      <c r="J232" s="276">
        <f>'YPM PRG T-2'!J232</f>
        <v>0</v>
      </c>
      <c r="K232" s="276">
        <f>'YPM PRG T-2'!K232</f>
        <v>0</v>
      </c>
      <c r="L232" s="276">
        <f>'YPM PRG T-2'!L232</f>
        <v>0</v>
      </c>
      <c r="M232" s="276">
        <f>'YPM PRG T-2'!M232</f>
        <v>0</v>
      </c>
      <c r="N232" s="276">
        <f>'YPM PRG T-2'!N232</f>
        <v>0</v>
      </c>
      <c r="O232" s="277">
        <f>'YPM PRG T-2'!O232</f>
        <v>0</v>
      </c>
      <c r="P232" s="277">
        <f>'YPM PRG T-2'!P232</f>
        <v>0</v>
      </c>
      <c r="Q232" s="278">
        <f>'YPM PRG T-2'!Q232</f>
        <v>0</v>
      </c>
      <c r="R232" s="276">
        <f>'YPM PRG T-2'!R232</f>
        <v>0</v>
      </c>
      <c r="S232" s="276">
        <f>'YPM PRG T-2'!S232</f>
        <v>0</v>
      </c>
      <c r="T232" s="277">
        <f>'YPM PRG T-2'!T232</f>
        <v>0</v>
      </c>
      <c r="U232" s="277">
        <f>'YPM PRG T-2'!U232</f>
        <v>0</v>
      </c>
      <c r="V232" s="277">
        <f>'YPM PRG T-2'!V232</f>
        <v>0</v>
      </c>
      <c r="W232" s="277">
        <f>'YPM PRG T-2'!W232</f>
        <v>0</v>
      </c>
      <c r="X232" s="279">
        <f>'YPM PRG T-2'!X232</f>
        <v>0</v>
      </c>
      <c r="Y232" s="32"/>
      <c r="Z232" s="199"/>
      <c r="AA232" s="199"/>
      <c r="AB232" s="195"/>
      <c r="AC232" s="170"/>
      <c r="AD232" s="195"/>
      <c r="AE232" s="206"/>
      <c r="AF232" s="279">
        <f t="shared" si="23"/>
        <v>0</v>
      </c>
      <c r="AG232" s="196"/>
      <c r="AH232" s="197"/>
      <c r="AJ232" s="246" t="str">
        <f t="shared" si="25"/>
        <v/>
      </c>
      <c r="AK232" s="247" t="str">
        <f t="shared" si="26"/>
        <v/>
      </c>
      <c r="AL232" s="249">
        <f t="shared" si="27"/>
        <v>0</v>
      </c>
      <c r="AM232" s="249">
        <f t="shared" si="28"/>
        <v>0</v>
      </c>
      <c r="AN232" s="250">
        <f t="shared" si="24"/>
        <v>0</v>
      </c>
      <c r="AO232" s="255">
        <f t="shared" si="29"/>
        <v>0</v>
      </c>
      <c r="AP232" s="248"/>
    </row>
    <row r="233" spans="1:42" s="133" customFormat="1" ht="19.5" customHeight="1">
      <c r="A233" s="266">
        <v>229</v>
      </c>
      <c r="B233" s="275">
        <f>'YPM PRG T-2'!B233</f>
        <v>0</v>
      </c>
      <c r="C233" s="275">
        <f>'YPM PRG T-2'!C233</f>
        <v>0</v>
      </c>
      <c r="D233" s="275">
        <f>'YPM PRG T-2'!D233</f>
        <v>0</v>
      </c>
      <c r="E233" s="276">
        <f>'YPM PRG T-2'!E233</f>
        <v>0</v>
      </c>
      <c r="F233" s="276">
        <f>'YPM PRG T-2'!F233</f>
        <v>0</v>
      </c>
      <c r="G233" s="276">
        <f>'YPM PRG T-2'!G233</f>
        <v>0</v>
      </c>
      <c r="H233" s="276">
        <f>'YPM PRG T-2'!H233</f>
        <v>0</v>
      </c>
      <c r="I233" s="276">
        <f>'YPM PRG T-2'!I233</f>
        <v>0</v>
      </c>
      <c r="J233" s="276">
        <f>'YPM PRG T-2'!J233</f>
        <v>0</v>
      </c>
      <c r="K233" s="276">
        <f>'YPM PRG T-2'!K233</f>
        <v>0</v>
      </c>
      <c r="L233" s="276">
        <f>'YPM PRG T-2'!L233</f>
        <v>0</v>
      </c>
      <c r="M233" s="276">
        <f>'YPM PRG T-2'!M233</f>
        <v>0</v>
      </c>
      <c r="N233" s="276">
        <f>'YPM PRG T-2'!N233</f>
        <v>0</v>
      </c>
      <c r="O233" s="277">
        <f>'YPM PRG T-2'!O233</f>
        <v>0</v>
      </c>
      <c r="P233" s="277">
        <f>'YPM PRG T-2'!P233</f>
        <v>0</v>
      </c>
      <c r="Q233" s="278">
        <f>'YPM PRG T-2'!Q233</f>
        <v>0</v>
      </c>
      <c r="R233" s="276">
        <f>'YPM PRG T-2'!R233</f>
        <v>0</v>
      </c>
      <c r="S233" s="276">
        <f>'YPM PRG T-2'!S233</f>
        <v>0</v>
      </c>
      <c r="T233" s="277">
        <f>'YPM PRG T-2'!T233</f>
        <v>0</v>
      </c>
      <c r="U233" s="277">
        <f>'YPM PRG T-2'!U233</f>
        <v>0</v>
      </c>
      <c r="V233" s="277">
        <f>'YPM PRG T-2'!V233</f>
        <v>0</v>
      </c>
      <c r="W233" s="277">
        <f>'YPM PRG T-2'!W233</f>
        <v>0</v>
      </c>
      <c r="X233" s="279">
        <f>'YPM PRG T-2'!X233</f>
        <v>0</v>
      </c>
      <c r="Y233" s="32"/>
      <c r="Z233" s="199"/>
      <c r="AA233" s="199"/>
      <c r="AB233" s="195"/>
      <c r="AC233" s="170"/>
      <c r="AD233" s="195"/>
      <c r="AE233" s="206"/>
      <c r="AF233" s="279">
        <f t="shared" si="23"/>
        <v>0</v>
      </c>
      <c r="AG233" s="196"/>
      <c r="AH233" s="197"/>
      <c r="AJ233" s="246" t="str">
        <f t="shared" si="25"/>
        <v/>
      </c>
      <c r="AK233" s="247" t="str">
        <f t="shared" si="26"/>
        <v/>
      </c>
      <c r="AL233" s="249">
        <f t="shared" si="27"/>
        <v>0</v>
      </c>
      <c r="AM233" s="249">
        <f t="shared" si="28"/>
        <v>0</v>
      </c>
      <c r="AN233" s="250">
        <f t="shared" si="24"/>
        <v>0</v>
      </c>
      <c r="AO233" s="255">
        <f t="shared" si="29"/>
        <v>0</v>
      </c>
      <c r="AP233" s="248"/>
    </row>
    <row r="234" spans="1:42" s="133" customFormat="1" ht="19.5" customHeight="1">
      <c r="A234" s="266">
        <v>230</v>
      </c>
      <c r="B234" s="275">
        <f>'YPM PRG T-2'!B234</f>
        <v>0</v>
      </c>
      <c r="C234" s="275">
        <f>'YPM PRG T-2'!C234</f>
        <v>0</v>
      </c>
      <c r="D234" s="275">
        <f>'YPM PRG T-2'!D234</f>
        <v>0</v>
      </c>
      <c r="E234" s="276">
        <f>'YPM PRG T-2'!E234</f>
        <v>0</v>
      </c>
      <c r="F234" s="276">
        <f>'YPM PRG T-2'!F234</f>
        <v>0</v>
      </c>
      <c r="G234" s="276">
        <f>'YPM PRG T-2'!G234</f>
        <v>0</v>
      </c>
      <c r="H234" s="276">
        <f>'YPM PRG T-2'!H234</f>
        <v>0</v>
      </c>
      <c r="I234" s="276">
        <f>'YPM PRG T-2'!I234</f>
        <v>0</v>
      </c>
      <c r="J234" s="276">
        <f>'YPM PRG T-2'!J234</f>
        <v>0</v>
      </c>
      <c r="K234" s="276">
        <f>'YPM PRG T-2'!K234</f>
        <v>0</v>
      </c>
      <c r="L234" s="276">
        <f>'YPM PRG T-2'!L234</f>
        <v>0</v>
      </c>
      <c r="M234" s="276">
        <f>'YPM PRG T-2'!M234</f>
        <v>0</v>
      </c>
      <c r="N234" s="276">
        <f>'YPM PRG T-2'!N234</f>
        <v>0</v>
      </c>
      <c r="O234" s="277">
        <f>'YPM PRG T-2'!O234</f>
        <v>0</v>
      </c>
      <c r="P234" s="277">
        <f>'YPM PRG T-2'!P234</f>
        <v>0</v>
      </c>
      <c r="Q234" s="278">
        <f>'YPM PRG T-2'!Q234</f>
        <v>0</v>
      </c>
      <c r="R234" s="276">
        <f>'YPM PRG T-2'!R234</f>
        <v>0</v>
      </c>
      <c r="S234" s="276">
        <f>'YPM PRG T-2'!S234</f>
        <v>0</v>
      </c>
      <c r="T234" s="277">
        <f>'YPM PRG T-2'!T234</f>
        <v>0</v>
      </c>
      <c r="U234" s="277">
        <f>'YPM PRG T-2'!U234</f>
        <v>0</v>
      </c>
      <c r="V234" s="277">
        <f>'YPM PRG T-2'!V234</f>
        <v>0</v>
      </c>
      <c r="W234" s="277">
        <f>'YPM PRG T-2'!W234</f>
        <v>0</v>
      </c>
      <c r="X234" s="279">
        <f>'YPM PRG T-2'!X234</f>
        <v>0</v>
      </c>
      <c r="Y234" s="32"/>
      <c r="Z234" s="199"/>
      <c r="AA234" s="199"/>
      <c r="AB234" s="195"/>
      <c r="AC234" s="170"/>
      <c r="AD234" s="195"/>
      <c r="AE234" s="206"/>
      <c r="AF234" s="279">
        <f t="shared" si="23"/>
        <v>0</v>
      </c>
      <c r="AG234" s="196"/>
      <c r="AH234" s="197"/>
      <c r="AJ234" s="246" t="str">
        <f t="shared" si="25"/>
        <v/>
      </c>
      <c r="AK234" s="247" t="str">
        <f t="shared" si="26"/>
        <v/>
      </c>
      <c r="AL234" s="249">
        <f t="shared" si="27"/>
        <v>0</v>
      </c>
      <c r="AM234" s="249">
        <f t="shared" si="28"/>
        <v>0</v>
      </c>
      <c r="AN234" s="250">
        <f t="shared" si="24"/>
        <v>0</v>
      </c>
      <c r="AO234" s="255">
        <f t="shared" si="29"/>
        <v>0</v>
      </c>
      <c r="AP234" s="248"/>
    </row>
    <row r="235" spans="1:42" s="133" customFormat="1" ht="19.5" customHeight="1">
      <c r="A235" s="266">
        <v>231</v>
      </c>
      <c r="B235" s="275">
        <f>'YPM PRG T-2'!B235</f>
        <v>0</v>
      </c>
      <c r="C235" s="275">
        <f>'YPM PRG T-2'!C235</f>
        <v>0</v>
      </c>
      <c r="D235" s="275">
        <f>'YPM PRG T-2'!D235</f>
        <v>0</v>
      </c>
      <c r="E235" s="276">
        <f>'YPM PRG T-2'!E235</f>
        <v>0</v>
      </c>
      <c r="F235" s="276">
        <f>'YPM PRG T-2'!F235</f>
        <v>0</v>
      </c>
      <c r="G235" s="276">
        <f>'YPM PRG T-2'!G235</f>
        <v>0</v>
      </c>
      <c r="H235" s="276">
        <f>'YPM PRG T-2'!H235</f>
        <v>0</v>
      </c>
      <c r="I235" s="276">
        <f>'YPM PRG T-2'!I235</f>
        <v>0</v>
      </c>
      <c r="J235" s="276">
        <f>'YPM PRG T-2'!J235</f>
        <v>0</v>
      </c>
      <c r="K235" s="276">
        <f>'YPM PRG T-2'!K235</f>
        <v>0</v>
      </c>
      <c r="L235" s="276">
        <f>'YPM PRG T-2'!L235</f>
        <v>0</v>
      </c>
      <c r="M235" s="276">
        <f>'YPM PRG T-2'!M235</f>
        <v>0</v>
      </c>
      <c r="N235" s="276">
        <f>'YPM PRG T-2'!N235</f>
        <v>0</v>
      </c>
      <c r="O235" s="277">
        <f>'YPM PRG T-2'!O235</f>
        <v>0</v>
      </c>
      <c r="P235" s="277">
        <f>'YPM PRG T-2'!P235</f>
        <v>0</v>
      </c>
      <c r="Q235" s="278">
        <f>'YPM PRG T-2'!Q235</f>
        <v>0</v>
      </c>
      <c r="R235" s="276">
        <f>'YPM PRG T-2'!R235</f>
        <v>0</v>
      </c>
      <c r="S235" s="276">
        <f>'YPM PRG T-2'!S235</f>
        <v>0</v>
      </c>
      <c r="T235" s="277">
        <f>'YPM PRG T-2'!T235</f>
        <v>0</v>
      </c>
      <c r="U235" s="277">
        <f>'YPM PRG T-2'!U235</f>
        <v>0</v>
      </c>
      <c r="V235" s="277">
        <f>'YPM PRG T-2'!V235</f>
        <v>0</v>
      </c>
      <c r="W235" s="277">
        <f>'YPM PRG T-2'!W235</f>
        <v>0</v>
      </c>
      <c r="X235" s="279">
        <f>'YPM PRG T-2'!X235</f>
        <v>0</v>
      </c>
      <c r="Y235" s="32"/>
      <c r="Z235" s="199"/>
      <c r="AA235" s="199"/>
      <c r="AB235" s="195"/>
      <c r="AC235" s="170"/>
      <c r="AD235" s="195"/>
      <c r="AE235" s="206"/>
      <c r="AF235" s="279">
        <f t="shared" si="23"/>
        <v>0</v>
      </c>
      <c r="AG235" s="196"/>
      <c r="AH235" s="197"/>
      <c r="AJ235" s="246" t="str">
        <f t="shared" si="25"/>
        <v/>
      </c>
      <c r="AK235" s="247" t="str">
        <f t="shared" si="26"/>
        <v/>
      </c>
      <c r="AL235" s="249">
        <f t="shared" si="27"/>
        <v>0</v>
      </c>
      <c r="AM235" s="249">
        <f t="shared" si="28"/>
        <v>0</v>
      </c>
      <c r="AN235" s="250">
        <f t="shared" si="24"/>
        <v>0</v>
      </c>
      <c r="AO235" s="255">
        <f t="shared" si="29"/>
        <v>0</v>
      </c>
      <c r="AP235" s="248"/>
    </row>
    <row r="236" spans="1:42" s="133" customFormat="1" ht="19.5" customHeight="1">
      <c r="A236" s="266">
        <v>232</v>
      </c>
      <c r="B236" s="275">
        <f>'YPM PRG T-2'!B236</f>
        <v>0</v>
      </c>
      <c r="C236" s="275">
        <f>'YPM PRG T-2'!C236</f>
        <v>0</v>
      </c>
      <c r="D236" s="275">
        <f>'YPM PRG T-2'!D236</f>
        <v>0</v>
      </c>
      <c r="E236" s="276">
        <f>'YPM PRG T-2'!E236</f>
        <v>0</v>
      </c>
      <c r="F236" s="276">
        <f>'YPM PRG T-2'!F236</f>
        <v>0</v>
      </c>
      <c r="G236" s="276">
        <f>'YPM PRG T-2'!G236</f>
        <v>0</v>
      </c>
      <c r="H236" s="276">
        <f>'YPM PRG T-2'!H236</f>
        <v>0</v>
      </c>
      <c r="I236" s="276">
        <f>'YPM PRG T-2'!I236</f>
        <v>0</v>
      </c>
      <c r="J236" s="276">
        <f>'YPM PRG T-2'!J236</f>
        <v>0</v>
      </c>
      <c r="K236" s="276">
        <f>'YPM PRG T-2'!K236</f>
        <v>0</v>
      </c>
      <c r="L236" s="276">
        <f>'YPM PRG T-2'!L236</f>
        <v>0</v>
      </c>
      <c r="M236" s="276">
        <f>'YPM PRG T-2'!M236</f>
        <v>0</v>
      </c>
      <c r="N236" s="276">
        <f>'YPM PRG T-2'!N236</f>
        <v>0</v>
      </c>
      <c r="O236" s="277">
        <f>'YPM PRG T-2'!O236</f>
        <v>0</v>
      </c>
      <c r="P236" s="277">
        <f>'YPM PRG T-2'!P236</f>
        <v>0</v>
      </c>
      <c r="Q236" s="278">
        <f>'YPM PRG T-2'!Q236</f>
        <v>0</v>
      </c>
      <c r="R236" s="276">
        <f>'YPM PRG T-2'!R236</f>
        <v>0</v>
      </c>
      <c r="S236" s="276">
        <f>'YPM PRG T-2'!S236</f>
        <v>0</v>
      </c>
      <c r="T236" s="277">
        <f>'YPM PRG T-2'!T236</f>
        <v>0</v>
      </c>
      <c r="U236" s="277">
        <f>'YPM PRG T-2'!U236</f>
        <v>0</v>
      </c>
      <c r="V236" s="277">
        <f>'YPM PRG T-2'!V236</f>
        <v>0</v>
      </c>
      <c r="W236" s="277">
        <f>'YPM PRG T-2'!W236</f>
        <v>0</v>
      </c>
      <c r="X236" s="279">
        <f>'YPM PRG T-2'!X236</f>
        <v>0</v>
      </c>
      <c r="Y236" s="32"/>
      <c r="Z236" s="199"/>
      <c r="AA236" s="199"/>
      <c r="AB236" s="195"/>
      <c r="AC236" s="170"/>
      <c r="AD236" s="195"/>
      <c r="AE236" s="206"/>
      <c r="AF236" s="279">
        <f t="shared" si="23"/>
        <v>0</v>
      </c>
      <c r="AG236" s="196"/>
      <c r="AH236" s="197"/>
      <c r="AJ236" s="246" t="str">
        <f t="shared" si="25"/>
        <v/>
      </c>
      <c r="AK236" s="247" t="str">
        <f t="shared" si="26"/>
        <v/>
      </c>
      <c r="AL236" s="249">
        <f t="shared" si="27"/>
        <v>0</v>
      </c>
      <c r="AM236" s="249">
        <f t="shared" si="28"/>
        <v>0</v>
      </c>
      <c r="AN236" s="250">
        <f t="shared" si="24"/>
        <v>0</v>
      </c>
      <c r="AO236" s="255">
        <f t="shared" si="29"/>
        <v>0</v>
      </c>
      <c r="AP236" s="248"/>
    </row>
    <row r="237" spans="1:42" s="133" customFormat="1" ht="19.5" customHeight="1">
      <c r="A237" s="266">
        <v>233</v>
      </c>
      <c r="B237" s="275">
        <f>'YPM PRG T-2'!B237</f>
        <v>0</v>
      </c>
      <c r="C237" s="275">
        <f>'YPM PRG T-2'!C237</f>
        <v>0</v>
      </c>
      <c r="D237" s="275">
        <f>'YPM PRG T-2'!D237</f>
        <v>0</v>
      </c>
      <c r="E237" s="276">
        <f>'YPM PRG T-2'!E237</f>
        <v>0</v>
      </c>
      <c r="F237" s="276">
        <f>'YPM PRG T-2'!F237</f>
        <v>0</v>
      </c>
      <c r="G237" s="276">
        <f>'YPM PRG T-2'!G237</f>
        <v>0</v>
      </c>
      <c r="H237" s="276">
        <f>'YPM PRG T-2'!H237</f>
        <v>0</v>
      </c>
      <c r="I237" s="276">
        <f>'YPM PRG T-2'!I237</f>
        <v>0</v>
      </c>
      <c r="J237" s="276">
        <f>'YPM PRG T-2'!J237</f>
        <v>0</v>
      </c>
      <c r="K237" s="276">
        <f>'YPM PRG T-2'!K237</f>
        <v>0</v>
      </c>
      <c r="L237" s="276">
        <f>'YPM PRG T-2'!L237</f>
        <v>0</v>
      </c>
      <c r="M237" s="276">
        <f>'YPM PRG T-2'!M237</f>
        <v>0</v>
      </c>
      <c r="N237" s="276">
        <f>'YPM PRG T-2'!N237</f>
        <v>0</v>
      </c>
      <c r="O237" s="277">
        <f>'YPM PRG T-2'!O237</f>
        <v>0</v>
      </c>
      <c r="P237" s="277">
        <f>'YPM PRG T-2'!P237</f>
        <v>0</v>
      </c>
      <c r="Q237" s="278">
        <f>'YPM PRG T-2'!Q237</f>
        <v>0</v>
      </c>
      <c r="R237" s="276">
        <f>'YPM PRG T-2'!R237</f>
        <v>0</v>
      </c>
      <c r="S237" s="276">
        <f>'YPM PRG T-2'!S237</f>
        <v>0</v>
      </c>
      <c r="T237" s="277">
        <f>'YPM PRG T-2'!T237</f>
        <v>0</v>
      </c>
      <c r="U237" s="277">
        <f>'YPM PRG T-2'!U237</f>
        <v>0</v>
      </c>
      <c r="V237" s="277">
        <f>'YPM PRG T-2'!V237</f>
        <v>0</v>
      </c>
      <c r="W237" s="277">
        <f>'YPM PRG T-2'!W237</f>
        <v>0</v>
      </c>
      <c r="X237" s="279">
        <f>'YPM PRG T-2'!X237</f>
        <v>0</v>
      </c>
      <c r="Y237" s="32"/>
      <c r="Z237" s="199"/>
      <c r="AA237" s="199"/>
      <c r="AB237" s="195"/>
      <c r="AC237" s="170"/>
      <c r="AD237" s="195"/>
      <c r="AE237" s="206"/>
      <c r="AF237" s="279">
        <f t="shared" si="23"/>
        <v>0</v>
      </c>
      <c r="AG237" s="196"/>
      <c r="AH237" s="197"/>
      <c r="AJ237" s="246" t="str">
        <f t="shared" si="25"/>
        <v/>
      </c>
      <c r="AK237" s="247" t="str">
        <f t="shared" si="26"/>
        <v/>
      </c>
      <c r="AL237" s="249">
        <f t="shared" si="27"/>
        <v>0</v>
      </c>
      <c r="AM237" s="249">
        <f t="shared" si="28"/>
        <v>0</v>
      </c>
      <c r="AN237" s="250">
        <f t="shared" si="24"/>
        <v>0</v>
      </c>
      <c r="AO237" s="255">
        <f t="shared" si="29"/>
        <v>0</v>
      </c>
      <c r="AP237" s="248"/>
    </row>
    <row r="238" spans="1:42" s="133" customFormat="1" ht="19.5" customHeight="1">
      <c r="A238" s="266">
        <v>234</v>
      </c>
      <c r="B238" s="275">
        <f>'YPM PRG T-2'!B238</f>
        <v>0</v>
      </c>
      <c r="C238" s="275">
        <f>'YPM PRG T-2'!C238</f>
        <v>0</v>
      </c>
      <c r="D238" s="275">
        <f>'YPM PRG T-2'!D238</f>
        <v>0</v>
      </c>
      <c r="E238" s="276">
        <f>'YPM PRG T-2'!E238</f>
        <v>0</v>
      </c>
      <c r="F238" s="276">
        <f>'YPM PRG T-2'!F238</f>
        <v>0</v>
      </c>
      <c r="G238" s="276">
        <f>'YPM PRG T-2'!G238</f>
        <v>0</v>
      </c>
      <c r="H238" s="276">
        <f>'YPM PRG T-2'!H238</f>
        <v>0</v>
      </c>
      <c r="I238" s="276">
        <f>'YPM PRG T-2'!I238</f>
        <v>0</v>
      </c>
      <c r="J238" s="276">
        <f>'YPM PRG T-2'!J238</f>
        <v>0</v>
      </c>
      <c r="K238" s="276">
        <f>'YPM PRG T-2'!K238</f>
        <v>0</v>
      </c>
      <c r="L238" s="276">
        <f>'YPM PRG T-2'!L238</f>
        <v>0</v>
      </c>
      <c r="M238" s="276">
        <f>'YPM PRG T-2'!M238</f>
        <v>0</v>
      </c>
      <c r="N238" s="276">
        <f>'YPM PRG T-2'!N238</f>
        <v>0</v>
      </c>
      <c r="O238" s="277">
        <f>'YPM PRG T-2'!O238</f>
        <v>0</v>
      </c>
      <c r="P238" s="277">
        <f>'YPM PRG T-2'!P238</f>
        <v>0</v>
      </c>
      <c r="Q238" s="278">
        <f>'YPM PRG T-2'!Q238</f>
        <v>0</v>
      </c>
      <c r="R238" s="276">
        <f>'YPM PRG T-2'!R238</f>
        <v>0</v>
      </c>
      <c r="S238" s="276">
        <f>'YPM PRG T-2'!S238</f>
        <v>0</v>
      </c>
      <c r="T238" s="277">
        <f>'YPM PRG T-2'!T238</f>
        <v>0</v>
      </c>
      <c r="U238" s="277">
        <f>'YPM PRG T-2'!U238</f>
        <v>0</v>
      </c>
      <c r="V238" s="277">
        <f>'YPM PRG T-2'!V238</f>
        <v>0</v>
      </c>
      <c r="W238" s="277">
        <f>'YPM PRG T-2'!W238</f>
        <v>0</v>
      </c>
      <c r="X238" s="279">
        <f>'YPM PRG T-2'!X238</f>
        <v>0</v>
      </c>
      <c r="Y238" s="32"/>
      <c r="Z238" s="199"/>
      <c r="AA238" s="199"/>
      <c r="AB238" s="195"/>
      <c r="AC238" s="170"/>
      <c r="AD238" s="195"/>
      <c r="AE238" s="206"/>
      <c r="AF238" s="279">
        <f t="shared" si="23"/>
        <v>0</v>
      </c>
      <c r="AG238" s="196"/>
      <c r="AH238" s="197"/>
      <c r="AJ238" s="246" t="str">
        <f t="shared" si="25"/>
        <v/>
      </c>
      <c r="AK238" s="247" t="str">
        <f t="shared" si="26"/>
        <v/>
      </c>
      <c r="AL238" s="249">
        <f t="shared" si="27"/>
        <v>0</v>
      </c>
      <c r="AM238" s="249">
        <f t="shared" si="28"/>
        <v>0</v>
      </c>
      <c r="AN238" s="250">
        <f t="shared" si="24"/>
        <v>0</v>
      </c>
      <c r="AO238" s="255">
        <f t="shared" si="29"/>
        <v>0</v>
      </c>
      <c r="AP238" s="248"/>
    </row>
    <row r="239" spans="1:42" s="133" customFormat="1" ht="19.5" customHeight="1">
      <c r="A239" s="266">
        <v>235</v>
      </c>
      <c r="B239" s="275">
        <f>'YPM PRG T-2'!B239</f>
        <v>0</v>
      </c>
      <c r="C239" s="275">
        <f>'YPM PRG T-2'!C239</f>
        <v>0</v>
      </c>
      <c r="D239" s="275">
        <f>'YPM PRG T-2'!D239</f>
        <v>0</v>
      </c>
      <c r="E239" s="276">
        <f>'YPM PRG T-2'!E239</f>
        <v>0</v>
      </c>
      <c r="F239" s="276">
        <f>'YPM PRG T-2'!F239</f>
        <v>0</v>
      </c>
      <c r="G239" s="276">
        <f>'YPM PRG T-2'!G239</f>
        <v>0</v>
      </c>
      <c r="H239" s="276">
        <f>'YPM PRG T-2'!H239</f>
        <v>0</v>
      </c>
      <c r="I239" s="276">
        <f>'YPM PRG T-2'!I239</f>
        <v>0</v>
      </c>
      <c r="J239" s="276">
        <f>'YPM PRG T-2'!J239</f>
        <v>0</v>
      </c>
      <c r="K239" s="276">
        <f>'YPM PRG T-2'!K239</f>
        <v>0</v>
      </c>
      <c r="L239" s="276">
        <f>'YPM PRG T-2'!L239</f>
        <v>0</v>
      </c>
      <c r="M239" s="276">
        <f>'YPM PRG T-2'!M239</f>
        <v>0</v>
      </c>
      <c r="N239" s="276">
        <f>'YPM PRG T-2'!N239</f>
        <v>0</v>
      </c>
      <c r="O239" s="277">
        <f>'YPM PRG T-2'!O239</f>
        <v>0</v>
      </c>
      <c r="P239" s="277">
        <f>'YPM PRG T-2'!P239</f>
        <v>0</v>
      </c>
      <c r="Q239" s="278">
        <f>'YPM PRG T-2'!Q239</f>
        <v>0</v>
      </c>
      <c r="R239" s="276">
        <f>'YPM PRG T-2'!R239</f>
        <v>0</v>
      </c>
      <c r="S239" s="276">
        <f>'YPM PRG T-2'!S239</f>
        <v>0</v>
      </c>
      <c r="T239" s="277">
        <f>'YPM PRG T-2'!T239</f>
        <v>0</v>
      </c>
      <c r="U239" s="277">
        <f>'YPM PRG T-2'!U239</f>
        <v>0</v>
      </c>
      <c r="V239" s="277">
        <f>'YPM PRG T-2'!V239</f>
        <v>0</v>
      </c>
      <c r="W239" s="277">
        <f>'YPM PRG T-2'!W239</f>
        <v>0</v>
      </c>
      <c r="X239" s="279">
        <f>'YPM PRG T-2'!X239</f>
        <v>0</v>
      </c>
      <c r="Y239" s="32"/>
      <c r="Z239" s="199"/>
      <c r="AA239" s="199"/>
      <c r="AB239" s="195"/>
      <c r="AC239" s="170"/>
      <c r="AD239" s="195"/>
      <c r="AE239" s="206"/>
      <c r="AF239" s="279">
        <f t="shared" si="23"/>
        <v>0</v>
      </c>
      <c r="AG239" s="196"/>
      <c r="AH239" s="197"/>
      <c r="AJ239" s="246" t="str">
        <f t="shared" si="25"/>
        <v/>
      </c>
      <c r="AK239" s="247" t="str">
        <f t="shared" si="26"/>
        <v/>
      </c>
      <c r="AL239" s="249">
        <f t="shared" si="27"/>
        <v>0</v>
      </c>
      <c r="AM239" s="249">
        <f t="shared" si="28"/>
        <v>0</v>
      </c>
      <c r="AN239" s="250">
        <f t="shared" si="24"/>
        <v>0</v>
      </c>
      <c r="AO239" s="255">
        <f t="shared" si="29"/>
        <v>0</v>
      </c>
      <c r="AP239" s="248"/>
    </row>
    <row r="240" spans="1:42" s="133" customFormat="1" ht="19.5" customHeight="1">
      <c r="A240" s="266">
        <v>236</v>
      </c>
      <c r="B240" s="275">
        <f>'YPM PRG T-2'!B240</f>
        <v>0</v>
      </c>
      <c r="C240" s="275">
        <f>'YPM PRG T-2'!C240</f>
        <v>0</v>
      </c>
      <c r="D240" s="275">
        <f>'YPM PRG T-2'!D240</f>
        <v>0</v>
      </c>
      <c r="E240" s="276">
        <f>'YPM PRG T-2'!E240</f>
        <v>0</v>
      </c>
      <c r="F240" s="276">
        <f>'YPM PRG T-2'!F240</f>
        <v>0</v>
      </c>
      <c r="G240" s="276">
        <f>'YPM PRG T-2'!G240</f>
        <v>0</v>
      </c>
      <c r="H240" s="276">
        <f>'YPM PRG T-2'!H240</f>
        <v>0</v>
      </c>
      <c r="I240" s="276">
        <f>'YPM PRG T-2'!I240</f>
        <v>0</v>
      </c>
      <c r="J240" s="276">
        <f>'YPM PRG T-2'!J240</f>
        <v>0</v>
      </c>
      <c r="K240" s="276">
        <f>'YPM PRG T-2'!K240</f>
        <v>0</v>
      </c>
      <c r="L240" s="276">
        <f>'YPM PRG T-2'!L240</f>
        <v>0</v>
      </c>
      <c r="M240" s="276">
        <f>'YPM PRG T-2'!M240</f>
        <v>0</v>
      </c>
      <c r="N240" s="276">
        <f>'YPM PRG T-2'!N240</f>
        <v>0</v>
      </c>
      <c r="O240" s="277">
        <f>'YPM PRG T-2'!O240</f>
        <v>0</v>
      </c>
      <c r="P240" s="277">
        <f>'YPM PRG T-2'!P240</f>
        <v>0</v>
      </c>
      <c r="Q240" s="278">
        <f>'YPM PRG T-2'!Q240</f>
        <v>0</v>
      </c>
      <c r="R240" s="276">
        <f>'YPM PRG T-2'!R240</f>
        <v>0</v>
      </c>
      <c r="S240" s="276">
        <f>'YPM PRG T-2'!S240</f>
        <v>0</v>
      </c>
      <c r="T240" s="277">
        <f>'YPM PRG T-2'!T240</f>
        <v>0</v>
      </c>
      <c r="U240" s="277">
        <f>'YPM PRG T-2'!U240</f>
        <v>0</v>
      </c>
      <c r="V240" s="277">
        <f>'YPM PRG T-2'!V240</f>
        <v>0</v>
      </c>
      <c r="W240" s="277">
        <f>'YPM PRG T-2'!W240</f>
        <v>0</v>
      </c>
      <c r="X240" s="279">
        <f>'YPM PRG T-2'!X240</f>
        <v>0</v>
      </c>
      <c r="Y240" s="32"/>
      <c r="Z240" s="199"/>
      <c r="AA240" s="199"/>
      <c r="AB240" s="195"/>
      <c r="AC240" s="170"/>
      <c r="AD240" s="195"/>
      <c r="AE240" s="206"/>
      <c r="AF240" s="279">
        <f t="shared" si="23"/>
        <v>0</v>
      </c>
      <c r="AG240" s="196"/>
      <c r="AH240" s="197"/>
      <c r="AJ240" s="246" t="str">
        <f t="shared" si="25"/>
        <v/>
      </c>
      <c r="AK240" s="247" t="str">
        <f t="shared" si="26"/>
        <v/>
      </c>
      <c r="AL240" s="249">
        <f t="shared" si="27"/>
        <v>0</v>
      </c>
      <c r="AM240" s="249">
        <f t="shared" si="28"/>
        <v>0</v>
      </c>
      <c r="AN240" s="250">
        <f t="shared" si="24"/>
        <v>0</v>
      </c>
      <c r="AO240" s="255">
        <f t="shared" si="29"/>
        <v>0</v>
      </c>
      <c r="AP240" s="248"/>
    </row>
    <row r="241" spans="1:42" s="133" customFormat="1" ht="19.5" customHeight="1">
      <c r="A241" s="266">
        <v>237</v>
      </c>
      <c r="B241" s="275">
        <f>'YPM PRG T-2'!B241</f>
        <v>0</v>
      </c>
      <c r="C241" s="275">
        <f>'YPM PRG T-2'!C241</f>
        <v>0</v>
      </c>
      <c r="D241" s="275">
        <f>'YPM PRG T-2'!D241</f>
        <v>0</v>
      </c>
      <c r="E241" s="276">
        <f>'YPM PRG T-2'!E241</f>
        <v>0</v>
      </c>
      <c r="F241" s="276">
        <f>'YPM PRG T-2'!F241</f>
        <v>0</v>
      </c>
      <c r="G241" s="276">
        <f>'YPM PRG T-2'!G241</f>
        <v>0</v>
      </c>
      <c r="H241" s="276">
        <f>'YPM PRG T-2'!H241</f>
        <v>0</v>
      </c>
      <c r="I241" s="276">
        <f>'YPM PRG T-2'!I241</f>
        <v>0</v>
      </c>
      <c r="J241" s="276">
        <f>'YPM PRG T-2'!J241</f>
        <v>0</v>
      </c>
      <c r="K241" s="276">
        <f>'YPM PRG T-2'!K241</f>
        <v>0</v>
      </c>
      <c r="L241" s="276">
        <f>'YPM PRG T-2'!L241</f>
        <v>0</v>
      </c>
      <c r="M241" s="276">
        <f>'YPM PRG T-2'!M241</f>
        <v>0</v>
      </c>
      <c r="N241" s="276">
        <f>'YPM PRG T-2'!N241</f>
        <v>0</v>
      </c>
      <c r="O241" s="277">
        <f>'YPM PRG T-2'!O241</f>
        <v>0</v>
      </c>
      <c r="P241" s="277">
        <f>'YPM PRG T-2'!P241</f>
        <v>0</v>
      </c>
      <c r="Q241" s="278">
        <f>'YPM PRG T-2'!Q241</f>
        <v>0</v>
      </c>
      <c r="R241" s="276">
        <f>'YPM PRG T-2'!R241</f>
        <v>0</v>
      </c>
      <c r="S241" s="276">
        <f>'YPM PRG T-2'!S241</f>
        <v>0</v>
      </c>
      <c r="T241" s="277">
        <f>'YPM PRG T-2'!T241</f>
        <v>0</v>
      </c>
      <c r="U241" s="277">
        <f>'YPM PRG T-2'!U241</f>
        <v>0</v>
      </c>
      <c r="V241" s="277">
        <f>'YPM PRG T-2'!V241</f>
        <v>0</v>
      </c>
      <c r="W241" s="277">
        <f>'YPM PRG T-2'!W241</f>
        <v>0</v>
      </c>
      <c r="X241" s="279">
        <f>'YPM PRG T-2'!X241</f>
        <v>0</v>
      </c>
      <c r="Y241" s="32"/>
      <c r="Z241" s="199"/>
      <c r="AA241" s="199"/>
      <c r="AB241" s="195"/>
      <c r="AC241" s="170"/>
      <c r="AD241" s="195"/>
      <c r="AE241" s="206"/>
      <c r="AF241" s="279">
        <f t="shared" si="23"/>
        <v>0</v>
      </c>
      <c r="AG241" s="196"/>
      <c r="AH241" s="197"/>
      <c r="AJ241" s="246" t="str">
        <f t="shared" si="25"/>
        <v/>
      </c>
      <c r="AK241" s="247" t="str">
        <f t="shared" si="26"/>
        <v/>
      </c>
      <c r="AL241" s="249">
        <f t="shared" si="27"/>
        <v>0</v>
      </c>
      <c r="AM241" s="249">
        <f t="shared" si="28"/>
        <v>0</v>
      </c>
      <c r="AN241" s="250">
        <f t="shared" si="24"/>
        <v>0</v>
      </c>
      <c r="AO241" s="255">
        <f t="shared" si="29"/>
        <v>0</v>
      </c>
      <c r="AP241" s="248"/>
    </row>
    <row r="242" spans="1:42" s="133" customFormat="1" ht="19.5" customHeight="1">
      <c r="A242" s="266">
        <v>238</v>
      </c>
      <c r="B242" s="275">
        <f>'YPM PRG T-2'!B242</f>
        <v>0</v>
      </c>
      <c r="C242" s="275">
        <f>'YPM PRG T-2'!C242</f>
        <v>0</v>
      </c>
      <c r="D242" s="275">
        <f>'YPM PRG T-2'!D242</f>
        <v>0</v>
      </c>
      <c r="E242" s="276">
        <f>'YPM PRG T-2'!E242</f>
        <v>0</v>
      </c>
      <c r="F242" s="276">
        <f>'YPM PRG T-2'!F242</f>
        <v>0</v>
      </c>
      <c r="G242" s="276">
        <f>'YPM PRG T-2'!G242</f>
        <v>0</v>
      </c>
      <c r="H242" s="276">
        <f>'YPM PRG T-2'!H242</f>
        <v>0</v>
      </c>
      <c r="I242" s="276">
        <f>'YPM PRG T-2'!I242</f>
        <v>0</v>
      </c>
      <c r="J242" s="276">
        <f>'YPM PRG T-2'!J242</f>
        <v>0</v>
      </c>
      <c r="K242" s="276">
        <f>'YPM PRG T-2'!K242</f>
        <v>0</v>
      </c>
      <c r="L242" s="276">
        <f>'YPM PRG T-2'!L242</f>
        <v>0</v>
      </c>
      <c r="M242" s="276">
        <f>'YPM PRG T-2'!M242</f>
        <v>0</v>
      </c>
      <c r="N242" s="276">
        <f>'YPM PRG T-2'!N242</f>
        <v>0</v>
      </c>
      <c r="O242" s="277">
        <f>'YPM PRG T-2'!O242</f>
        <v>0</v>
      </c>
      <c r="P242" s="277">
        <f>'YPM PRG T-2'!P242</f>
        <v>0</v>
      </c>
      <c r="Q242" s="278">
        <f>'YPM PRG T-2'!Q242</f>
        <v>0</v>
      </c>
      <c r="R242" s="276">
        <f>'YPM PRG T-2'!R242</f>
        <v>0</v>
      </c>
      <c r="S242" s="276">
        <f>'YPM PRG T-2'!S242</f>
        <v>0</v>
      </c>
      <c r="T242" s="277">
        <f>'YPM PRG T-2'!T242</f>
        <v>0</v>
      </c>
      <c r="U242" s="277">
        <f>'YPM PRG T-2'!U242</f>
        <v>0</v>
      </c>
      <c r="V242" s="277">
        <f>'YPM PRG T-2'!V242</f>
        <v>0</v>
      </c>
      <c r="W242" s="277">
        <f>'YPM PRG T-2'!W242</f>
        <v>0</v>
      </c>
      <c r="X242" s="279">
        <f>'YPM PRG T-2'!X242</f>
        <v>0</v>
      </c>
      <c r="Y242" s="32"/>
      <c r="Z242" s="199"/>
      <c r="AA242" s="199"/>
      <c r="AB242" s="195"/>
      <c r="AC242" s="170"/>
      <c r="AD242" s="195"/>
      <c r="AE242" s="206"/>
      <c r="AF242" s="279">
        <f t="shared" si="23"/>
        <v>0</v>
      </c>
      <c r="AG242" s="196"/>
      <c r="AH242" s="197"/>
      <c r="AJ242" s="246" t="str">
        <f t="shared" si="25"/>
        <v/>
      </c>
      <c r="AK242" s="247" t="str">
        <f t="shared" si="26"/>
        <v/>
      </c>
      <c r="AL242" s="249">
        <f t="shared" si="27"/>
        <v>0</v>
      </c>
      <c r="AM242" s="249">
        <f t="shared" si="28"/>
        <v>0</v>
      </c>
      <c r="AN242" s="250">
        <f t="shared" si="24"/>
        <v>0</v>
      </c>
      <c r="AO242" s="255">
        <f t="shared" si="29"/>
        <v>0</v>
      </c>
      <c r="AP242" s="248"/>
    </row>
    <row r="243" spans="1:42" s="133" customFormat="1" ht="19.5" customHeight="1">
      <c r="A243" s="266">
        <v>239</v>
      </c>
      <c r="B243" s="275">
        <f>'YPM PRG T-2'!B243</f>
        <v>0</v>
      </c>
      <c r="C243" s="275">
        <f>'YPM PRG T-2'!C243</f>
        <v>0</v>
      </c>
      <c r="D243" s="275">
        <f>'YPM PRG T-2'!D243</f>
        <v>0</v>
      </c>
      <c r="E243" s="276">
        <f>'YPM PRG T-2'!E243</f>
        <v>0</v>
      </c>
      <c r="F243" s="276">
        <f>'YPM PRG T-2'!F243</f>
        <v>0</v>
      </c>
      <c r="G243" s="276">
        <f>'YPM PRG T-2'!G243</f>
        <v>0</v>
      </c>
      <c r="H243" s="276">
        <f>'YPM PRG T-2'!H243</f>
        <v>0</v>
      </c>
      <c r="I243" s="276">
        <f>'YPM PRG T-2'!I243</f>
        <v>0</v>
      </c>
      <c r="J243" s="276">
        <f>'YPM PRG T-2'!J243</f>
        <v>0</v>
      </c>
      <c r="K243" s="276">
        <f>'YPM PRG T-2'!K243</f>
        <v>0</v>
      </c>
      <c r="L243" s="276">
        <f>'YPM PRG T-2'!L243</f>
        <v>0</v>
      </c>
      <c r="M243" s="276">
        <f>'YPM PRG T-2'!M243</f>
        <v>0</v>
      </c>
      <c r="N243" s="276">
        <f>'YPM PRG T-2'!N243</f>
        <v>0</v>
      </c>
      <c r="O243" s="277">
        <f>'YPM PRG T-2'!O243</f>
        <v>0</v>
      </c>
      <c r="P243" s="277">
        <f>'YPM PRG T-2'!P243</f>
        <v>0</v>
      </c>
      <c r="Q243" s="278">
        <f>'YPM PRG T-2'!Q243</f>
        <v>0</v>
      </c>
      <c r="R243" s="276">
        <f>'YPM PRG T-2'!R243</f>
        <v>0</v>
      </c>
      <c r="S243" s="276">
        <f>'YPM PRG T-2'!S243</f>
        <v>0</v>
      </c>
      <c r="T243" s="277">
        <f>'YPM PRG T-2'!T243</f>
        <v>0</v>
      </c>
      <c r="U243" s="277">
        <f>'YPM PRG T-2'!U243</f>
        <v>0</v>
      </c>
      <c r="V243" s="277">
        <f>'YPM PRG T-2'!V243</f>
        <v>0</v>
      </c>
      <c r="W243" s="277">
        <f>'YPM PRG T-2'!W243</f>
        <v>0</v>
      </c>
      <c r="X243" s="279">
        <f>'YPM PRG T-2'!X243</f>
        <v>0</v>
      </c>
      <c r="Y243" s="32"/>
      <c r="Z243" s="199"/>
      <c r="AA243" s="199"/>
      <c r="AB243" s="195"/>
      <c r="AC243" s="170"/>
      <c r="AD243" s="195"/>
      <c r="AE243" s="206"/>
      <c r="AF243" s="279">
        <f t="shared" si="23"/>
        <v>0</v>
      </c>
      <c r="AG243" s="196"/>
      <c r="AH243" s="197"/>
      <c r="AJ243" s="246" t="str">
        <f t="shared" si="25"/>
        <v/>
      </c>
      <c r="AK243" s="247" t="str">
        <f t="shared" si="26"/>
        <v/>
      </c>
      <c r="AL243" s="249">
        <f t="shared" si="27"/>
        <v>0</v>
      </c>
      <c r="AM243" s="249">
        <f t="shared" si="28"/>
        <v>0</v>
      </c>
      <c r="AN243" s="250">
        <f t="shared" si="24"/>
        <v>0</v>
      </c>
      <c r="AO243" s="255">
        <f t="shared" si="29"/>
        <v>0</v>
      </c>
      <c r="AP243" s="248"/>
    </row>
    <row r="244" spans="1:42" s="133" customFormat="1" ht="19.5" customHeight="1">
      <c r="A244" s="266">
        <v>240</v>
      </c>
      <c r="B244" s="275">
        <f>'YPM PRG T-2'!B244</f>
        <v>0</v>
      </c>
      <c r="C244" s="275">
        <f>'YPM PRG T-2'!C244</f>
        <v>0</v>
      </c>
      <c r="D244" s="275">
        <f>'YPM PRG T-2'!D244</f>
        <v>0</v>
      </c>
      <c r="E244" s="276">
        <f>'YPM PRG T-2'!E244</f>
        <v>0</v>
      </c>
      <c r="F244" s="276">
        <f>'YPM PRG T-2'!F244</f>
        <v>0</v>
      </c>
      <c r="G244" s="276">
        <f>'YPM PRG T-2'!G244</f>
        <v>0</v>
      </c>
      <c r="H244" s="276">
        <f>'YPM PRG T-2'!H244</f>
        <v>0</v>
      </c>
      <c r="I244" s="276">
        <f>'YPM PRG T-2'!I244</f>
        <v>0</v>
      </c>
      <c r="J244" s="276">
        <f>'YPM PRG T-2'!J244</f>
        <v>0</v>
      </c>
      <c r="K244" s="276">
        <f>'YPM PRG T-2'!K244</f>
        <v>0</v>
      </c>
      <c r="L244" s="276">
        <f>'YPM PRG T-2'!L244</f>
        <v>0</v>
      </c>
      <c r="M244" s="276">
        <f>'YPM PRG T-2'!M244</f>
        <v>0</v>
      </c>
      <c r="N244" s="276">
        <f>'YPM PRG T-2'!N244</f>
        <v>0</v>
      </c>
      <c r="O244" s="277">
        <f>'YPM PRG T-2'!O244</f>
        <v>0</v>
      </c>
      <c r="P244" s="277">
        <f>'YPM PRG T-2'!P244</f>
        <v>0</v>
      </c>
      <c r="Q244" s="278">
        <f>'YPM PRG T-2'!Q244</f>
        <v>0</v>
      </c>
      <c r="R244" s="276">
        <f>'YPM PRG T-2'!R244</f>
        <v>0</v>
      </c>
      <c r="S244" s="276">
        <f>'YPM PRG T-2'!S244</f>
        <v>0</v>
      </c>
      <c r="T244" s="277">
        <f>'YPM PRG T-2'!T244</f>
        <v>0</v>
      </c>
      <c r="U244" s="277">
        <f>'YPM PRG T-2'!U244</f>
        <v>0</v>
      </c>
      <c r="V244" s="277">
        <f>'YPM PRG T-2'!V244</f>
        <v>0</v>
      </c>
      <c r="W244" s="277">
        <f>'YPM PRG T-2'!W244</f>
        <v>0</v>
      </c>
      <c r="X244" s="279">
        <f>'YPM PRG T-2'!X244</f>
        <v>0</v>
      </c>
      <c r="Y244" s="32"/>
      <c r="Z244" s="199"/>
      <c r="AA244" s="199"/>
      <c r="AB244" s="195"/>
      <c r="AC244" s="170"/>
      <c r="AD244" s="195"/>
      <c r="AE244" s="206"/>
      <c r="AF244" s="279">
        <f t="shared" si="23"/>
        <v>0</v>
      </c>
      <c r="AG244" s="196"/>
      <c r="AH244" s="197"/>
      <c r="AJ244" s="246" t="str">
        <f t="shared" si="25"/>
        <v/>
      </c>
      <c r="AK244" s="247" t="str">
        <f t="shared" si="26"/>
        <v/>
      </c>
      <c r="AL244" s="249">
        <f t="shared" si="27"/>
        <v>0</v>
      </c>
      <c r="AM244" s="249">
        <f t="shared" si="28"/>
        <v>0</v>
      </c>
      <c r="AN244" s="250">
        <f t="shared" si="24"/>
        <v>0</v>
      </c>
      <c r="AO244" s="255">
        <f t="shared" si="29"/>
        <v>0</v>
      </c>
      <c r="AP244" s="248"/>
    </row>
    <row r="245" spans="1:42" s="133" customFormat="1" ht="19.5" customHeight="1">
      <c r="A245" s="266">
        <v>241</v>
      </c>
      <c r="B245" s="275">
        <f>'YPM PRG T-2'!B245</f>
        <v>0</v>
      </c>
      <c r="C245" s="275">
        <f>'YPM PRG T-2'!C245</f>
        <v>0</v>
      </c>
      <c r="D245" s="275">
        <f>'YPM PRG T-2'!D245</f>
        <v>0</v>
      </c>
      <c r="E245" s="276">
        <f>'YPM PRG T-2'!E245</f>
        <v>0</v>
      </c>
      <c r="F245" s="276">
        <f>'YPM PRG T-2'!F245</f>
        <v>0</v>
      </c>
      <c r="G245" s="276">
        <f>'YPM PRG T-2'!G245</f>
        <v>0</v>
      </c>
      <c r="H245" s="276">
        <f>'YPM PRG T-2'!H245</f>
        <v>0</v>
      </c>
      <c r="I245" s="276">
        <f>'YPM PRG T-2'!I245</f>
        <v>0</v>
      </c>
      <c r="J245" s="276">
        <f>'YPM PRG T-2'!J245</f>
        <v>0</v>
      </c>
      <c r="K245" s="276">
        <f>'YPM PRG T-2'!K245</f>
        <v>0</v>
      </c>
      <c r="L245" s="276">
        <f>'YPM PRG T-2'!L245</f>
        <v>0</v>
      </c>
      <c r="M245" s="276">
        <f>'YPM PRG T-2'!M245</f>
        <v>0</v>
      </c>
      <c r="N245" s="276">
        <f>'YPM PRG T-2'!N245</f>
        <v>0</v>
      </c>
      <c r="O245" s="277">
        <f>'YPM PRG T-2'!O245</f>
        <v>0</v>
      </c>
      <c r="P245" s="277">
        <f>'YPM PRG T-2'!P245</f>
        <v>0</v>
      </c>
      <c r="Q245" s="278">
        <f>'YPM PRG T-2'!Q245</f>
        <v>0</v>
      </c>
      <c r="R245" s="276">
        <f>'YPM PRG T-2'!R245</f>
        <v>0</v>
      </c>
      <c r="S245" s="276">
        <f>'YPM PRG T-2'!S245</f>
        <v>0</v>
      </c>
      <c r="T245" s="277">
        <f>'YPM PRG T-2'!T245</f>
        <v>0</v>
      </c>
      <c r="U245" s="277">
        <f>'YPM PRG T-2'!U245</f>
        <v>0</v>
      </c>
      <c r="V245" s="277">
        <f>'YPM PRG T-2'!V245</f>
        <v>0</v>
      </c>
      <c r="W245" s="277">
        <f>'YPM PRG T-2'!W245</f>
        <v>0</v>
      </c>
      <c r="X245" s="279">
        <f>'YPM PRG T-2'!X245</f>
        <v>0</v>
      </c>
      <c r="Y245" s="32"/>
      <c r="Z245" s="199"/>
      <c r="AA245" s="199"/>
      <c r="AB245" s="195"/>
      <c r="AC245" s="170"/>
      <c r="AD245" s="195"/>
      <c r="AE245" s="206"/>
      <c r="AF245" s="279">
        <f t="shared" si="23"/>
        <v>0</v>
      </c>
      <c r="AG245" s="196"/>
      <c r="AH245" s="197"/>
      <c r="AJ245" s="246" t="str">
        <f t="shared" si="25"/>
        <v/>
      </c>
      <c r="AK245" s="247" t="str">
        <f t="shared" si="26"/>
        <v/>
      </c>
      <c r="AL245" s="249">
        <f t="shared" si="27"/>
        <v>0</v>
      </c>
      <c r="AM245" s="249">
        <f t="shared" si="28"/>
        <v>0</v>
      </c>
      <c r="AN245" s="250">
        <f t="shared" si="24"/>
        <v>0</v>
      </c>
      <c r="AO245" s="255">
        <f t="shared" si="29"/>
        <v>0</v>
      </c>
      <c r="AP245" s="248"/>
    </row>
    <row r="246" spans="1:42" s="133" customFormat="1" ht="19.5" customHeight="1">
      <c r="A246" s="266">
        <v>242</v>
      </c>
      <c r="B246" s="275">
        <f>'YPM PRG T-2'!B246</f>
        <v>0</v>
      </c>
      <c r="C246" s="275">
        <f>'YPM PRG T-2'!C246</f>
        <v>0</v>
      </c>
      <c r="D246" s="275">
        <f>'YPM PRG T-2'!D246</f>
        <v>0</v>
      </c>
      <c r="E246" s="276">
        <f>'YPM PRG T-2'!E246</f>
        <v>0</v>
      </c>
      <c r="F246" s="276">
        <f>'YPM PRG T-2'!F246</f>
        <v>0</v>
      </c>
      <c r="G246" s="276">
        <f>'YPM PRG T-2'!G246</f>
        <v>0</v>
      </c>
      <c r="H246" s="276">
        <f>'YPM PRG T-2'!H246</f>
        <v>0</v>
      </c>
      <c r="I246" s="276">
        <f>'YPM PRG T-2'!I246</f>
        <v>0</v>
      </c>
      <c r="J246" s="276">
        <f>'YPM PRG T-2'!J246</f>
        <v>0</v>
      </c>
      <c r="K246" s="276">
        <f>'YPM PRG T-2'!K246</f>
        <v>0</v>
      </c>
      <c r="L246" s="276">
        <f>'YPM PRG T-2'!L246</f>
        <v>0</v>
      </c>
      <c r="M246" s="276">
        <f>'YPM PRG T-2'!M246</f>
        <v>0</v>
      </c>
      <c r="N246" s="276">
        <f>'YPM PRG T-2'!N246</f>
        <v>0</v>
      </c>
      <c r="O246" s="277">
        <f>'YPM PRG T-2'!O246</f>
        <v>0</v>
      </c>
      <c r="P246" s="277">
        <f>'YPM PRG T-2'!P246</f>
        <v>0</v>
      </c>
      <c r="Q246" s="278">
        <f>'YPM PRG T-2'!Q246</f>
        <v>0</v>
      </c>
      <c r="R246" s="276">
        <f>'YPM PRG T-2'!R246</f>
        <v>0</v>
      </c>
      <c r="S246" s="276">
        <f>'YPM PRG T-2'!S246</f>
        <v>0</v>
      </c>
      <c r="T246" s="277">
        <f>'YPM PRG T-2'!T246</f>
        <v>0</v>
      </c>
      <c r="U246" s="277">
        <f>'YPM PRG T-2'!U246</f>
        <v>0</v>
      </c>
      <c r="V246" s="277">
        <f>'YPM PRG T-2'!V246</f>
        <v>0</v>
      </c>
      <c r="W246" s="277">
        <f>'YPM PRG T-2'!W246</f>
        <v>0</v>
      </c>
      <c r="X246" s="279">
        <f>'YPM PRG T-2'!X246</f>
        <v>0</v>
      </c>
      <c r="Y246" s="32"/>
      <c r="Z246" s="199"/>
      <c r="AA246" s="199"/>
      <c r="AB246" s="195"/>
      <c r="AC246" s="170"/>
      <c r="AD246" s="195"/>
      <c r="AE246" s="206"/>
      <c r="AF246" s="279">
        <f t="shared" si="23"/>
        <v>0</v>
      </c>
      <c r="AG246" s="196"/>
      <c r="AH246" s="197"/>
      <c r="AJ246" s="246" t="str">
        <f t="shared" si="25"/>
        <v/>
      </c>
      <c r="AK246" s="247" t="str">
        <f t="shared" si="26"/>
        <v/>
      </c>
      <c r="AL246" s="249">
        <f t="shared" si="27"/>
        <v>0</v>
      </c>
      <c r="AM246" s="249">
        <f t="shared" si="28"/>
        <v>0</v>
      </c>
      <c r="AN246" s="250">
        <f t="shared" si="24"/>
        <v>0</v>
      </c>
      <c r="AO246" s="255">
        <f t="shared" si="29"/>
        <v>0</v>
      </c>
      <c r="AP246" s="248"/>
    </row>
    <row r="247" spans="1:42" s="133" customFormat="1" ht="19.5" customHeight="1">
      <c r="A247" s="266">
        <v>243</v>
      </c>
      <c r="B247" s="275">
        <f>'YPM PRG T-2'!B247</f>
        <v>0</v>
      </c>
      <c r="C247" s="275">
        <f>'YPM PRG T-2'!C247</f>
        <v>0</v>
      </c>
      <c r="D247" s="275">
        <f>'YPM PRG T-2'!D247</f>
        <v>0</v>
      </c>
      <c r="E247" s="276">
        <f>'YPM PRG T-2'!E247</f>
        <v>0</v>
      </c>
      <c r="F247" s="276">
        <f>'YPM PRG T-2'!F247</f>
        <v>0</v>
      </c>
      <c r="G247" s="276">
        <f>'YPM PRG T-2'!G247</f>
        <v>0</v>
      </c>
      <c r="H247" s="276">
        <f>'YPM PRG T-2'!H247</f>
        <v>0</v>
      </c>
      <c r="I247" s="276">
        <f>'YPM PRG T-2'!I247</f>
        <v>0</v>
      </c>
      <c r="J247" s="276">
        <f>'YPM PRG T-2'!J247</f>
        <v>0</v>
      </c>
      <c r="K247" s="276">
        <f>'YPM PRG T-2'!K247</f>
        <v>0</v>
      </c>
      <c r="L247" s="276">
        <f>'YPM PRG T-2'!L247</f>
        <v>0</v>
      </c>
      <c r="M247" s="276">
        <f>'YPM PRG T-2'!M247</f>
        <v>0</v>
      </c>
      <c r="N247" s="276">
        <f>'YPM PRG T-2'!N247</f>
        <v>0</v>
      </c>
      <c r="O247" s="277">
        <f>'YPM PRG T-2'!O247</f>
        <v>0</v>
      </c>
      <c r="P247" s="277">
        <f>'YPM PRG T-2'!P247</f>
        <v>0</v>
      </c>
      <c r="Q247" s="278">
        <f>'YPM PRG T-2'!Q247</f>
        <v>0</v>
      </c>
      <c r="R247" s="276">
        <f>'YPM PRG T-2'!R247</f>
        <v>0</v>
      </c>
      <c r="S247" s="276">
        <f>'YPM PRG T-2'!S247</f>
        <v>0</v>
      </c>
      <c r="T247" s="277">
        <f>'YPM PRG T-2'!T247</f>
        <v>0</v>
      </c>
      <c r="U247" s="277">
        <f>'YPM PRG T-2'!U247</f>
        <v>0</v>
      </c>
      <c r="V247" s="277">
        <f>'YPM PRG T-2'!V247</f>
        <v>0</v>
      </c>
      <c r="W247" s="277">
        <f>'YPM PRG T-2'!W247</f>
        <v>0</v>
      </c>
      <c r="X247" s="279">
        <f>'YPM PRG T-2'!X247</f>
        <v>0</v>
      </c>
      <c r="Y247" s="32"/>
      <c r="Z247" s="199"/>
      <c r="AA247" s="199"/>
      <c r="AB247" s="195"/>
      <c r="AC247" s="170"/>
      <c r="AD247" s="195"/>
      <c r="AE247" s="206"/>
      <c r="AF247" s="279">
        <f t="shared" si="23"/>
        <v>0</v>
      </c>
      <c r="AG247" s="196"/>
      <c r="AH247" s="197"/>
      <c r="AJ247" s="246" t="str">
        <f t="shared" si="25"/>
        <v/>
      </c>
      <c r="AK247" s="247" t="str">
        <f t="shared" si="26"/>
        <v/>
      </c>
      <c r="AL247" s="249">
        <f t="shared" si="27"/>
        <v>0</v>
      </c>
      <c r="AM247" s="249">
        <f t="shared" si="28"/>
        <v>0</v>
      </c>
      <c r="AN247" s="250">
        <f t="shared" si="24"/>
        <v>0</v>
      </c>
      <c r="AO247" s="255">
        <f t="shared" si="29"/>
        <v>0</v>
      </c>
      <c r="AP247" s="248"/>
    </row>
    <row r="248" spans="1:42" s="133" customFormat="1" ht="19.5" customHeight="1">
      <c r="A248" s="266">
        <v>244</v>
      </c>
      <c r="B248" s="275">
        <f>'YPM PRG T-2'!B248</f>
        <v>0</v>
      </c>
      <c r="C248" s="275">
        <f>'YPM PRG T-2'!C248</f>
        <v>0</v>
      </c>
      <c r="D248" s="275">
        <f>'YPM PRG T-2'!D248</f>
        <v>0</v>
      </c>
      <c r="E248" s="276">
        <f>'YPM PRG T-2'!E248</f>
        <v>0</v>
      </c>
      <c r="F248" s="276">
        <f>'YPM PRG T-2'!F248</f>
        <v>0</v>
      </c>
      <c r="G248" s="276">
        <f>'YPM PRG T-2'!G248</f>
        <v>0</v>
      </c>
      <c r="H248" s="276">
        <f>'YPM PRG T-2'!H248</f>
        <v>0</v>
      </c>
      <c r="I248" s="276">
        <f>'YPM PRG T-2'!I248</f>
        <v>0</v>
      </c>
      <c r="J248" s="276">
        <f>'YPM PRG T-2'!J248</f>
        <v>0</v>
      </c>
      <c r="K248" s="276">
        <f>'YPM PRG T-2'!K248</f>
        <v>0</v>
      </c>
      <c r="L248" s="276">
        <f>'YPM PRG T-2'!L248</f>
        <v>0</v>
      </c>
      <c r="M248" s="276">
        <f>'YPM PRG T-2'!M248</f>
        <v>0</v>
      </c>
      <c r="N248" s="276">
        <f>'YPM PRG T-2'!N248</f>
        <v>0</v>
      </c>
      <c r="O248" s="277">
        <f>'YPM PRG T-2'!O248</f>
        <v>0</v>
      </c>
      <c r="P248" s="277">
        <f>'YPM PRG T-2'!P248</f>
        <v>0</v>
      </c>
      <c r="Q248" s="278">
        <f>'YPM PRG T-2'!Q248</f>
        <v>0</v>
      </c>
      <c r="R248" s="276">
        <f>'YPM PRG T-2'!R248</f>
        <v>0</v>
      </c>
      <c r="S248" s="276">
        <f>'YPM PRG T-2'!S248</f>
        <v>0</v>
      </c>
      <c r="T248" s="277">
        <f>'YPM PRG T-2'!T248</f>
        <v>0</v>
      </c>
      <c r="U248" s="277">
        <f>'YPM PRG T-2'!U248</f>
        <v>0</v>
      </c>
      <c r="V248" s="277">
        <f>'YPM PRG T-2'!V248</f>
        <v>0</v>
      </c>
      <c r="W248" s="277">
        <f>'YPM PRG T-2'!W248</f>
        <v>0</v>
      </c>
      <c r="X248" s="279">
        <f>'YPM PRG T-2'!X248</f>
        <v>0</v>
      </c>
      <c r="Y248" s="32"/>
      <c r="Z248" s="199"/>
      <c r="AA248" s="199"/>
      <c r="AB248" s="195"/>
      <c r="AC248" s="170"/>
      <c r="AD248" s="195"/>
      <c r="AE248" s="206"/>
      <c r="AF248" s="279">
        <f t="shared" si="23"/>
        <v>0</v>
      </c>
      <c r="AG248" s="196"/>
      <c r="AH248" s="197"/>
      <c r="AJ248" s="246" t="str">
        <f t="shared" si="25"/>
        <v/>
      </c>
      <c r="AK248" s="247" t="str">
        <f t="shared" si="26"/>
        <v/>
      </c>
      <c r="AL248" s="249">
        <f t="shared" si="27"/>
        <v>0</v>
      </c>
      <c r="AM248" s="249">
        <f t="shared" si="28"/>
        <v>0</v>
      </c>
      <c r="AN248" s="250">
        <f t="shared" si="24"/>
        <v>0</v>
      </c>
      <c r="AO248" s="255">
        <f t="shared" si="29"/>
        <v>0</v>
      </c>
      <c r="AP248" s="248"/>
    </row>
    <row r="249" spans="1:42" s="133" customFormat="1" ht="19.5" customHeight="1">
      <c r="A249" s="266">
        <v>245</v>
      </c>
      <c r="B249" s="275">
        <f>'YPM PRG T-2'!B249</f>
        <v>0</v>
      </c>
      <c r="C249" s="275">
        <f>'YPM PRG T-2'!C249</f>
        <v>0</v>
      </c>
      <c r="D249" s="275">
        <f>'YPM PRG T-2'!D249</f>
        <v>0</v>
      </c>
      <c r="E249" s="276">
        <f>'YPM PRG T-2'!E249</f>
        <v>0</v>
      </c>
      <c r="F249" s="276">
        <f>'YPM PRG T-2'!F249</f>
        <v>0</v>
      </c>
      <c r="G249" s="276">
        <f>'YPM PRG T-2'!G249</f>
        <v>0</v>
      </c>
      <c r="H249" s="276">
        <f>'YPM PRG T-2'!H249</f>
        <v>0</v>
      </c>
      <c r="I249" s="276">
        <f>'YPM PRG T-2'!I249</f>
        <v>0</v>
      </c>
      <c r="J249" s="276">
        <f>'YPM PRG T-2'!J249</f>
        <v>0</v>
      </c>
      <c r="K249" s="276">
        <f>'YPM PRG T-2'!K249</f>
        <v>0</v>
      </c>
      <c r="L249" s="276">
        <f>'YPM PRG T-2'!L249</f>
        <v>0</v>
      </c>
      <c r="M249" s="276">
        <f>'YPM PRG T-2'!M249</f>
        <v>0</v>
      </c>
      <c r="N249" s="276">
        <f>'YPM PRG T-2'!N249</f>
        <v>0</v>
      </c>
      <c r="O249" s="277">
        <f>'YPM PRG T-2'!O249</f>
        <v>0</v>
      </c>
      <c r="P249" s="277">
        <f>'YPM PRG T-2'!P249</f>
        <v>0</v>
      </c>
      <c r="Q249" s="278">
        <f>'YPM PRG T-2'!Q249</f>
        <v>0</v>
      </c>
      <c r="R249" s="276">
        <f>'YPM PRG T-2'!R249</f>
        <v>0</v>
      </c>
      <c r="S249" s="276">
        <f>'YPM PRG T-2'!S249</f>
        <v>0</v>
      </c>
      <c r="T249" s="277">
        <f>'YPM PRG T-2'!T249</f>
        <v>0</v>
      </c>
      <c r="U249" s="277">
        <f>'YPM PRG T-2'!U249</f>
        <v>0</v>
      </c>
      <c r="V249" s="277">
        <f>'YPM PRG T-2'!V249</f>
        <v>0</v>
      </c>
      <c r="W249" s="277">
        <f>'YPM PRG T-2'!W249</f>
        <v>0</v>
      </c>
      <c r="X249" s="279">
        <f>'YPM PRG T-2'!X249</f>
        <v>0</v>
      </c>
      <c r="Y249" s="32"/>
      <c r="Z249" s="199"/>
      <c r="AA249" s="199"/>
      <c r="AB249" s="195"/>
      <c r="AC249" s="170"/>
      <c r="AD249" s="195"/>
      <c r="AE249" s="206"/>
      <c r="AF249" s="279">
        <f t="shared" si="23"/>
        <v>0</v>
      </c>
      <c r="AG249" s="196"/>
      <c r="AH249" s="197"/>
      <c r="AJ249" s="246" t="str">
        <f t="shared" si="25"/>
        <v/>
      </c>
      <c r="AK249" s="247" t="str">
        <f t="shared" si="26"/>
        <v/>
      </c>
      <c r="AL249" s="249">
        <f t="shared" si="27"/>
        <v>0</v>
      </c>
      <c r="AM249" s="249">
        <f t="shared" si="28"/>
        <v>0</v>
      </c>
      <c r="AN249" s="250">
        <f t="shared" si="24"/>
        <v>0</v>
      </c>
      <c r="AO249" s="255">
        <f t="shared" si="29"/>
        <v>0</v>
      </c>
      <c r="AP249" s="248"/>
    </row>
    <row r="250" spans="1:42" s="133" customFormat="1" ht="19.5" customHeight="1">
      <c r="A250" s="266">
        <v>246</v>
      </c>
      <c r="B250" s="275">
        <f>'YPM PRG T-2'!B250</f>
        <v>0</v>
      </c>
      <c r="C250" s="275">
        <f>'YPM PRG T-2'!C250</f>
        <v>0</v>
      </c>
      <c r="D250" s="275">
        <f>'YPM PRG T-2'!D250</f>
        <v>0</v>
      </c>
      <c r="E250" s="276">
        <f>'YPM PRG T-2'!E250</f>
        <v>0</v>
      </c>
      <c r="F250" s="276">
        <f>'YPM PRG T-2'!F250</f>
        <v>0</v>
      </c>
      <c r="G250" s="276">
        <f>'YPM PRG T-2'!G250</f>
        <v>0</v>
      </c>
      <c r="H250" s="276">
        <f>'YPM PRG T-2'!H250</f>
        <v>0</v>
      </c>
      <c r="I250" s="276">
        <f>'YPM PRG T-2'!I250</f>
        <v>0</v>
      </c>
      <c r="J250" s="276">
        <f>'YPM PRG T-2'!J250</f>
        <v>0</v>
      </c>
      <c r="K250" s="276">
        <f>'YPM PRG T-2'!K250</f>
        <v>0</v>
      </c>
      <c r="L250" s="276">
        <f>'YPM PRG T-2'!L250</f>
        <v>0</v>
      </c>
      <c r="M250" s="276">
        <f>'YPM PRG T-2'!M250</f>
        <v>0</v>
      </c>
      <c r="N250" s="276">
        <f>'YPM PRG T-2'!N250</f>
        <v>0</v>
      </c>
      <c r="O250" s="277">
        <f>'YPM PRG T-2'!O250</f>
        <v>0</v>
      </c>
      <c r="P250" s="277">
        <f>'YPM PRG T-2'!P250</f>
        <v>0</v>
      </c>
      <c r="Q250" s="278">
        <f>'YPM PRG T-2'!Q250</f>
        <v>0</v>
      </c>
      <c r="R250" s="276">
        <f>'YPM PRG T-2'!R250</f>
        <v>0</v>
      </c>
      <c r="S250" s="276">
        <f>'YPM PRG T-2'!S250</f>
        <v>0</v>
      </c>
      <c r="T250" s="277">
        <f>'YPM PRG T-2'!T250</f>
        <v>0</v>
      </c>
      <c r="U250" s="277">
        <f>'YPM PRG T-2'!U250</f>
        <v>0</v>
      </c>
      <c r="V250" s="277">
        <f>'YPM PRG T-2'!V250</f>
        <v>0</v>
      </c>
      <c r="W250" s="277">
        <f>'YPM PRG T-2'!W250</f>
        <v>0</v>
      </c>
      <c r="X250" s="279">
        <f>'YPM PRG T-2'!X250</f>
        <v>0</v>
      </c>
      <c r="Y250" s="32"/>
      <c r="Z250" s="199"/>
      <c r="AA250" s="199"/>
      <c r="AB250" s="195"/>
      <c r="AC250" s="170"/>
      <c r="AD250" s="195"/>
      <c r="AE250" s="206"/>
      <c r="AF250" s="279">
        <f t="shared" si="23"/>
        <v>0</v>
      </c>
      <c r="AG250" s="196"/>
      <c r="AH250" s="197"/>
      <c r="AJ250" s="246" t="str">
        <f t="shared" si="25"/>
        <v/>
      </c>
      <c r="AK250" s="247" t="str">
        <f t="shared" si="26"/>
        <v/>
      </c>
      <c r="AL250" s="249">
        <f t="shared" si="27"/>
        <v>0</v>
      </c>
      <c r="AM250" s="249">
        <f t="shared" si="28"/>
        <v>0</v>
      </c>
      <c r="AN250" s="250">
        <f t="shared" si="24"/>
        <v>0</v>
      </c>
      <c r="AO250" s="255">
        <f t="shared" si="29"/>
        <v>0</v>
      </c>
      <c r="AP250" s="248"/>
    </row>
    <row r="251" spans="1:42" s="133" customFormat="1" ht="19.5" customHeight="1">
      <c r="A251" s="266">
        <v>247</v>
      </c>
      <c r="B251" s="275">
        <f>'YPM PRG T-2'!B251</f>
        <v>0</v>
      </c>
      <c r="C251" s="275">
        <f>'YPM PRG T-2'!C251</f>
        <v>0</v>
      </c>
      <c r="D251" s="275">
        <f>'YPM PRG T-2'!D251</f>
        <v>0</v>
      </c>
      <c r="E251" s="276">
        <f>'YPM PRG T-2'!E251</f>
        <v>0</v>
      </c>
      <c r="F251" s="276">
        <f>'YPM PRG T-2'!F251</f>
        <v>0</v>
      </c>
      <c r="G251" s="276">
        <f>'YPM PRG T-2'!G251</f>
        <v>0</v>
      </c>
      <c r="H251" s="276">
        <f>'YPM PRG T-2'!H251</f>
        <v>0</v>
      </c>
      <c r="I251" s="276">
        <f>'YPM PRG T-2'!I251</f>
        <v>0</v>
      </c>
      <c r="J251" s="276">
        <f>'YPM PRG T-2'!J251</f>
        <v>0</v>
      </c>
      <c r="K251" s="276">
        <f>'YPM PRG T-2'!K251</f>
        <v>0</v>
      </c>
      <c r="L251" s="276">
        <f>'YPM PRG T-2'!L251</f>
        <v>0</v>
      </c>
      <c r="M251" s="276">
        <f>'YPM PRG T-2'!M251</f>
        <v>0</v>
      </c>
      <c r="N251" s="276">
        <f>'YPM PRG T-2'!N251</f>
        <v>0</v>
      </c>
      <c r="O251" s="277">
        <f>'YPM PRG T-2'!O251</f>
        <v>0</v>
      </c>
      <c r="P251" s="277">
        <f>'YPM PRG T-2'!P251</f>
        <v>0</v>
      </c>
      <c r="Q251" s="278">
        <f>'YPM PRG T-2'!Q251</f>
        <v>0</v>
      </c>
      <c r="R251" s="276">
        <f>'YPM PRG T-2'!R251</f>
        <v>0</v>
      </c>
      <c r="S251" s="276">
        <f>'YPM PRG T-2'!S251</f>
        <v>0</v>
      </c>
      <c r="T251" s="277">
        <f>'YPM PRG T-2'!T251</f>
        <v>0</v>
      </c>
      <c r="U251" s="277">
        <f>'YPM PRG T-2'!U251</f>
        <v>0</v>
      </c>
      <c r="V251" s="277">
        <f>'YPM PRG T-2'!V251</f>
        <v>0</v>
      </c>
      <c r="W251" s="277">
        <f>'YPM PRG T-2'!W251</f>
        <v>0</v>
      </c>
      <c r="X251" s="279">
        <f>'YPM PRG T-2'!X251</f>
        <v>0</v>
      </c>
      <c r="Y251" s="32"/>
      <c r="Z251" s="199"/>
      <c r="AA251" s="199"/>
      <c r="AB251" s="195"/>
      <c r="AC251" s="170"/>
      <c r="AD251" s="195"/>
      <c r="AE251" s="206"/>
      <c r="AF251" s="279">
        <f t="shared" si="23"/>
        <v>0</v>
      </c>
      <c r="AG251" s="196"/>
      <c r="AH251" s="197"/>
      <c r="AJ251" s="246" t="str">
        <f t="shared" si="25"/>
        <v/>
      </c>
      <c r="AK251" s="247" t="str">
        <f t="shared" si="26"/>
        <v/>
      </c>
      <c r="AL251" s="249">
        <f t="shared" si="27"/>
        <v>0</v>
      </c>
      <c r="AM251" s="249">
        <f t="shared" si="28"/>
        <v>0</v>
      </c>
      <c r="AN251" s="250">
        <f t="shared" si="24"/>
        <v>0</v>
      </c>
      <c r="AO251" s="255">
        <f t="shared" si="29"/>
        <v>0</v>
      </c>
      <c r="AP251" s="248"/>
    </row>
    <row r="252" spans="1:42" s="133" customFormat="1" ht="19.5" customHeight="1">
      <c r="A252" s="266">
        <v>248</v>
      </c>
      <c r="B252" s="275">
        <f>'YPM PRG T-2'!B252</f>
        <v>0</v>
      </c>
      <c r="C252" s="275">
        <f>'YPM PRG T-2'!C252</f>
        <v>0</v>
      </c>
      <c r="D252" s="275">
        <f>'YPM PRG T-2'!D252</f>
        <v>0</v>
      </c>
      <c r="E252" s="276">
        <f>'YPM PRG T-2'!E252</f>
        <v>0</v>
      </c>
      <c r="F252" s="276">
        <f>'YPM PRG T-2'!F252</f>
        <v>0</v>
      </c>
      <c r="G252" s="276">
        <f>'YPM PRG T-2'!G252</f>
        <v>0</v>
      </c>
      <c r="H252" s="276">
        <f>'YPM PRG T-2'!H252</f>
        <v>0</v>
      </c>
      <c r="I252" s="276">
        <f>'YPM PRG T-2'!I252</f>
        <v>0</v>
      </c>
      <c r="J252" s="276">
        <f>'YPM PRG T-2'!J252</f>
        <v>0</v>
      </c>
      <c r="K252" s="276">
        <f>'YPM PRG T-2'!K252</f>
        <v>0</v>
      </c>
      <c r="L252" s="276">
        <f>'YPM PRG T-2'!L252</f>
        <v>0</v>
      </c>
      <c r="M252" s="276">
        <f>'YPM PRG T-2'!M252</f>
        <v>0</v>
      </c>
      <c r="N252" s="276">
        <f>'YPM PRG T-2'!N252</f>
        <v>0</v>
      </c>
      <c r="O252" s="277">
        <f>'YPM PRG T-2'!O252</f>
        <v>0</v>
      </c>
      <c r="P252" s="277">
        <f>'YPM PRG T-2'!P252</f>
        <v>0</v>
      </c>
      <c r="Q252" s="278">
        <f>'YPM PRG T-2'!Q252</f>
        <v>0</v>
      </c>
      <c r="R252" s="276">
        <f>'YPM PRG T-2'!R252</f>
        <v>0</v>
      </c>
      <c r="S252" s="276">
        <f>'YPM PRG T-2'!S252</f>
        <v>0</v>
      </c>
      <c r="T252" s="277">
        <f>'YPM PRG T-2'!T252</f>
        <v>0</v>
      </c>
      <c r="U252" s="277">
        <f>'YPM PRG T-2'!U252</f>
        <v>0</v>
      </c>
      <c r="V252" s="277">
        <f>'YPM PRG T-2'!V252</f>
        <v>0</v>
      </c>
      <c r="W252" s="277">
        <f>'YPM PRG T-2'!W252</f>
        <v>0</v>
      </c>
      <c r="X252" s="279">
        <f>'YPM PRG T-2'!X252</f>
        <v>0</v>
      </c>
      <c r="Y252" s="32"/>
      <c r="Z252" s="199"/>
      <c r="AA252" s="199"/>
      <c r="AB252" s="195"/>
      <c r="AC252" s="170"/>
      <c r="AD252" s="195"/>
      <c r="AE252" s="206"/>
      <c r="AF252" s="279">
        <f t="shared" si="23"/>
        <v>0</v>
      </c>
      <c r="AG252" s="196"/>
      <c r="AH252" s="197"/>
      <c r="AJ252" s="246" t="str">
        <f t="shared" si="25"/>
        <v/>
      </c>
      <c r="AK252" s="247" t="str">
        <f t="shared" si="26"/>
        <v/>
      </c>
      <c r="AL252" s="249">
        <f t="shared" si="27"/>
        <v>0</v>
      </c>
      <c r="AM252" s="249">
        <f t="shared" si="28"/>
        <v>0</v>
      </c>
      <c r="AN252" s="250">
        <f t="shared" si="24"/>
        <v>0</v>
      </c>
      <c r="AO252" s="255">
        <f t="shared" si="29"/>
        <v>0</v>
      </c>
      <c r="AP252" s="248"/>
    </row>
    <row r="253" spans="1:42" s="133" customFormat="1" ht="19.5" customHeight="1">
      <c r="A253" s="266">
        <v>249</v>
      </c>
      <c r="B253" s="275">
        <f>'YPM PRG T-2'!B253</f>
        <v>0</v>
      </c>
      <c r="C253" s="275">
        <f>'YPM PRG T-2'!C253</f>
        <v>0</v>
      </c>
      <c r="D253" s="275">
        <f>'YPM PRG T-2'!D253</f>
        <v>0</v>
      </c>
      <c r="E253" s="276">
        <f>'YPM PRG T-2'!E253</f>
        <v>0</v>
      </c>
      <c r="F253" s="276">
        <f>'YPM PRG T-2'!F253</f>
        <v>0</v>
      </c>
      <c r="G253" s="276">
        <f>'YPM PRG T-2'!G253</f>
        <v>0</v>
      </c>
      <c r="H253" s="276">
        <f>'YPM PRG T-2'!H253</f>
        <v>0</v>
      </c>
      <c r="I253" s="276">
        <f>'YPM PRG T-2'!I253</f>
        <v>0</v>
      </c>
      <c r="J253" s="276">
        <f>'YPM PRG T-2'!J253</f>
        <v>0</v>
      </c>
      <c r="K253" s="276">
        <f>'YPM PRG T-2'!K253</f>
        <v>0</v>
      </c>
      <c r="L253" s="276">
        <f>'YPM PRG T-2'!L253</f>
        <v>0</v>
      </c>
      <c r="M253" s="276">
        <f>'YPM PRG T-2'!M253</f>
        <v>0</v>
      </c>
      <c r="N253" s="276">
        <f>'YPM PRG T-2'!N253</f>
        <v>0</v>
      </c>
      <c r="O253" s="277">
        <f>'YPM PRG T-2'!O253</f>
        <v>0</v>
      </c>
      <c r="P253" s="277">
        <f>'YPM PRG T-2'!P253</f>
        <v>0</v>
      </c>
      <c r="Q253" s="278">
        <f>'YPM PRG T-2'!Q253</f>
        <v>0</v>
      </c>
      <c r="R253" s="276">
        <f>'YPM PRG T-2'!R253</f>
        <v>0</v>
      </c>
      <c r="S253" s="276">
        <f>'YPM PRG T-2'!S253</f>
        <v>0</v>
      </c>
      <c r="T253" s="277">
        <f>'YPM PRG T-2'!T253</f>
        <v>0</v>
      </c>
      <c r="U253" s="277">
        <f>'YPM PRG T-2'!U253</f>
        <v>0</v>
      </c>
      <c r="V253" s="277">
        <f>'YPM PRG T-2'!V253</f>
        <v>0</v>
      </c>
      <c r="W253" s="277">
        <f>'YPM PRG T-2'!W253</f>
        <v>0</v>
      </c>
      <c r="X253" s="279">
        <f>'YPM PRG T-2'!X253</f>
        <v>0</v>
      </c>
      <c r="Y253" s="32"/>
      <c r="Z253" s="199"/>
      <c r="AA253" s="199"/>
      <c r="AB253" s="195"/>
      <c r="AC253" s="170"/>
      <c r="AD253" s="195"/>
      <c r="AE253" s="206"/>
      <c r="AF253" s="279">
        <f t="shared" si="23"/>
        <v>0</v>
      </c>
      <c r="AG253" s="196"/>
      <c r="AH253" s="197"/>
      <c r="AJ253" s="246" t="str">
        <f t="shared" si="25"/>
        <v/>
      </c>
      <c r="AK253" s="247" t="str">
        <f t="shared" si="26"/>
        <v/>
      </c>
      <c r="AL253" s="249">
        <f t="shared" si="27"/>
        <v>0</v>
      </c>
      <c r="AM253" s="249">
        <f t="shared" si="28"/>
        <v>0</v>
      </c>
      <c r="AN253" s="250">
        <f t="shared" si="24"/>
        <v>0</v>
      </c>
      <c r="AO253" s="255">
        <f t="shared" si="29"/>
        <v>0</v>
      </c>
      <c r="AP253" s="248"/>
    </row>
    <row r="254" spans="1:42" s="133" customFormat="1" ht="19.5" customHeight="1">
      <c r="A254" s="266">
        <v>250</v>
      </c>
      <c r="B254" s="275">
        <f>'YPM PRG T-2'!B254</f>
        <v>0</v>
      </c>
      <c r="C254" s="275">
        <f>'YPM PRG T-2'!C254</f>
        <v>0</v>
      </c>
      <c r="D254" s="275">
        <f>'YPM PRG T-2'!D254</f>
        <v>0</v>
      </c>
      <c r="E254" s="276">
        <f>'YPM PRG T-2'!E254</f>
        <v>0</v>
      </c>
      <c r="F254" s="276">
        <f>'YPM PRG T-2'!F254</f>
        <v>0</v>
      </c>
      <c r="G254" s="276">
        <f>'YPM PRG T-2'!G254</f>
        <v>0</v>
      </c>
      <c r="H254" s="276">
        <f>'YPM PRG T-2'!H254</f>
        <v>0</v>
      </c>
      <c r="I254" s="276">
        <f>'YPM PRG T-2'!I254</f>
        <v>0</v>
      </c>
      <c r="J254" s="276">
        <f>'YPM PRG T-2'!J254</f>
        <v>0</v>
      </c>
      <c r="K254" s="276">
        <f>'YPM PRG T-2'!K254</f>
        <v>0</v>
      </c>
      <c r="L254" s="276">
        <f>'YPM PRG T-2'!L254</f>
        <v>0</v>
      </c>
      <c r="M254" s="276">
        <f>'YPM PRG T-2'!M254</f>
        <v>0</v>
      </c>
      <c r="N254" s="276">
        <f>'YPM PRG T-2'!N254</f>
        <v>0</v>
      </c>
      <c r="O254" s="277">
        <f>'YPM PRG T-2'!O254</f>
        <v>0</v>
      </c>
      <c r="P254" s="277">
        <f>'YPM PRG T-2'!P254</f>
        <v>0</v>
      </c>
      <c r="Q254" s="278">
        <f>'YPM PRG T-2'!Q254</f>
        <v>0</v>
      </c>
      <c r="R254" s="276">
        <f>'YPM PRG T-2'!R254</f>
        <v>0</v>
      </c>
      <c r="S254" s="276">
        <f>'YPM PRG T-2'!S254</f>
        <v>0</v>
      </c>
      <c r="T254" s="277">
        <f>'YPM PRG T-2'!T254</f>
        <v>0</v>
      </c>
      <c r="U254" s="277">
        <f>'YPM PRG T-2'!U254</f>
        <v>0</v>
      </c>
      <c r="V254" s="277">
        <f>'YPM PRG T-2'!V254</f>
        <v>0</v>
      </c>
      <c r="W254" s="277">
        <f>'YPM PRG T-2'!W254</f>
        <v>0</v>
      </c>
      <c r="X254" s="279">
        <f>'YPM PRG T-2'!X254</f>
        <v>0</v>
      </c>
      <c r="Y254" s="32"/>
      <c r="Z254" s="199"/>
      <c r="AA254" s="199"/>
      <c r="AB254" s="195"/>
      <c r="AC254" s="170"/>
      <c r="AD254" s="195"/>
      <c r="AE254" s="206"/>
      <c r="AF254" s="279">
        <f t="shared" si="23"/>
        <v>0</v>
      </c>
      <c r="AG254" s="196"/>
      <c r="AH254" s="197"/>
      <c r="AJ254" s="246" t="str">
        <f t="shared" si="25"/>
        <v/>
      </c>
      <c r="AK254" s="247" t="str">
        <f t="shared" si="26"/>
        <v/>
      </c>
      <c r="AL254" s="249">
        <f t="shared" si="27"/>
        <v>0</v>
      </c>
      <c r="AM254" s="249">
        <f t="shared" si="28"/>
        <v>0</v>
      </c>
      <c r="AN254" s="250">
        <f t="shared" si="24"/>
        <v>0</v>
      </c>
      <c r="AO254" s="255">
        <f t="shared" si="29"/>
        <v>0</v>
      </c>
      <c r="AP254" s="248"/>
    </row>
    <row r="255" spans="1:42" s="133" customFormat="1" ht="19.5" customHeight="1">
      <c r="A255" s="266">
        <v>251</v>
      </c>
      <c r="B255" s="275">
        <f>'YPM PRG T-2'!B255</f>
        <v>0</v>
      </c>
      <c r="C255" s="275">
        <f>'YPM PRG T-2'!C255</f>
        <v>0</v>
      </c>
      <c r="D255" s="275">
        <f>'YPM PRG T-2'!D255</f>
        <v>0</v>
      </c>
      <c r="E255" s="276">
        <f>'YPM PRG T-2'!E255</f>
        <v>0</v>
      </c>
      <c r="F255" s="276">
        <f>'YPM PRG T-2'!F255</f>
        <v>0</v>
      </c>
      <c r="G255" s="276">
        <f>'YPM PRG T-2'!G255</f>
        <v>0</v>
      </c>
      <c r="H255" s="276">
        <f>'YPM PRG T-2'!H255</f>
        <v>0</v>
      </c>
      <c r="I255" s="276">
        <f>'YPM PRG T-2'!I255</f>
        <v>0</v>
      </c>
      <c r="J255" s="276">
        <f>'YPM PRG T-2'!J255</f>
        <v>0</v>
      </c>
      <c r="K255" s="276">
        <f>'YPM PRG T-2'!K255</f>
        <v>0</v>
      </c>
      <c r="L255" s="276">
        <f>'YPM PRG T-2'!L255</f>
        <v>0</v>
      </c>
      <c r="M255" s="276">
        <f>'YPM PRG T-2'!M255</f>
        <v>0</v>
      </c>
      <c r="N255" s="276">
        <f>'YPM PRG T-2'!N255</f>
        <v>0</v>
      </c>
      <c r="O255" s="277">
        <f>'YPM PRG T-2'!O255</f>
        <v>0</v>
      </c>
      <c r="P255" s="277">
        <f>'YPM PRG T-2'!P255</f>
        <v>0</v>
      </c>
      <c r="Q255" s="278">
        <f>'YPM PRG T-2'!Q255</f>
        <v>0</v>
      </c>
      <c r="R255" s="276">
        <f>'YPM PRG T-2'!R255</f>
        <v>0</v>
      </c>
      <c r="S255" s="276">
        <f>'YPM PRG T-2'!S255</f>
        <v>0</v>
      </c>
      <c r="T255" s="277">
        <f>'YPM PRG T-2'!T255</f>
        <v>0</v>
      </c>
      <c r="U255" s="277">
        <f>'YPM PRG T-2'!U255</f>
        <v>0</v>
      </c>
      <c r="V255" s="277">
        <f>'YPM PRG T-2'!V255</f>
        <v>0</v>
      </c>
      <c r="W255" s="277">
        <f>'YPM PRG T-2'!W255</f>
        <v>0</v>
      </c>
      <c r="X255" s="279">
        <f>'YPM PRG T-2'!X255</f>
        <v>0</v>
      </c>
      <c r="Y255" s="32"/>
      <c r="Z255" s="199"/>
      <c r="AA255" s="199"/>
      <c r="AB255" s="195"/>
      <c r="AC255" s="170"/>
      <c r="AD255" s="195"/>
      <c r="AE255" s="206"/>
      <c r="AF255" s="279">
        <f t="shared" si="23"/>
        <v>0</v>
      </c>
      <c r="AG255" s="196"/>
      <c r="AH255" s="197"/>
      <c r="AJ255" s="246" t="str">
        <f t="shared" si="25"/>
        <v/>
      </c>
      <c r="AK255" s="247" t="str">
        <f t="shared" si="26"/>
        <v/>
      </c>
      <c r="AL255" s="249">
        <f t="shared" si="27"/>
        <v>0</v>
      </c>
      <c r="AM255" s="249">
        <f t="shared" si="28"/>
        <v>0</v>
      </c>
      <c r="AN255" s="250">
        <f t="shared" si="24"/>
        <v>0</v>
      </c>
      <c r="AO255" s="255">
        <f t="shared" si="29"/>
        <v>0</v>
      </c>
      <c r="AP255" s="248"/>
    </row>
    <row r="256" spans="1:42" s="133" customFormat="1" ht="19.5" customHeight="1">
      <c r="A256" s="266">
        <v>252</v>
      </c>
      <c r="B256" s="275">
        <f>'YPM PRG T-2'!B256</f>
        <v>0</v>
      </c>
      <c r="C256" s="275">
        <f>'YPM PRG T-2'!C256</f>
        <v>0</v>
      </c>
      <c r="D256" s="275">
        <f>'YPM PRG T-2'!D256</f>
        <v>0</v>
      </c>
      <c r="E256" s="276">
        <f>'YPM PRG T-2'!E256</f>
        <v>0</v>
      </c>
      <c r="F256" s="276">
        <f>'YPM PRG T-2'!F256</f>
        <v>0</v>
      </c>
      <c r="G256" s="276">
        <f>'YPM PRG T-2'!G256</f>
        <v>0</v>
      </c>
      <c r="H256" s="276">
        <f>'YPM PRG T-2'!H256</f>
        <v>0</v>
      </c>
      <c r="I256" s="276">
        <f>'YPM PRG T-2'!I256</f>
        <v>0</v>
      </c>
      <c r="J256" s="276">
        <f>'YPM PRG T-2'!J256</f>
        <v>0</v>
      </c>
      <c r="K256" s="276">
        <f>'YPM PRG T-2'!K256</f>
        <v>0</v>
      </c>
      <c r="L256" s="276">
        <f>'YPM PRG T-2'!L256</f>
        <v>0</v>
      </c>
      <c r="M256" s="276">
        <f>'YPM PRG T-2'!M256</f>
        <v>0</v>
      </c>
      <c r="N256" s="276">
        <f>'YPM PRG T-2'!N256</f>
        <v>0</v>
      </c>
      <c r="O256" s="277">
        <f>'YPM PRG T-2'!O256</f>
        <v>0</v>
      </c>
      <c r="P256" s="277">
        <f>'YPM PRG T-2'!P256</f>
        <v>0</v>
      </c>
      <c r="Q256" s="278">
        <f>'YPM PRG T-2'!Q256</f>
        <v>0</v>
      </c>
      <c r="R256" s="276">
        <f>'YPM PRG T-2'!R256</f>
        <v>0</v>
      </c>
      <c r="S256" s="276">
        <f>'YPM PRG T-2'!S256</f>
        <v>0</v>
      </c>
      <c r="T256" s="277">
        <f>'YPM PRG T-2'!T256</f>
        <v>0</v>
      </c>
      <c r="U256" s="277">
        <f>'YPM PRG T-2'!U256</f>
        <v>0</v>
      </c>
      <c r="V256" s="277">
        <f>'YPM PRG T-2'!V256</f>
        <v>0</v>
      </c>
      <c r="W256" s="277">
        <f>'YPM PRG T-2'!W256</f>
        <v>0</v>
      </c>
      <c r="X256" s="279">
        <f>'YPM PRG T-2'!X256</f>
        <v>0</v>
      </c>
      <c r="Y256" s="32"/>
      <c r="Z256" s="199"/>
      <c r="AA256" s="199"/>
      <c r="AB256" s="195"/>
      <c r="AC256" s="170"/>
      <c r="AD256" s="195"/>
      <c r="AE256" s="206"/>
      <c r="AF256" s="279">
        <f t="shared" si="23"/>
        <v>0</v>
      </c>
      <c r="AG256" s="196"/>
      <c r="AH256" s="197"/>
      <c r="AJ256" s="246" t="str">
        <f t="shared" si="25"/>
        <v/>
      </c>
      <c r="AK256" s="247" t="str">
        <f t="shared" si="26"/>
        <v/>
      </c>
      <c r="AL256" s="249">
        <f t="shared" si="27"/>
        <v>0</v>
      </c>
      <c r="AM256" s="249">
        <f t="shared" si="28"/>
        <v>0</v>
      </c>
      <c r="AN256" s="250">
        <f t="shared" si="24"/>
        <v>0</v>
      </c>
      <c r="AO256" s="255">
        <f t="shared" si="29"/>
        <v>0</v>
      </c>
      <c r="AP256" s="248"/>
    </row>
    <row r="257" spans="1:42" s="133" customFormat="1" ht="19.5" customHeight="1">
      <c r="A257" s="266">
        <v>253</v>
      </c>
      <c r="B257" s="275">
        <f>'YPM PRG T-2'!B257</f>
        <v>0</v>
      </c>
      <c r="C257" s="275">
        <f>'YPM PRG T-2'!C257</f>
        <v>0</v>
      </c>
      <c r="D257" s="275">
        <f>'YPM PRG T-2'!D257</f>
        <v>0</v>
      </c>
      <c r="E257" s="276">
        <f>'YPM PRG T-2'!E257</f>
        <v>0</v>
      </c>
      <c r="F257" s="276">
        <f>'YPM PRG T-2'!F257</f>
        <v>0</v>
      </c>
      <c r="G257" s="276">
        <f>'YPM PRG T-2'!G257</f>
        <v>0</v>
      </c>
      <c r="H257" s="276">
        <f>'YPM PRG T-2'!H257</f>
        <v>0</v>
      </c>
      <c r="I257" s="276">
        <f>'YPM PRG T-2'!I257</f>
        <v>0</v>
      </c>
      <c r="J257" s="276">
        <f>'YPM PRG T-2'!J257</f>
        <v>0</v>
      </c>
      <c r="K257" s="276">
        <f>'YPM PRG T-2'!K257</f>
        <v>0</v>
      </c>
      <c r="L257" s="276">
        <f>'YPM PRG T-2'!L257</f>
        <v>0</v>
      </c>
      <c r="M257" s="276">
        <f>'YPM PRG T-2'!M257</f>
        <v>0</v>
      </c>
      <c r="N257" s="276">
        <f>'YPM PRG T-2'!N257</f>
        <v>0</v>
      </c>
      <c r="O257" s="277">
        <f>'YPM PRG T-2'!O257</f>
        <v>0</v>
      </c>
      <c r="P257" s="277">
        <f>'YPM PRG T-2'!P257</f>
        <v>0</v>
      </c>
      <c r="Q257" s="278">
        <f>'YPM PRG T-2'!Q257</f>
        <v>0</v>
      </c>
      <c r="R257" s="276">
        <f>'YPM PRG T-2'!R257</f>
        <v>0</v>
      </c>
      <c r="S257" s="276">
        <f>'YPM PRG T-2'!S257</f>
        <v>0</v>
      </c>
      <c r="T257" s="277">
        <f>'YPM PRG T-2'!T257</f>
        <v>0</v>
      </c>
      <c r="U257" s="277">
        <f>'YPM PRG T-2'!U257</f>
        <v>0</v>
      </c>
      <c r="V257" s="277">
        <f>'YPM PRG T-2'!V257</f>
        <v>0</v>
      </c>
      <c r="W257" s="277">
        <f>'YPM PRG T-2'!W257</f>
        <v>0</v>
      </c>
      <c r="X257" s="279">
        <f>'YPM PRG T-2'!X257</f>
        <v>0</v>
      </c>
      <c r="Y257" s="32"/>
      <c r="Z257" s="199"/>
      <c r="AA257" s="199"/>
      <c r="AB257" s="195"/>
      <c r="AC257" s="170"/>
      <c r="AD257" s="195"/>
      <c r="AE257" s="206"/>
      <c r="AF257" s="279">
        <f t="shared" si="23"/>
        <v>0</v>
      </c>
      <c r="AG257" s="196"/>
      <c r="AH257" s="197"/>
      <c r="AJ257" s="246" t="str">
        <f t="shared" si="25"/>
        <v/>
      </c>
      <c r="AK257" s="247" t="str">
        <f t="shared" si="26"/>
        <v/>
      </c>
      <c r="AL257" s="249">
        <f t="shared" si="27"/>
        <v>0</v>
      </c>
      <c r="AM257" s="249">
        <f t="shared" si="28"/>
        <v>0</v>
      </c>
      <c r="AN257" s="250">
        <f t="shared" si="24"/>
        <v>0</v>
      </c>
      <c r="AO257" s="255">
        <f t="shared" si="29"/>
        <v>0</v>
      </c>
      <c r="AP257" s="248"/>
    </row>
    <row r="258" spans="1:42" s="133" customFormat="1" ht="19.5" customHeight="1">
      <c r="A258" s="266">
        <v>254</v>
      </c>
      <c r="B258" s="275">
        <f>'YPM PRG T-2'!B258</f>
        <v>0</v>
      </c>
      <c r="C258" s="275">
        <f>'YPM PRG T-2'!C258</f>
        <v>0</v>
      </c>
      <c r="D258" s="275">
        <f>'YPM PRG T-2'!D258</f>
        <v>0</v>
      </c>
      <c r="E258" s="276">
        <f>'YPM PRG T-2'!E258</f>
        <v>0</v>
      </c>
      <c r="F258" s="276">
        <f>'YPM PRG T-2'!F258</f>
        <v>0</v>
      </c>
      <c r="G258" s="276">
        <f>'YPM PRG T-2'!G258</f>
        <v>0</v>
      </c>
      <c r="H258" s="276">
        <f>'YPM PRG T-2'!H258</f>
        <v>0</v>
      </c>
      <c r="I258" s="276">
        <f>'YPM PRG T-2'!I258</f>
        <v>0</v>
      </c>
      <c r="J258" s="276">
        <f>'YPM PRG T-2'!J258</f>
        <v>0</v>
      </c>
      <c r="K258" s="276">
        <f>'YPM PRG T-2'!K258</f>
        <v>0</v>
      </c>
      <c r="L258" s="276">
        <f>'YPM PRG T-2'!L258</f>
        <v>0</v>
      </c>
      <c r="M258" s="276">
        <f>'YPM PRG T-2'!M258</f>
        <v>0</v>
      </c>
      <c r="N258" s="276">
        <f>'YPM PRG T-2'!N258</f>
        <v>0</v>
      </c>
      <c r="O258" s="277">
        <f>'YPM PRG T-2'!O258</f>
        <v>0</v>
      </c>
      <c r="P258" s="277">
        <f>'YPM PRG T-2'!P258</f>
        <v>0</v>
      </c>
      <c r="Q258" s="278">
        <f>'YPM PRG T-2'!Q258</f>
        <v>0</v>
      </c>
      <c r="R258" s="276">
        <f>'YPM PRG T-2'!R258</f>
        <v>0</v>
      </c>
      <c r="S258" s="276">
        <f>'YPM PRG T-2'!S258</f>
        <v>0</v>
      </c>
      <c r="T258" s="277">
        <f>'YPM PRG T-2'!T258</f>
        <v>0</v>
      </c>
      <c r="U258" s="277">
        <f>'YPM PRG T-2'!U258</f>
        <v>0</v>
      </c>
      <c r="V258" s="277">
        <f>'YPM PRG T-2'!V258</f>
        <v>0</v>
      </c>
      <c r="W258" s="277">
        <f>'YPM PRG T-2'!W258</f>
        <v>0</v>
      </c>
      <c r="X258" s="279">
        <f>'YPM PRG T-2'!X258</f>
        <v>0</v>
      </c>
      <c r="Y258" s="32"/>
      <c r="Z258" s="199"/>
      <c r="AA258" s="199"/>
      <c r="AB258" s="195"/>
      <c r="AC258" s="170"/>
      <c r="AD258" s="195"/>
      <c r="AE258" s="206"/>
      <c r="AF258" s="279">
        <f t="shared" si="23"/>
        <v>0</v>
      </c>
      <c r="AG258" s="196"/>
      <c r="AH258" s="197"/>
      <c r="AJ258" s="246" t="str">
        <f t="shared" si="25"/>
        <v/>
      </c>
      <c r="AK258" s="247" t="str">
        <f t="shared" si="26"/>
        <v/>
      </c>
      <c r="AL258" s="249">
        <f t="shared" si="27"/>
        <v>0</v>
      </c>
      <c r="AM258" s="249">
        <f t="shared" si="28"/>
        <v>0</v>
      </c>
      <c r="AN258" s="250">
        <f t="shared" si="24"/>
        <v>0</v>
      </c>
      <c r="AO258" s="255">
        <f t="shared" si="29"/>
        <v>0</v>
      </c>
      <c r="AP258" s="248"/>
    </row>
    <row r="259" spans="1:42" s="133" customFormat="1" ht="19.5" customHeight="1">
      <c r="A259" s="266">
        <v>255</v>
      </c>
      <c r="B259" s="275">
        <f>'YPM PRG T-2'!B259</f>
        <v>0</v>
      </c>
      <c r="C259" s="275">
        <f>'YPM PRG T-2'!C259</f>
        <v>0</v>
      </c>
      <c r="D259" s="275">
        <f>'YPM PRG T-2'!D259</f>
        <v>0</v>
      </c>
      <c r="E259" s="276">
        <f>'YPM PRG T-2'!E259</f>
        <v>0</v>
      </c>
      <c r="F259" s="276">
        <f>'YPM PRG T-2'!F259</f>
        <v>0</v>
      </c>
      <c r="G259" s="276">
        <f>'YPM PRG T-2'!G259</f>
        <v>0</v>
      </c>
      <c r="H259" s="276">
        <f>'YPM PRG T-2'!H259</f>
        <v>0</v>
      </c>
      <c r="I259" s="276">
        <f>'YPM PRG T-2'!I259</f>
        <v>0</v>
      </c>
      <c r="J259" s="276">
        <f>'YPM PRG T-2'!J259</f>
        <v>0</v>
      </c>
      <c r="K259" s="276">
        <f>'YPM PRG T-2'!K259</f>
        <v>0</v>
      </c>
      <c r="L259" s="276">
        <f>'YPM PRG T-2'!L259</f>
        <v>0</v>
      </c>
      <c r="M259" s="276">
        <f>'YPM PRG T-2'!M259</f>
        <v>0</v>
      </c>
      <c r="N259" s="276">
        <f>'YPM PRG T-2'!N259</f>
        <v>0</v>
      </c>
      <c r="O259" s="277">
        <f>'YPM PRG T-2'!O259</f>
        <v>0</v>
      </c>
      <c r="P259" s="277">
        <f>'YPM PRG T-2'!P259</f>
        <v>0</v>
      </c>
      <c r="Q259" s="278">
        <f>'YPM PRG T-2'!Q259</f>
        <v>0</v>
      </c>
      <c r="R259" s="276">
        <f>'YPM PRG T-2'!R259</f>
        <v>0</v>
      </c>
      <c r="S259" s="276">
        <f>'YPM PRG T-2'!S259</f>
        <v>0</v>
      </c>
      <c r="T259" s="277">
        <f>'YPM PRG T-2'!T259</f>
        <v>0</v>
      </c>
      <c r="U259" s="277">
        <f>'YPM PRG T-2'!U259</f>
        <v>0</v>
      </c>
      <c r="V259" s="277">
        <f>'YPM PRG T-2'!V259</f>
        <v>0</v>
      </c>
      <c r="W259" s="277">
        <f>'YPM PRG T-2'!W259</f>
        <v>0</v>
      </c>
      <c r="X259" s="279">
        <f>'YPM PRG T-2'!X259</f>
        <v>0</v>
      </c>
      <c r="Y259" s="32"/>
      <c r="Z259" s="199"/>
      <c r="AA259" s="199"/>
      <c r="AB259" s="195"/>
      <c r="AC259" s="170"/>
      <c r="AD259" s="195"/>
      <c r="AE259" s="206"/>
      <c r="AF259" s="279">
        <f t="shared" si="23"/>
        <v>0</v>
      </c>
      <c r="AG259" s="196"/>
      <c r="AH259" s="197"/>
      <c r="AJ259" s="246" t="str">
        <f t="shared" si="25"/>
        <v/>
      </c>
      <c r="AK259" s="247" t="str">
        <f t="shared" si="26"/>
        <v/>
      </c>
      <c r="AL259" s="249">
        <f t="shared" si="27"/>
        <v>0</v>
      </c>
      <c r="AM259" s="249">
        <f t="shared" si="28"/>
        <v>0</v>
      </c>
      <c r="AN259" s="250">
        <f t="shared" si="24"/>
        <v>0</v>
      </c>
      <c r="AO259" s="255">
        <f t="shared" si="29"/>
        <v>0</v>
      </c>
      <c r="AP259" s="248"/>
    </row>
    <row r="260" spans="1:42" s="133" customFormat="1" ht="19.5" customHeight="1">
      <c r="A260" s="266">
        <v>256</v>
      </c>
      <c r="B260" s="275">
        <f>'YPM PRG T-2'!B260</f>
        <v>0</v>
      </c>
      <c r="C260" s="275">
        <f>'YPM PRG T-2'!C260</f>
        <v>0</v>
      </c>
      <c r="D260" s="275">
        <f>'YPM PRG T-2'!D260</f>
        <v>0</v>
      </c>
      <c r="E260" s="276">
        <f>'YPM PRG T-2'!E260</f>
        <v>0</v>
      </c>
      <c r="F260" s="276">
        <f>'YPM PRG T-2'!F260</f>
        <v>0</v>
      </c>
      <c r="G260" s="276">
        <f>'YPM PRG T-2'!G260</f>
        <v>0</v>
      </c>
      <c r="H260" s="276">
        <f>'YPM PRG T-2'!H260</f>
        <v>0</v>
      </c>
      <c r="I260" s="276">
        <f>'YPM PRG T-2'!I260</f>
        <v>0</v>
      </c>
      <c r="J260" s="276">
        <f>'YPM PRG T-2'!J260</f>
        <v>0</v>
      </c>
      <c r="K260" s="276">
        <f>'YPM PRG T-2'!K260</f>
        <v>0</v>
      </c>
      <c r="L260" s="276">
        <f>'YPM PRG T-2'!L260</f>
        <v>0</v>
      </c>
      <c r="M260" s="276">
        <f>'YPM PRG T-2'!M260</f>
        <v>0</v>
      </c>
      <c r="N260" s="276">
        <f>'YPM PRG T-2'!N260</f>
        <v>0</v>
      </c>
      <c r="O260" s="277">
        <f>'YPM PRG T-2'!O260</f>
        <v>0</v>
      </c>
      <c r="P260" s="277">
        <f>'YPM PRG T-2'!P260</f>
        <v>0</v>
      </c>
      <c r="Q260" s="278">
        <f>'YPM PRG T-2'!Q260</f>
        <v>0</v>
      </c>
      <c r="R260" s="276">
        <f>'YPM PRG T-2'!R260</f>
        <v>0</v>
      </c>
      <c r="S260" s="276">
        <f>'YPM PRG T-2'!S260</f>
        <v>0</v>
      </c>
      <c r="T260" s="277">
        <f>'YPM PRG T-2'!T260</f>
        <v>0</v>
      </c>
      <c r="U260" s="277">
        <f>'YPM PRG T-2'!U260</f>
        <v>0</v>
      </c>
      <c r="V260" s="277">
        <f>'YPM PRG T-2'!V260</f>
        <v>0</v>
      </c>
      <c r="W260" s="277">
        <f>'YPM PRG T-2'!W260</f>
        <v>0</v>
      </c>
      <c r="X260" s="279">
        <f>'YPM PRG T-2'!X260</f>
        <v>0</v>
      </c>
      <c r="Y260" s="32"/>
      <c r="Z260" s="199"/>
      <c r="AA260" s="199"/>
      <c r="AB260" s="195"/>
      <c r="AC260" s="170"/>
      <c r="AD260" s="195"/>
      <c r="AE260" s="206"/>
      <c r="AF260" s="279">
        <f t="shared" si="23"/>
        <v>0</v>
      </c>
      <c r="AG260" s="196"/>
      <c r="AH260" s="197"/>
      <c r="AJ260" s="246" t="str">
        <f t="shared" si="25"/>
        <v/>
      </c>
      <c r="AK260" s="247" t="str">
        <f t="shared" si="26"/>
        <v/>
      </c>
      <c r="AL260" s="249">
        <f t="shared" si="27"/>
        <v>0</v>
      </c>
      <c r="AM260" s="249">
        <f t="shared" si="28"/>
        <v>0</v>
      </c>
      <c r="AN260" s="250">
        <f t="shared" si="24"/>
        <v>0</v>
      </c>
      <c r="AO260" s="255">
        <f t="shared" si="29"/>
        <v>0</v>
      </c>
      <c r="AP260" s="248"/>
    </row>
    <row r="261" spans="1:42" s="133" customFormat="1" ht="19.5" customHeight="1">
      <c r="A261" s="266">
        <v>257</v>
      </c>
      <c r="B261" s="275">
        <f>'YPM PRG T-2'!B261</f>
        <v>0</v>
      </c>
      <c r="C261" s="275">
        <f>'YPM PRG T-2'!C261</f>
        <v>0</v>
      </c>
      <c r="D261" s="275">
        <f>'YPM PRG T-2'!D261</f>
        <v>0</v>
      </c>
      <c r="E261" s="276">
        <f>'YPM PRG T-2'!E261</f>
        <v>0</v>
      </c>
      <c r="F261" s="276">
        <f>'YPM PRG T-2'!F261</f>
        <v>0</v>
      </c>
      <c r="G261" s="276">
        <f>'YPM PRG T-2'!G261</f>
        <v>0</v>
      </c>
      <c r="H261" s="276">
        <f>'YPM PRG T-2'!H261</f>
        <v>0</v>
      </c>
      <c r="I261" s="276">
        <f>'YPM PRG T-2'!I261</f>
        <v>0</v>
      </c>
      <c r="J261" s="276">
        <f>'YPM PRG T-2'!J261</f>
        <v>0</v>
      </c>
      <c r="K261" s="276">
        <f>'YPM PRG T-2'!K261</f>
        <v>0</v>
      </c>
      <c r="L261" s="276">
        <f>'YPM PRG T-2'!L261</f>
        <v>0</v>
      </c>
      <c r="M261" s="276">
        <f>'YPM PRG T-2'!M261</f>
        <v>0</v>
      </c>
      <c r="N261" s="276">
        <f>'YPM PRG T-2'!N261</f>
        <v>0</v>
      </c>
      <c r="O261" s="277">
        <f>'YPM PRG T-2'!O261</f>
        <v>0</v>
      </c>
      <c r="P261" s="277">
        <f>'YPM PRG T-2'!P261</f>
        <v>0</v>
      </c>
      <c r="Q261" s="278">
        <f>'YPM PRG T-2'!Q261</f>
        <v>0</v>
      </c>
      <c r="R261" s="276">
        <f>'YPM PRG T-2'!R261</f>
        <v>0</v>
      </c>
      <c r="S261" s="276">
        <f>'YPM PRG T-2'!S261</f>
        <v>0</v>
      </c>
      <c r="T261" s="277">
        <f>'YPM PRG T-2'!T261</f>
        <v>0</v>
      </c>
      <c r="U261" s="277">
        <f>'YPM PRG T-2'!U261</f>
        <v>0</v>
      </c>
      <c r="V261" s="277">
        <f>'YPM PRG T-2'!V261</f>
        <v>0</v>
      </c>
      <c r="W261" s="277">
        <f>'YPM PRG T-2'!W261</f>
        <v>0</v>
      </c>
      <c r="X261" s="279">
        <f>'YPM PRG T-2'!X261</f>
        <v>0</v>
      </c>
      <c r="Y261" s="32"/>
      <c r="Z261" s="199"/>
      <c r="AA261" s="199"/>
      <c r="AB261" s="195"/>
      <c r="AC261" s="170"/>
      <c r="AD261" s="195"/>
      <c r="AE261" s="206"/>
      <c r="AF261" s="279">
        <f t="shared" ref="AF261:AF304" si="30">U261+AE261</f>
        <v>0</v>
      </c>
      <c r="AG261" s="196"/>
      <c r="AH261" s="197"/>
      <c r="AJ261" s="246" t="str">
        <f t="shared" si="25"/>
        <v/>
      </c>
      <c r="AK261" s="247" t="str">
        <f t="shared" si="26"/>
        <v/>
      </c>
      <c r="AL261" s="249">
        <f t="shared" si="27"/>
        <v>0</v>
      </c>
      <c r="AM261" s="249">
        <f t="shared" si="28"/>
        <v>0</v>
      </c>
      <c r="AN261" s="250">
        <f t="shared" ref="AN261:AN304" si="31">IF(ISERROR(AD261/P261),0,AD261/P261)</f>
        <v>0</v>
      </c>
      <c r="AO261" s="255">
        <f t="shared" si="29"/>
        <v>0</v>
      </c>
      <c r="AP261" s="248"/>
    </row>
    <row r="262" spans="1:42" s="133" customFormat="1" ht="19.5" customHeight="1">
      <c r="A262" s="266">
        <v>258</v>
      </c>
      <c r="B262" s="275">
        <f>'YPM PRG T-2'!B262</f>
        <v>0</v>
      </c>
      <c r="C262" s="275">
        <f>'YPM PRG T-2'!C262</f>
        <v>0</v>
      </c>
      <c r="D262" s="275">
        <f>'YPM PRG T-2'!D262</f>
        <v>0</v>
      </c>
      <c r="E262" s="276">
        <f>'YPM PRG T-2'!E262</f>
        <v>0</v>
      </c>
      <c r="F262" s="276">
        <f>'YPM PRG T-2'!F262</f>
        <v>0</v>
      </c>
      <c r="G262" s="276">
        <f>'YPM PRG T-2'!G262</f>
        <v>0</v>
      </c>
      <c r="H262" s="276">
        <f>'YPM PRG T-2'!H262</f>
        <v>0</v>
      </c>
      <c r="I262" s="276">
        <f>'YPM PRG T-2'!I262</f>
        <v>0</v>
      </c>
      <c r="J262" s="276">
        <f>'YPM PRG T-2'!J262</f>
        <v>0</v>
      </c>
      <c r="K262" s="276">
        <f>'YPM PRG T-2'!K262</f>
        <v>0</v>
      </c>
      <c r="L262" s="276">
        <f>'YPM PRG T-2'!L262</f>
        <v>0</v>
      </c>
      <c r="M262" s="276">
        <f>'YPM PRG T-2'!M262</f>
        <v>0</v>
      </c>
      <c r="N262" s="276">
        <f>'YPM PRG T-2'!N262</f>
        <v>0</v>
      </c>
      <c r="O262" s="277">
        <f>'YPM PRG T-2'!O262</f>
        <v>0</v>
      </c>
      <c r="P262" s="277">
        <f>'YPM PRG T-2'!P262</f>
        <v>0</v>
      </c>
      <c r="Q262" s="278">
        <f>'YPM PRG T-2'!Q262</f>
        <v>0</v>
      </c>
      <c r="R262" s="276">
        <f>'YPM PRG T-2'!R262</f>
        <v>0</v>
      </c>
      <c r="S262" s="276">
        <f>'YPM PRG T-2'!S262</f>
        <v>0</v>
      </c>
      <c r="T262" s="277">
        <f>'YPM PRG T-2'!T262</f>
        <v>0</v>
      </c>
      <c r="U262" s="277">
        <f>'YPM PRG T-2'!U262</f>
        <v>0</v>
      </c>
      <c r="V262" s="277">
        <f>'YPM PRG T-2'!V262</f>
        <v>0</v>
      </c>
      <c r="W262" s="277">
        <f>'YPM PRG T-2'!W262</f>
        <v>0</v>
      </c>
      <c r="X262" s="279">
        <f>'YPM PRG T-2'!X262</f>
        <v>0</v>
      </c>
      <c r="Y262" s="32"/>
      <c r="Z262" s="199"/>
      <c r="AA262" s="199"/>
      <c r="AB262" s="195"/>
      <c r="AC262" s="170"/>
      <c r="AD262" s="195"/>
      <c r="AE262" s="206"/>
      <c r="AF262" s="279">
        <f t="shared" si="30"/>
        <v>0</v>
      </c>
      <c r="AG262" s="196"/>
      <c r="AH262" s="197"/>
      <c r="AJ262" s="246" t="str">
        <f t="shared" ref="AJ262:AJ304" si="32">IF(B262=0,"",IF(AG262&gt;=95,"BİTTİ","DEVAM"))</f>
        <v/>
      </c>
      <c r="AK262" s="247" t="str">
        <f t="shared" ref="AK262:AK304" si="33">IF(B262=0,"",IF(AD262&gt;0,"İHALELİ","İHALESİZ"))</f>
        <v/>
      </c>
      <c r="AL262" s="249">
        <f t="shared" ref="AL262:AL304" si="34">T262-AF262</f>
        <v>0</v>
      </c>
      <c r="AM262" s="249">
        <f t="shared" ref="AM262:AM304" si="35">T262-AD262</f>
        <v>0</v>
      </c>
      <c r="AN262" s="250">
        <f t="shared" si="31"/>
        <v>0</v>
      </c>
      <c r="AO262" s="255">
        <f t="shared" ref="AO262:AO304" si="36">IF(ISERROR(AD262/AB262),0,AD262/AB262)</f>
        <v>0</v>
      </c>
      <c r="AP262" s="248"/>
    </row>
    <row r="263" spans="1:42" s="133" customFormat="1" ht="19.5" customHeight="1">
      <c r="A263" s="266">
        <v>259</v>
      </c>
      <c r="B263" s="275">
        <f>'YPM PRG T-2'!B263</f>
        <v>0</v>
      </c>
      <c r="C263" s="275">
        <f>'YPM PRG T-2'!C263</f>
        <v>0</v>
      </c>
      <c r="D263" s="275">
        <f>'YPM PRG T-2'!D263</f>
        <v>0</v>
      </c>
      <c r="E263" s="276">
        <f>'YPM PRG T-2'!E263</f>
        <v>0</v>
      </c>
      <c r="F263" s="276">
        <f>'YPM PRG T-2'!F263</f>
        <v>0</v>
      </c>
      <c r="G263" s="276">
        <f>'YPM PRG T-2'!G263</f>
        <v>0</v>
      </c>
      <c r="H263" s="276">
        <f>'YPM PRG T-2'!H263</f>
        <v>0</v>
      </c>
      <c r="I263" s="276">
        <f>'YPM PRG T-2'!I263</f>
        <v>0</v>
      </c>
      <c r="J263" s="276">
        <f>'YPM PRG T-2'!J263</f>
        <v>0</v>
      </c>
      <c r="K263" s="276">
        <f>'YPM PRG T-2'!K263</f>
        <v>0</v>
      </c>
      <c r="L263" s="276">
        <f>'YPM PRG T-2'!L263</f>
        <v>0</v>
      </c>
      <c r="M263" s="276">
        <f>'YPM PRG T-2'!M263</f>
        <v>0</v>
      </c>
      <c r="N263" s="276">
        <f>'YPM PRG T-2'!N263</f>
        <v>0</v>
      </c>
      <c r="O263" s="277">
        <f>'YPM PRG T-2'!O263</f>
        <v>0</v>
      </c>
      <c r="P263" s="277">
        <f>'YPM PRG T-2'!P263</f>
        <v>0</v>
      </c>
      <c r="Q263" s="278">
        <f>'YPM PRG T-2'!Q263</f>
        <v>0</v>
      </c>
      <c r="R263" s="276">
        <f>'YPM PRG T-2'!R263</f>
        <v>0</v>
      </c>
      <c r="S263" s="276">
        <f>'YPM PRG T-2'!S263</f>
        <v>0</v>
      </c>
      <c r="T263" s="277">
        <f>'YPM PRG T-2'!T263</f>
        <v>0</v>
      </c>
      <c r="U263" s="277">
        <f>'YPM PRG T-2'!U263</f>
        <v>0</v>
      </c>
      <c r="V263" s="277">
        <f>'YPM PRG T-2'!V263</f>
        <v>0</v>
      </c>
      <c r="W263" s="277">
        <f>'YPM PRG T-2'!W263</f>
        <v>0</v>
      </c>
      <c r="X263" s="279">
        <f>'YPM PRG T-2'!X263</f>
        <v>0</v>
      </c>
      <c r="Y263" s="32"/>
      <c r="Z263" s="199"/>
      <c r="AA263" s="199"/>
      <c r="AB263" s="195"/>
      <c r="AC263" s="170"/>
      <c r="AD263" s="195"/>
      <c r="AE263" s="206"/>
      <c r="AF263" s="279">
        <f t="shared" si="30"/>
        <v>0</v>
      </c>
      <c r="AG263" s="196"/>
      <c r="AH263" s="197"/>
      <c r="AJ263" s="246" t="str">
        <f t="shared" si="32"/>
        <v/>
      </c>
      <c r="AK263" s="247" t="str">
        <f t="shared" si="33"/>
        <v/>
      </c>
      <c r="AL263" s="249">
        <f t="shared" si="34"/>
        <v>0</v>
      </c>
      <c r="AM263" s="249">
        <f t="shared" si="35"/>
        <v>0</v>
      </c>
      <c r="AN263" s="250">
        <f t="shared" si="31"/>
        <v>0</v>
      </c>
      <c r="AO263" s="255">
        <f t="shared" si="36"/>
        <v>0</v>
      </c>
      <c r="AP263" s="248"/>
    </row>
    <row r="264" spans="1:42" s="133" customFormat="1" ht="19.5" customHeight="1">
      <c r="A264" s="266">
        <v>260</v>
      </c>
      <c r="B264" s="275">
        <f>'YPM PRG T-2'!B264</f>
        <v>0</v>
      </c>
      <c r="C264" s="275">
        <f>'YPM PRG T-2'!C264</f>
        <v>0</v>
      </c>
      <c r="D264" s="275">
        <f>'YPM PRG T-2'!D264</f>
        <v>0</v>
      </c>
      <c r="E264" s="276">
        <f>'YPM PRG T-2'!E264</f>
        <v>0</v>
      </c>
      <c r="F264" s="276">
        <f>'YPM PRG T-2'!F264</f>
        <v>0</v>
      </c>
      <c r="G264" s="276">
        <f>'YPM PRG T-2'!G264</f>
        <v>0</v>
      </c>
      <c r="H264" s="276">
        <f>'YPM PRG T-2'!H264</f>
        <v>0</v>
      </c>
      <c r="I264" s="276">
        <f>'YPM PRG T-2'!I264</f>
        <v>0</v>
      </c>
      <c r="J264" s="276">
        <f>'YPM PRG T-2'!J264</f>
        <v>0</v>
      </c>
      <c r="K264" s="276">
        <f>'YPM PRG T-2'!K264</f>
        <v>0</v>
      </c>
      <c r="L264" s="276">
        <f>'YPM PRG T-2'!L264</f>
        <v>0</v>
      </c>
      <c r="M264" s="276">
        <f>'YPM PRG T-2'!M264</f>
        <v>0</v>
      </c>
      <c r="N264" s="276">
        <f>'YPM PRG T-2'!N264</f>
        <v>0</v>
      </c>
      <c r="O264" s="277">
        <f>'YPM PRG T-2'!O264</f>
        <v>0</v>
      </c>
      <c r="P264" s="277">
        <f>'YPM PRG T-2'!P264</f>
        <v>0</v>
      </c>
      <c r="Q264" s="278">
        <f>'YPM PRG T-2'!Q264</f>
        <v>0</v>
      </c>
      <c r="R264" s="276">
        <f>'YPM PRG T-2'!R264</f>
        <v>0</v>
      </c>
      <c r="S264" s="276">
        <f>'YPM PRG T-2'!S264</f>
        <v>0</v>
      </c>
      <c r="T264" s="277">
        <f>'YPM PRG T-2'!T264</f>
        <v>0</v>
      </c>
      <c r="U264" s="277">
        <f>'YPM PRG T-2'!U264</f>
        <v>0</v>
      </c>
      <c r="V264" s="277">
        <f>'YPM PRG T-2'!V264</f>
        <v>0</v>
      </c>
      <c r="W264" s="277">
        <f>'YPM PRG T-2'!W264</f>
        <v>0</v>
      </c>
      <c r="X264" s="279">
        <f>'YPM PRG T-2'!X264</f>
        <v>0</v>
      </c>
      <c r="Y264" s="32"/>
      <c r="Z264" s="199"/>
      <c r="AA264" s="199"/>
      <c r="AB264" s="195"/>
      <c r="AC264" s="170"/>
      <c r="AD264" s="195"/>
      <c r="AE264" s="206"/>
      <c r="AF264" s="279">
        <f t="shared" si="30"/>
        <v>0</v>
      </c>
      <c r="AG264" s="196"/>
      <c r="AH264" s="197"/>
      <c r="AJ264" s="246" t="str">
        <f t="shared" si="32"/>
        <v/>
      </c>
      <c r="AK264" s="247" t="str">
        <f t="shared" si="33"/>
        <v/>
      </c>
      <c r="AL264" s="249">
        <f t="shared" si="34"/>
        <v>0</v>
      </c>
      <c r="AM264" s="249">
        <f t="shared" si="35"/>
        <v>0</v>
      </c>
      <c r="AN264" s="250">
        <f t="shared" si="31"/>
        <v>0</v>
      </c>
      <c r="AO264" s="255">
        <f t="shared" si="36"/>
        <v>0</v>
      </c>
      <c r="AP264" s="248"/>
    </row>
    <row r="265" spans="1:42" s="133" customFormat="1" ht="19.5" customHeight="1">
      <c r="A265" s="266">
        <v>261</v>
      </c>
      <c r="B265" s="275">
        <f>'YPM PRG T-2'!B265</f>
        <v>0</v>
      </c>
      <c r="C265" s="275">
        <f>'YPM PRG T-2'!C265</f>
        <v>0</v>
      </c>
      <c r="D265" s="275">
        <f>'YPM PRG T-2'!D265</f>
        <v>0</v>
      </c>
      <c r="E265" s="276">
        <f>'YPM PRG T-2'!E265</f>
        <v>0</v>
      </c>
      <c r="F265" s="276">
        <f>'YPM PRG T-2'!F265</f>
        <v>0</v>
      </c>
      <c r="G265" s="276">
        <f>'YPM PRG T-2'!G265</f>
        <v>0</v>
      </c>
      <c r="H265" s="276">
        <f>'YPM PRG T-2'!H265</f>
        <v>0</v>
      </c>
      <c r="I265" s="276">
        <f>'YPM PRG T-2'!I265</f>
        <v>0</v>
      </c>
      <c r="J265" s="276">
        <f>'YPM PRG T-2'!J265</f>
        <v>0</v>
      </c>
      <c r="K265" s="276">
        <f>'YPM PRG T-2'!K265</f>
        <v>0</v>
      </c>
      <c r="L265" s="276">
        <f>'YPM PRG T-2'!L265</f>
        <v>0</v>
      </c>
      <c r="M265" s="276">
        <f>'YPM PRG T-2'!M265</f>
        <v>0</v>
      </c>
      <c r="N265" s="276">
        <f>'YPM PRG T-2'!N265</f>
        <v>0</v>
      </c>
      <c r="O265" s="277">
        <f>'YPM PRG T-2'!O265</f>
        <v>0</v>
      </c>
      <c r="P265" s="277">
        <f>'YPM PRG T-2'!P265</f>
        <v>0</v>
      </c>
      <c r="Q265" s="278">
        <f>'YPM PRG T-2'!Q265</f>
        <v>0</v>
      </c>
      <c r="R265" s="276">
        <f>'YPM PRG T-2'!R265</f>
        <v>0</v>
      </c>
      <c r="S265" s="276">
        <f>'YPM PRG T-2'!S265</f>
        <v>0</v>
      </c>
      <c r="T265" s="277">
        <f>'YPM PRG T-2'!T265</f>
        <v>0</v>
      </c>
      <c r="U265" s="277">
        <f>'YPM PRG T-2'!U265</f>
        <v>0</v>
      </c>
      <c r="V265" s="277">
        <f>'YPM PRG T-2'!V265</f>
        <v>0</v>
      </c>
      <c r="W265" s="277">
        <f>'YPM PRG T-2'!W265</f>
        <v>0</v>
      </c>
      <c r="X265" s="279">
        <f>'YPM PRG T-2'!X265</f>
        <v>0</v>
      </c>
      <c r="Y265" s="32"/>
      <c r="Z265" s="199"/>
      <c r="AA265" s="199"/>
      <c r="AB265" s="195"/>
      <c r="AC265" s="170"/>
      <c r="AD265" s="195"/>
      <c r="AE265" s="206"/>
      <c r="AF265" s="279">
        <f t="shared" si="30"/>
        <v>0</v>
      </c>
      <c r="AG265" s="196"/>
      <c r="AH265" s="197"/>
      <c r="AJ265" s="246" t="str">
        <f t="shared" si="32"/>
        <v/>
      </c>
      <c r="AK265" s="247" t="str">
        <f t="shared" si="33"/>
        <v/>
      </c>
      <c r="AL265" s="249">
        <f t="shared" si="34"/>
        <v>0</v>
      </c>
      <c r="AM265" s="249">
        <f t="shared" si="35"/>
        <v>0</v>
      </c>
      <c r="AN265" s="250">
        <f t="shared" si="31"/>
        <v>0</v>
      </c>
      <c r="AO265" s="255">
        <f t="shared" si="36"/>
        <v>0</v>
      </c>
      <c r="AP265" s="248"/>
    </row>
    <row r="266" spans="1:42" s="133" customFormat="1" ht="19.5" customHeight="1">
      <c r="A266" s="266">
        <v>262</v>
      </c>
      <c r="B266" s="275">
        <f>'YPM PRG T-2'!B266</f>
        <v>0</v>
      </c>
      <c r="C266" s="275">
        <f>'YPM PRG T-2'!C266</f>
        <v>0</v>
      </c>
      <c r="D266" s="275">
        <f>'YPM PRG T-2'!D266</f>
        <v>0</v>
      </c>
      <c r="E266" s="276">
        <f>'YPM PRG T-2'!E266</f>
        <v>0</v>
      </c>
      <c r="F266" s="276">
        <f>'YPM PRG T-2'!F266</f>
        <v>0</v>
      </c>
      <c r="G266" s="276">
        <f>'YPM PRG T-2'!G266</f>
        <v>0</v>
      </c>
      <c r="H266" s="276">
        <f>'YPM PRG T-2'!H266</f>
        <v>0</v>
      </c>
      <c r="I266" s="276">
        <f>'YPM PRG T-2'!I266</f>
        <v>0</v>
      </c>
      <c r="J266" s="276">
        <f>'YPM PRG T-2'!J266</f>
        <v>0</v>
      </c>
      <c r="K266" s="276">
        <f>'YPM PRG T-2'!K266</f>
        <v>0</v>
      </c>
      <c r="L266" s="276">
        <f>'YPM PRG T-2'!L266</f>
        <v>0</v>
      </c>
      <c r="M266" s="276">
        <f>'YPM PRG T-2'!M266</f>
        <v>0</v>
      </c>
      <c r="N266" s="276">
        <f>'YPM PRG T-2'!N266</f>
        <v>0</v>
      </c>
      <c r="O266" s="277">
        <f>'YPM PRG T-2'!O266</f>
        <v>0</v>
      </c>
      <c r="P266" s="277">
        <f>'YPM PRG T-2'!P266</f>
        <v>0</v>
      </c>
      <c r="Q266" s="278">
        <f>'YPM PRG T-2'!Q266</f>
        <v>0</v>
      </c>
      <c r="R266" s="276">
        <f>'YPM PRG T-2'!R266</f>
        <v>0</v>
      </c>
      <c r="S266" s="276">
        <f>'YPM PRG T-2'!S266</f>
        <v>0</v>
      </c>
      <c r="T266" s="277">
        <f>'YPM PRG T-2'!T266</f>
        <v>0</v>
      </c>
      <c r="U266" s="277">
        <f>'YPM PRG T-2'!U266</f>
        <v>0</v>
      </c>
      <c r="V266" s="277">
        <f>'YPM PRG T-2'!V266</f>
        <v>0</v>
      </c>
      <c r="W266" s="277">
        <f>'YPM PRG T-2'!W266</f>
        <v>0</v>
      </c>
      <c r="X266" s="279">
        <f>'YPM PRG T-2'!X266</f>
        <v>0</v>
      </c>
      <c r="Y266" s="32"/>
      <c r="Z266" s="199"/>
      <c r="AA266" s="199"/>
      <c r="AB266" s="195"/>
      <c r="AC266" s="170"/>
      <c r="AD266" s="195"/>
      <c r="AE266" s="206"/>
      <c r="AF266" s="279">
        <f t="shared" si="30"/>
        <v>0</v>
      </c>
      <c r="AG266" s="196"/>
      <c r="AH266" s="197"/>
      <c r="AJ266" s="246" t="str">
        <f t="shared" si="32"/>
        <v/>
      </c>
      <c r="AK266" s="247" t="str">
        <f t="shared" si="33"/>
        <v/>
      </c>
      <c r="AL266" s="249">
        <f t="shared" si="34"/>
        <v>0</v>
      </c>
      <c r="AM266" s="249">
        <f t="shared" si="35"/>
        <v>0</v>
      </c>
      <c r="AN266" s="250">
        <f t="shared" si="31"/>
        <v>0</v>
      </c>
      <c r="AO266" s="255">
        <f t="shared" si="36"/>
        <v>0</v>
      </c>
      <c r="AP266" s="248"/>
    </row>
    <row r="267" spans="1:42" s="133" customFormat="1" ht="19.5" customHeight="1">
      <c r="A267" s="266">
        <v>263</v>
      </c>
      <c r="B267" s="275">
        <f>'YPM PRG T-2'!B267</f>
        <v>0</v>
      </c>
      <c r="C267" s="275">
        <f>'YPM PRG T-2'!C267</f>
        <v>0</v>
      </c>
      <c r="D267" s="275">
        <f>'YPM PRG T-2'!D267</f>
        <v>0</v>
      </c>
      <c r="E267" s="276">
        <f>'YPM PRG T-2'!E267</f>
        <v>0</v>
      </c>
      <c r="F267" s="276">
        <f>'YPM PRG T-2'!F267</f>
        <v>0</v>
      </c>
      <c r="G267" s="276">
        <f>'YPM PRG T-2'!G267</f>
        <v>0</v>
      </c>
      <c r="H267" s="276">
        <f>'YPM PRG T-2'!H267</f>
        <v>0</v>
      </c>
      <c r="I267" s="276">
        <f>'YPM PRG T-2'!I267</f>
        <v>0</v>
      </c>
      <c r="J267" s="276">
        <f>'YPM PRG T-2'!J267</f>
        <v>0</v>
      </c>
      <c r="K267" s="276">
        <f>'YPM PRG T-2'!K267</f>
        <v>0</v>
      </c>
      <c r="L267" s="276">
        <f>'YPM PRG T-2'!L267</f>
        <v>0</v>
      </c>
      <c r="M267" s="276">
        <f>'YPM PRG T-2'!M267</f>
        <v>0</v>
      </c>
      <c r="N267" s="276">
        <f>'YPM PRG T-2'!N267</f>
        <v>0</v>
      </c>
      <c r="O267" s="277">
        <f>'YPM PRG T-2'!O267</f>
        <v>0</v>
      </c>
      <c r="P267" s="277">
        <f>'YPM PRG T-2'!P267</f>
        <v>0</v>
      </c>
      <c r="Q267" s="278">
        <f>'YPM PRG T-2'!Q267</f>
        <v>0</v>
      </c>
      <c r="R267" s="276">
        <f>'YPM PRG T-2'!R267</f>
        <v>0</v>
      </c>
      <c r="S267" s="276">
        <f>'YPM PRG T-2'!S267</f>
        <v>0</v>
      </c>
      <c r="T267" s="277">
        <f>'YPM PRG T-2'!T267</f>
        <v>0</v>
      </c>
      <c r="U267" s="277">
        <f>'YPM PRG T-2'!U267</f>
        <v>0</v>
      </c>
      <c r="V267" s="277">
        <f>'YPM PRG T-2'!V267</f>
        <v>0</v>
      </c>
      <c r="W267" s="277">
        <f>'YPM PRG T-2'!W267</f>
        <v>0</v>
      </c>
      <c r="X267" s="279">
        <f>'YPM PRG T-2'!X267</f>
        <v>0</v>
      </c>
      <c r="Y267" s="32"/>
      <c r="Z267" s="199"/>
      <c r="AA267" s="199"/>
      <c r="AB267" s="195"/>
      <c r="AC267" s="170"/>
      <c r="AD267" s="195"/>
      <c r="AE267" s="206"/>
      <c r="AF267" s="279">
        <f t="shared" si="30"/>
        <v>0</v>
      </c>
      <c r="AG267" s="196"/>
      <c r="AH267" s="197"/>
      <c r="AJ267" s="246" t="str">
        <f t="shared" si="32"/>
        <v/>
      </c>
      <c r="AK267" s="247" t="str">
        <f t="shared" si="33"/>
        <v/>
      </c>
      <c r="AL267" s="249">
        <f t="shared" si="34"/>
        <v>0</v>
      </c>
      <c r="AM267" s="249">
        <f t="shared" si="35"/>
        <v>0</v>
      </c>
      <c r="AN267" s="250">
        <f t="shared" si="31"/>
        <v>0</v>
      </c>
      <c r="AO267" s="255">
        <f t="shared" si="36"/>
        <v>0</v>
      </c>
      <c r="AP267" s="248"/>
    </row>
    <row r="268" spans="1:42" s="133" customFormat="1" ht="19.5" customHeight="1">
      <c r="A268" s="266">
        <v>264</v>
      </c>
      <c r="B268" s="275">
        <f>'YPM PRG T-2'!B268</f>
        <v>0</v>
      </c>
      <c r="C268" s="275">
        <f>'YPM PRG T-2'!C268</f>
        <v>0</v>
      </c>
      <c r="D268" s="275">
        <f>'YPM PRG T-2'!D268</f>
        <v>0</v>
      </c>
      <c r="E268" s="276">
        <f>'YPM PRG T-2'!E268</f>
        <v>0</v>
      </c>
      <c r="F268" s="276">
        <f>'YPM PRG T-2'!F268</f>
        <v>0</v>
      </c>
      <c r="G268" s="276">
        <f>'YPM PRG T-2'!G268</f>
        <v>0</v>
      </c>
      <c r="H268" s="276">
        <f>'YPM PRG T-2'!H268</f>
        <v>0</v>
      </c>
      <c r="I268" s="276">
        <f>'YPM PRG T-2'!I268</f>
        <v>0</v>
      </c>
      <c r="J268" s="276">
        <f>'YPM PRG T-2'!J268</f>
        <v>0</v>
      </c>
      <c r="K268" s="276">
        <f>'YPM PRG T-2'!K268</f>
        <v>0</v>
      </c>
      <c r="L268" s="276">
        <f>'YPM PRG T-2'!L268</f>
        <v>0</v>
      </c>
      <c r="M268" s="276">
        <f>'YPM PRG T-2'!M268</f>
        <v>0</v>
      </c>
      <c r="N268" s="276">
        <f>'YPM PRG T-2'!N268</f>
        <v>0</v>
      </c>
      <c r="O268" s="277">
        <f>'YPM PRG T-2'!O268</f>
        <v>0</v>
      </c>
      <c r="P268" s="277">
        <f>'YPM PRG T-2'!P268</f>
        <v>0</v>
      </c>
      <c r="Q268" s="278">
        <f>'YPM PRG T-2'!Q268</f>
        <v>0</v>
      </c>
      <c r="R268" s="276">
        <f>'YPM PRG T-2'!R268</f>
        <v>0</v>
      </c>
      <c r="S268" s="276">
        <f>'YPM PRG T-2'!S268</f>
        <v>0</v>
      </c>
      <c r="T268" s="277">
        <f>'YPM PRG T-2'!T268</f>
        <v>0</v>
      </c>
      <c r="U268" s="277">
        <f>'YPM PRG T-2'!U268</f>
        <v>0</v>
      </c>
      <c r="V268" s="277">
        <f>'YPM PRG T-2'!V268</f>
        <v>0</v>
      </c>
      <c r="W268" s="277">
        <f>'YPM PRG T-2'!W268</f>
        <v>0</v>
      </c>
      <c r="X268" s="279">
        <f>'YPM PRG T-2'!X268</f>
        <v>0</v>
      </c>
      <c r="Y268" s="32"/>
      <c r="Z268" s="199"/>
      <c r="AA268" s="199"/>
      <c r="AB268" s="195"/>
      <c r="AC268" s="170"/>
      <c r="AD268" s="195"/>
      <c r="AE268" s="206"/>
      <c r="AF268" s="279">
        <f t="shared" si="30"/>
        <v>0</v>
      </c>
      <c r="AG268" s="196"/>
      <c r="AH268" s="197"/>
      <c r="AJ268" s="246" t="str">
        <f t="shared" si="32"/>
        <v/>
      </c>
      <c r="AK268" s="247" t="str">
        <f t="shared" si="33"/>
        <v/>
      </c>
      <c r="AL268" s="249">
        <f t="shared" si="34"/>
        <v>0</v>
      </c>
      <c r="AM268" s="249">
        <f t="shared" si="35"/>
        <v>0</v>
      </c>
      <c r="AN268" s="250">
        <f t="shared" si="31"/>
        <v>0</v>
      </c>
      <c r="AO268" s="255">
        <f t="shared" si="36"/>
        <v>0</v>
      </c>
      <c r="AP268" s="248"/>
    </row>
    <row r="269" spans="1:42" s="133" customFormat="1" ht="19.5" customHeight="1">
      <c r="A269" s="266">
        <v>265</v>
      </c>
      <c r="B269" s="275">
        <f>'YPM PRG T-2'!B269</f>
        <v>0</v>
      </c>
      <c r="C269" s="275">
        <f>'YPM PRG T-2'!C269</f>
        <v>0</v>
      </c>
      <c r="D269" s="275">
        <f>'YPM PRG T-2'!D269</f>
        <v>0</v>
      </c>
      <c r="E269" s="276">
        <f>'YPM PRG T-2'!E269</f>
        <v>0</v>
      </c>
      <c r="F269" s="276">
        <f>'YPM PRG T-2'!F269</f>
        <v>0</v>
      </c>
      <c r="G269" s="276">
        <f>'YPM PRG T-2'!G269</f>
        <v>0</v>
      </c>
      <c r="H269" s="276">
        <f>'YPM PRG T-2'!H269</f>
        <v>0</v>
      </c>
      <c r="I269" s="276">
        <f>'YPM PRG T-2'!I269</f>
        <v>0</v>
      </c>
      <c r="J269" s="276">
        <f>'YPM PRG T-2'!J269</f>
        <v>0</v>
      </c>
      <c r="K269" s="276">
        <f>'YPM PRG T-2'!K269</f>
        <v>0</v>
      </c>
      <c r="L269" s="276">
        <f>'YPM PRG T-2'!L269</f>
        <v>0</v>
      </c>
      <c r="M269" s="276">
        <f>'YPM PRG T-2'!M269</f>
        <v>0</v>
      </c>
      <c r="N269" s="276">
        <f>'YPM PRG T-2'!N269</f>
        <v>0</v>
      </c>
      <c r="O269" s="277">
        <f>'YPM PRG T-2'!O269</f>
        <v>0</v>
      </c>
      <c r="P269" s="277">
        <f>'YPM PRG T-2'!P269</f>
        <v>0</v>
      </c>
      <c r="Q269" s="278">
        <f>'YPM PRG T-2'!Q269</f>
        <v>0</v>
      </c>
      <c r="R269" s="276">
        <f>'YPM PRG T-2'!R269</f>
        <v>0</v>
      </c>
      <c r="S269" s="276">
        <f>'YPM PRG T-2'!S269</f>
        <v>0</v>
      </c>
      <c r="T269" s="277">
        <f>'YPM PRG T-2'!T269</f>
        <v>0</v>
      </c>
      <c r="U269" s="277">
        <f>'YPM PRG T-2'!U269</f>
        <v>0</v>
      </c>
      <c r="V269" s="277">
        <f>'YPM PRG T-2'!V269</f>
        <v>0</v>
      </c>
      <c r="W269" s="277">
        <f>'YPM PRG T-2'!W269</f>
        <v>0</v>
      </c>
      <c r="X269" s="279">
        <f>'YPM PRG T-2'!X269</f>
        <v>0</v>
      </c>
      <c r="Y269" s="32"/>
      <c r="Z269" s="199"/>
      <c r="AA269" s="199"/>
      <c r="AB269" s="195"/>
      <c r="AC269" s="170"/>
      <c r="AD269" s="195"/>
      <c r="AE269" s="206"/>
      <c r="AF269" s="279">
        <f t="shared" si="30"/>
        <v>0</v>
      </c>
      <c r="AG269" s="196"/>
      <c r="AH269" s="197"/>
      <c r="AJ269" s="246" t="str">
        <f t="shared" si="32"/>
        <v/>
      </c>
      <c r="AK269" s="247" t="str">
        <f t="shared" si="33"/>
        <v/>
      </c>
      <c r="AL269" s="249">
        <f t="shared" si="34"/>
        <v>0</v>
      </c>
      <c r="AM269" s="249">
        <f t="shared" si="35"/>
        <v>0</v>
      </c>
      <c r="AN269" s="250">
        <f t="shared" si="31"/>
        <v>0</v>
      </c>
      <c r="AO269" s="255">
        <f t="shared" si="36"/>
        <v>0</v>
      </c>
      <c r="AP269" s="248"/>
    </row>
    <row r="270" spans="1:42" s="133" customFormat="1" ht="19.5" customHeight="1">
      <c r="A270" s="266">
        <v>266</v>
      </c>
      <c r="B270" s="275">
        <f>'YPM PRG T-2'!B270</f>
        <v>0</v>
      </c>
      <c r="C270" s="275">
        <f>'YPM PRG T-2'!C270</f>
        <v>0</v>
      </c>
      <c r="D270" s="275">
        <f>'YPM PRG T-2'!D270</f>
        <v>0</v>
      </c>
      <c r="E270" s="276">
        <f>'YPM PRG T-2'!E270</f>
        <v>0</v>
      </c>
      <c r="F270" s="276">
        <f>'YPM PRG T-2'!F270</f>
        <v>0</v>
      </c>
      <c r="G270" s="276">
        <f>'YPM PRG T-2'!G270</f>
        <v>0</v>
      </c>
      <c r="H270" s="276">
        <f>'YPM PRG T-2'!H270</f>
        <v>0</v>
      </c>
      <c r="I270" s="276">
        <f>'YPM PRG T-2'!I270</f>
        <v>0</v>
      </c>
      <c r="J270" s="276">
        <f>'YPM PRG T-2'!J270</f>
        <v>0</v>
      </c>
      <c r="K270" s="276">
        <f>'YPM PRG T-2'!K270</f>
        <v>0</v>
      </c>
      <c r="L270" s="276">
        <f>'YPM PRG T-2'!L270</f>
        <v>0</v>
      </c>
      <c r="M270" s="276">
        <f>'YPM PRG T-2'!M270</f>
        <v>0</v>
      </c>
      <c r="N270" s="276">
        <f>'YPM PRG T-2'!N270</f>
        <v>0</v>
      </c>
      <c r="O270" s="277">
        <f>'YPM PRG T-2'!O270</f>
        <v>0</v>
      </c>
      <c r="P270" s="277">
        <f>'YPM PRG T-2'!P270</f>
        <v>0</v>
      </c>
      <c r="Q270" s="278">
        <f>'YPM PRG T-2'!Q270</f>
        <v>0</v>
      </c>
      <c r="R270" s="276">
        <f>'YPM PRG T-2'!R270</f>
        <v>0</v>
      </c>
      <c r="S270" s="276">
        <f>'YPM PRG T-2'!S270</f>
        <v>0</v>
      </c>
      <c r="T270" s="277">
        <f>'YPM PRG T-2'!T270</f>
        <v>0</v>
      </c>
      <c r="U270" s="277">
        <f>'YPM PRG T-2'!U270</f>
        <v>0</v>
      </c>
      <c r="V270" s="277">
        <f>'YPM PRG T-2'!V270</f>
        <v>0</v>
      </c>
      <c r="W270" s="277">
        <f>'YPM PRG T-2'!W270</f>
        <v>0</v>
      </c>
      <c r="X270" s="279">
        <f>'YPM PRG T-2'!X270</f>
        <v>0</v>
      </c>
      <c r="Y270" s="32"/>
      <c r="Z270" s="199"/>
      <c r="AA270" s="199"/>
      <c r="AB270" s="195"/>
      <c r="AC270" s="170"/>
      <c r="AD270" s="195"/>
      <c r="AE270" s="206"/>
      <c r="AF270" s="279">
        <f t="shared" si="30"/>
        <v>0</v>
      </c>
      <c r="AG270" s="196"/>
      <c r="AH270" s="197"/>
      <c r="AJ270" s="246" t="str">
        <f t="shared" si="32"/>
        <v/>
      </c>
      <c r="AK270" s="247" t="str">
        <f t="shared" si="33"/>
        <v/>
      </c>
      <c r="AL270" s="249">
        <f t="shared" si="34"/>
        <v>0</v>
      </c>
      <c r="AM270" s="249">
        <f t="shared" si="35"/>
        <v>0</v>
      </c>
      <c r="AN270" s="250">
        <f t="shared" si="31"/>
        <v>0</v>
      </c>
      <c r="AO270" s="255">
        <f t="shared" si="36"/>
        <v>0</v>
      </c>
      <c r="AP270" s="248"/>
    </row>
    <row r="271" spans="1:42" s="133" customFormat="1" ht="19.5" customHeight="1">
      <c r="A271" s="266">
        <v>267</v>
      </c>
      <c r="B271" s="275">
        <f>'YPM PRG T-2'!B271</f>
        <v>0</v>
      </c>
      <c r="C271" s="275">
        <f>'YPM PRG T-2'!C271</f>
        <v>0</v>
      </c>
      <c r="D271" s="275">
        <f>'YPM PRG T-2'!D271</f>
        <v>0</v>
      </c>
      <c r="E271" s="276">
        <f>'YPM PRG T-2'!E271</f>
        <v>0</v>
      </c>
      <c r="F271" s="276">
        <f>'YPM PRG T-2'!F271</f>
        <v>0</v>
      </c>
      <c r="G271" s="276">
        <f>'YPM PRG T-2'!G271</f>
        <v>0</v>
      </c>
      <c r="H271" s="276">
        <f>'YPM PRG T-2'!H271</f>
        <v>0</v>
      </c>
      <c r="I271" s="276">
        <f>'YPM PRG T-2'!I271</f>
        <v>0</v>
      </c>
      <c r="J271" s="276">
        <f>'YPM PRG T-2'!J271</f>
        <v>0</v>
      </c>
      <c r="K271" s="276">
        <f>'YPM PRG T-2'!K271</f>
        <v>0</v>
      </c>
      <c r="L271" s="276">
        <f>'YPM PRG T-2'!L271</f>
        <v>0</v>
      </c>
      <c r="M271" s="276">
        <f>'YPM PRG T-2'!M271</f>
        <v>0</v>
      </c>
      <c r="N271" s="276">
        <f>'YPM PRG T-2'!N271</f>
        <v>0</v>
      </c>
      <c r="O271" s="277">
        <f>'YPM PRG T-2'!O271</f>
        <v>0</v>
      </c>
      <c r="P271" s="277">
        <f>'YPM PRG T-2'!P271</f>
        <v>0</v>
      </c>
      <c r="Q271" s="278">
        <f>'YPM PRG T-2'!Q271</f>
        <v>0</v>
      </c>
      <c r="R271" s="276">
        <f>'YPM PRG T-2'!R271</f>
        <v>0</v>
      </c>
      <c r="S271" s="276">
        <f>'YPM PRG T-2'!S271</f>
        <v>0</v>
      </c>
      <c r="T271" s="277">
        <f>'YPM PRG T-2'!T271</f>
        <v>0</v>
      </c>
      <c r="U271" s="277">
        <f>'YPM PRG T-2'!U271</f>
        <v>0</v>
      </c>
      <c r="V271" s="277">
        <f>'YPM PRG T-2'!V271</f>
        <v>0</v>
      </c>
      <c r="W271" s="277">
        <f>'YPM PRG T-2'!W271</f>
        <v>0</v>
      </c>
      <c r="X271" s="279">
        <f>'YPM PRG T-2'!X271</f>
        <v>0</v>
      </c>
      <c r="Y271" s="32"/>
      <c r="Z271" s="199"/>
      <c r="AA271" s="199"/>
      <c r="AB271" s="195"/>
      <c r="AC271" s="170"/>
      <c r="AD271" s="195"/>
      <c r="AE271" s="206"/>
      <c r="AF271" s="279">
        <f t="shared" si="30"/>
        <v>0</v>
      </c>
      <c r="AG271" s="196"/>
      <c r="AH271" s="197"/>
      <c r="AJ271" s="246" t="str">
        <f t="shared" si="32"/>
        <v/>
      </c>
      <c r="AK271" s="247" t="str">
        <f t="shared" si="33"/>
        <v/>
      </c>
      <c r="AL271" s="249">
        <f t="shared" si="34"/>
        <v>0</v>
      </c>
      <c r="AM271" s="249">
        <f t="shared" si="35"/>
        <v>0</v>
      </c>
      <c r="AN271" s="250">
        <f t="shared" si="31"/>
        <v>0</v>
      </c>
      <c r="AO271" s="255">
        <f t="shared" si="36"/>
        <v>0</v>
      </c>
      <c r="AP271" s="248"/>
    </row>
    <row r="272" spans="1:42" s="133" customFormat="1" ht="19.5" customHeight="1">
      <c r="A272" s="266">
        <v>268</v>
      </c>
      <c r="B272" s="275">
        <f>'YPM PRG T-2'!B272</f>
        <v>0</v>
      </c>
      <c r="C272" s="275">
        <f>'YPM PRG T-2'!C272</f>
        <v>0</v>
      </c>
      <c r="D272" s="275">
        <f>'YPM PRG T-2'!D272</f>
        <v>0</v>
      </c>
      <c r="E272" s="276">
        <f>'YPM PRG T-2'!E272</f>
        <v>0</v>
      </c>
      <c r="F272" s="276">
        <f>'YPM PRG T-2'!F272</f>
        <v>0</v>
      </c>
      <c r="G272" s="276">
        <f>'YPM PRG T-2'!G272</f>
        <v>0</v>
      </c>
      <c r="H272" s="276">
        <f>'YPM PRG T-2'!H272</f>
        <v>0</v>
      </c>
      <c r="I272" s="276">
        <f>'YPM PRG T-2'!I272</f>
        <v>0</v>
      </c>
      <c r="J272" s="276">
        <f>'YPM PRG T-2'!J272</f>
        <v>0</v>
      </c>
      <c r="K272" s="276">
        <f>'YPM PRG T-2'!K272</f>
        <v>0</v>
      </c>
      <c r="L272" s="276">
        <f>'YPM PRG T-2'!L272</f>
        <v>0</v>
      </c>
      <c r="M272" s="276">
        <f>'YPM PRG T-2'!M272</f>
        <v>0</v>
      </c>
      <c r="N272" s="276">
        <f>'YPM PRG T-2'!N272</f>
        <v>0</v>
      </c>
      <c r="O272" s="277">
        <f>'YPM PRG T-2'!O272</f>
        <v>0</v>
      </c>
      <c r="P272" s="277">
        <f>'YPM PRG T-2'!P272</f>
        <v>0</v>
      </c>
      <c r="Q272" s="278">
        <f>'YPM PRG T-2'!Q272</f>
        <v>0</v>
      </c>
      <c r="R272" s="276">
        <f>'YPM PRG T-2'!R272</f>
        <v>0</v>
      </c>
      <c r="S272" s="276">
        <f>'YPM PRG T-2'!S272</f>
        <v>0</v>
      </c>
      <c r="T272" s="277">
        <f>'YPM PRG T-2'!T272</f>
        <v>0</v>
      </c>
      <c r="U272" s="277">
        <f>'YPM PRG T-2'!U272</f>
        <v>0</v>
      </c>
      <c r="V272" s="277">
        <f>'YPM PRG T-2'!V272</f>
        <v>0</v>
      </c>
      <c r="W272" s="277">
        <f>'YPM PRG T-2'!W272</f>
        <v>0</v>
      </c>
      <c r="X272" s="279">
        <f>'YPM PRG T-2'!X272</f>
        <v>0</v>
      </c>
      <c r="Y272" s="32"/>
      <c r="Z272" s="199"/>
      <c r="AA272" s="199"/>
      <c r="AB272" s="195"/>
      <c r="AC272" s="170"/>
      <c r="AD272" s="195"/>
      <c r="AE272" s="206"/>
      <c r="AF272" s="279">
        <f t="shared" si="30"/>
        <v>0</v>
      </c>
      <c r="AG272" s="196"/>
      <c r="AH272" s="197"/>
      <c r="AJ272" s="246" t="str">
        <f t="shared" si="32"/>
        <v/>
      </c>
      <c r="AK272" s="247" t="str">
        <f t="shared" si="33"/>
        <v/>
      </c>
      <c r="AL272" s="249">
        <f t="shared" si="34"/>
        <v>0</v>
      </c>
      <c r="AM272" s="249">
        <f t="shared" si="35"/>
        <v>0</v>
      </c>
      <c r="AN272" s="250">
        <f t="shared" si="31"/>
        <v>0</v>
      </c>
      <c r="AO272" s="255">
        <f t="shared" si="36"/>
        <v>0</v>
      </c>
      <c r="AP272" s="248"/>
    </row>
    <row r="273" spans="1:42" s="133" customFormat="1" ht="19.5" customHeight="1">
      <c r="A273" s="266">
        <v>269</v>
      </c>
      <c r="B273" s="275">
        <f>'YPM PRG T-2'!B273</f>
        <v>0</v>
      </c>
      <c r="C273" s="275">
        <f>'YPM PRG T-2'!C273</f>
        <v>0</v>
      </c>
      <c r="D273" s="275">
        <f>'YPM PRG T-2'!D273</f>
        <v>0</v>
      </c>
      <c r="E273" s="276">
        <f>'YPM PRG T-2'!E273</f>
        <v>0</v>
      </c>
      <c r="F273" s="276">
        <f>'YPM PRG T-2'!F273</f>
        <v>0</v>
      </c>
      <c r="G273" s="276">
        <f>'YPM PRG T-2'!G273</f>
        <v>0</v>
      </c>
      <c r="H273" s="276">
        <f>'YPM PRG T-2'!H273</f>
        <v>0</v>
      </c>
      <c r="I273" s="276">
        <f>'YPM PRG T-2'!I273</f>
        <v>0</v>
      </c>
      <c r="J273" s="276">
        <f>'YPM PRG T-2'!J273</f>
        <v>0</v>
      </c>
      <c r="K273" s="276">
        <f>'YPM PRG T-2'!K273</f>
        <v>0</v>
      </c>
      <c r="L273" s="276">
        <f>'YPM PRG T-2'!L273</f>
        <v>0</v>
      </c>
      <c r="M273" s="276">
        <f>'YPM PRG T-2'!M273</f>
        <v>0</v>
      </c>
      <c r="N273" s="276">
        <f>'YPM PRG T-2'!N273</f>
        <v>0</v>
      </c>
      <c r="O273" s="277">
        <f>'YPM PRG T-2'!O273</f>
        <v>0</v>
      </c>
      <c r="P273" s="277">
        <f>'YPM PRG T-2'!P273</f>
        <v>0</v>
      </c>
      <c r="Q273" s="278">
        <f>'YPM PRG T-2'!Q273</f>
        <v>0</v>
      </c>
      <c r="R273" s="276">
        <f>'YPM PRG T-2'!R273</f>
        <v>0</v>
      </c>
      <c r="S273" s="276">
        <f>'YPM PRG T-2'!S273</f>
        <v>0</v>
      </c>
      <c r="T273" s="277">
        <f>'YPM PRG T-2'!T273</f>
        <v>0</v>
      </c>
      <c r="U273" s="277">
        <f>'YPM PRG T-2'!U273</f>
        <v>0</v>
      </c>
      <c r="V273" s="277">
        <f>'YPM PRG T-2'!V273</f>
        <v>0</v>
      </c>
      <c r="W273" s="277">
        <f>'YPM PRG T-2'!W273</f>
        <v>0</v>
      </c>
      <c r="X273" s="279">
        <f>'YPM PRG T-2'!X273</f>
        <v>0</v>
      </c>
      <c r="Y273" s="32"/>
      <c r="Z273" s="199"/>
      <c r="AA273" s="199"/>
      <c r="AB273" s="195"/>
      <c r="AC273" s="170"/>
      <c r="AD273" s="195"/>
      <c r="AE273" s="206"/>
      <c r="AF273" s="279">
        <f t="shared" si="30"/>
        <v>0</v>
      </c>
      <c r="AG273" s="196"/>
      <c r="AH273" s="197"/>
      <c r="AJ273" s="246" t="str">
        <f t="shared" si="32"/>
        <v/>
      </c>
      <c r="AK273" s="247" t="str">
        <f t="shared" si="33"/>
        <v/>
      </c>
      <c r="AL273" s="249">
        <f t="shared" si="34"/>
        <v>0</v>
      </c>
      <c r="AM273" s="249">
        <f t="shared" si="35"/>
        <v>0</v>
      </c>
      <c r="AN273" s="250">
        <f t="shared" si="31"/>
        <v>0</v>
      </c>
      <c r="AO273" s="255">
        <f t="shared" si="36"/>
        <v>0</v>
      </c>
      <c r="AP273" s="248"/>
    </row>
    <row r="274" spans="1:42" s="133" customFormat="1" ht="19.5" customHeight="1">
      <c r="A274" s="266">
        <v>270</v>
      </c>
      <c r="B274" s="275">
        <f>'YPM PRG T-2'!B274</f>
        <v>0</v>
      </c>
      <c r="C274" s="275">
        <f>'YPM PRG T-2'!C274</f>
        <v>0</v>
      </c>
      <c r="D274" s="275">
        <f>'YPM PRG T-2'!D274</f>
        <v>0</v>
      </c>
      <c r="E274" s="276">
        <f>'YPM PRG T-2'!E274</f>
        <v>0</v>
      </c>
      <c r="F274" s="276">
        <f>'YPM PRG T-2'!F274</f>
        <v>0</v>
      </c>
      <c r="G274" s="276">
        <f>'YPM PRG T-2'!G274</f>
        <v>0</v>
      </c>
      <c r="H274" s="276">
        <f>'YPM PRG T-2'!H274</f>
        <v>0</v>
      </c>
      <c r="I274" s="276">
        <f>'YPM PRG T-2'!I274</f>
        <v>0</v>
      </c>
      <c r="J274" s="276">
        <f>'YPM PRG T-2'!J274</f>
        <v>0</v>
      </c>
      <c r="K274" s="276">
        <f>'YPM PRG T-2'!K274</f>
        <v>0</v>
      </c>
      <c r="L274" s="276">
        <f>'YPM PRG T-2'!L274</f>
        <v>0</v>
      </c>
      <c r="M274" s="276">
        <f>'YPM PRG T-2'!M274</f>
        <v>0</v>
      </c>
      <c r="N274" s="276">
        <f>'YPM PRG T-2'!N274</f>
        <v>0</v>
      </c>
      <c r="O274" s="277">
        <f>'YPM PRG T-2'!O274</f>
        <v>0</v>
      </c>
      <c r="P274" s="277">
        <f>'YPM PRG T-2'!P274</f>
        <v>0</v>
      </c>
      <c r="Q274" s="278">
        <f>'YPM PRG T-2'!Q274</f>
        <v>0</v>
      </c>
      <c r="R274" s="276">
        <f>'YPM PRG T-2'!R274</f>
        <v>0</v>
      </c>
      <c r="S274" s="276">
        <f>'YPM PRG T-2'!S274</f>
        <v>0</v>
      </c>
      <c r="T274" s="277">
        <f>'YPM PRG T-2'!T274</f>
        <v>0</v>
      </c>
      <c r="U274" s="277">
        <f>'YPM PRG T-2'!U274</f>
        <v>0</v>
      </c>
      <c r="V274" s="277">
        <f>'YPM PRG T-2'!V274</f>
        <v>0</v>
      </c>
      <c r="W274" s="277">
        <f>'YPM PRG T-2'!W274</f>
        <v>0</v>
      </c>
      <c r="X274" s="279">
        <f>'YPM PRG T-2'!X274</f>
        <v>0</v>
      </c>
      <c r="Y274" s="32"/>
      <c r="Z274" s="199"/>
      <c r="AA274" s="199"/>
      <c r="AB274" s="195"/>
      <c r="AC274" s="170"/>
      <c r="AD274" s="195"/>
      <c r="AE274" s="206"/>
      <c r="AF274" s="279">
        <f t="shared" si="30"/>
        <v>0</v>
      </c>
      <c r="AG274" s="196"/>
      <c r="AH274" s="197"/>
      <c r="AJ274" s="246" t="str">
        <f t="shared" si="32"/>
        <v/>
      </c>
      <c r="AK274" s="247" t="str">
        <f t="shared" si="33"/>
        <v/>
      </c>
      <c r="AL274" s="249">
        <f t="shared" si="34"/>
        <v>0</v>
      </c>
      <c r="AM274" s="249">
        <f t="shared" si="35"/>
        <v>0</v>
      </c>
      <c r="AN274" s="250">
        <f t="shared" si="31"/>
        <v>0</v>
      </c>
      <c r="AO274" s="255">
        <f t="shared" si="36"/>
        <v>0</v>
      </c>
      <c r="AP274" s="248"/>
    </row>
    <row r="275" spans="1:42" s="133" customFormat="1" ht="19.5" customHeight="1">
      <c r="A275" s="266">
        <v>271</v>
      </c>
      <c r="B275" s="275">
        <f>'YPM PRG T-2'!B275</f>
        <v>0</v>
      </c>
      <c r="C275" s="275">
        <f>'YPM PRG T-2'!C275</f>
        <v>0</v>
      </c>
      <c r="D275" s="275">
        <f>'YPM PRG T-2'!D275</f>
        <v>0</v>
      </c>
      <c r="E275" s="276">
        <f>'YPM PRG T-2'!E275</f>
        <v>0</v>
      </c>
      <c r="F275" s="276">
        <f>'YPM PRG T-2'!F275</f>
        <v>0</v>
      </c>
      <c r="G275" s="276">
        <f>'YPM PRG T-2'!G275</f>
        <v>0</v>
      </c>
      <c r="H275" s="276">
        <f>'YPM PRG T-2'!H275</f>
        <v>0</v>
      </c>
      <c r="I275" s="276">
        <f>'YPM PRG T-2'!I275</f>
        <v>0</v>
      </c>
      <c r="J275" s="276">
        <f>'YPM PRG T-2'!J275</f>
        <v>0</v>
      </c>
      <c r="K275" s="276">
        <f>'YPM PRG T-2'!K275</f>
        <v>0</v>
      </c>
      <c r="L275" s="276">
        <f>'YPM PRG T-2'!L275</f>
        <v>0</v>
      </c>
      <c r="M275" s="276">
        <f>'YPM PRG T-2'!M275</f>
        <v>0</v>
      </c>
      <c r="N275" s="276">
        <f>'YPM PRG T-2'!N275</f>
        <v>0</v>
      </c>
      <c r="O275" s="277">
        <f>'YPM PRG T-2'!O275</f>
        <v>0</v>
      </c>
      <c r="P275" s="277">
        <f>'YPM PRG T-2'!P275</f>
        <v>0</v>
      </c>
      <c r="Q275" s="278">
        <f>'YPM PRG T-2'!Q275</f>
        <v>0</v>
      </c>
      <c r="R275" s="276">
        <f>'YPM PRG T-2'!R275</f>
        <v>0</v>
      </c>
      <c r="S275" s="276">
        <f>'YPM PRG T-2'!S275</f>
        <v>0</v>
      </c>
      <c r="T275" s="277">
        <f>'YPM PRG T-2'!T275</f>
        <v>0</v>
      </c>
      <c r="U275" s="277">
        <f>'YPM PRG T-2'!U275</f>
        <v>0</v>
      </c>
      <c r="V275" s="277">
        <f>'YPM PRG T-2'!V275</f>
        <v>0</v>
      </c>
      <c r="W275" s="277">
        <f>'YPM PRG T-2'!W275</f>
        <v>0</v>
      </c>
      <c r="X275" s="279">
        <f>'YPM PRG T-2'!X275</f>
        <v>0</v>
      </c>
      <c r="Y275" s="32"/>
      <c r="Z275" s="199"/>
      <c r="AA275" s="199"/>
      <c r="AB275" s="195"/>
      <c r="AC275" s="170"/>
      <c r="AD275" s="195"/>
      <c r="AE275" s="206"/>
      <c r="AF275" s="279">
        <f t="shared" si="30"/>
        <v>0</v>
      </c>
      <c r="AG275" s="196"/>
      <c r="AH275" s="197"/>
      <c r="AJ275" s="246" t="str">
        <f t="shared" si="32"/>
        <v/>
      </c>
      <c r="AK275" s="247" t="str">
        <f t="shared" si="33"/>
        <v/>
      </c>
      <c r="AL275" s="249">
        <f t="shared" si="34"/>
        <v>0</v>
      </c>
      <c r="AM275" s="249">
        <f t="shared" si="35"/>
        <v>0</v>
      </c>
      <c r="AN275" s="250">
        <f t="shared" si="31"/>
        <v>0</v>
      </c>
      <c r="AO275" s="255">
        <f t="shared" si="36"/>
        <v>0</v>
      </c>
      <c r="AP275" s="248"/>
    </row>
    <row r="276" spans="1:42" s="133" customFormat="1" ht="19.5" customHeight="1">
      <c r="A276" s="266">
        <v>272</v>
      </c>
      <c r="B276" s="275">
        <f>'YPM PRG T-2'!B276</f>
        <v>0</v>
      </c>
      <c r="C276" s="275">
        <f>'YPM PRG T-2'!C276</f>
        <v>0</v>
      </c>
      <c r="D276" s="275">
        <f>'YPM PRG T-2'!D276</f>
        <v>0</v>
      </c>
      <c r="E276" s="276">
        <f>'YPM PRG T-2'!E276</f>
        <v>0</v>
      </c>
      <c r="F276" s="276">
        <f>'YPM PRG T-2'!F276</f>
        <v>0</v>
      </c>
      <c r="G276" s="276">
        <f>'YPM PRG T-2'!G276</f>
        <v>0</v>
      </c>
      <c r="H276" s="276">
        <f>'YPM PRG T-2'!H276</f>
        <v>0</v>
      </c>
      <c r="I276" s="276">
        <f>'YPM PRG T-2'!I276</f>
        <v>0</v>
      </c>
      <c r="J276" s="276">
        <f>'YPM PRG T-2'!J276</f>
        <v>0</v>
      </c>
      <c r="K276" s="276">
        <f>'YPM PRG T-2'!K276</f>
        <v>0</v>
      </c>
      <c r="L276" s="276">
        <f>'YPM PRG T-2'!L276</f>
        <v>0</v>
      </c>
      <c r="M276" s="276">
        <f>'YPM PRG T-2'!M276</f>
        <v>0</v>
      </c>
      <c r="N276" s="276">
        <f>'YPM PRG T-2'!N276</f>
        <v>0</v>
      </c>
      <c r="O276" s="277">
        <f>'YPM PRG T-2'!O276</f>
        <v>0</v>
      </c>
      <c r="P276" s="277">
        <f>'YPM PRG T-2'!P276</f>
        <v>0</v>
      </c>
      <c r="Q276" s="278">
        <f>'YPM PRG T-2'!Q276</f>
        <v>0</v>
      </c>
      <c r="R276" s="276">
        <f>'YPM PRG T-2'!R276</f>
        <v>0</v>
      </c>
      <c r="S276" s="276">
        <f>'YPM PRG T-2'!S276</f>
        <v>0</v>
      </c>
      <c r="T276" s="277">
        <f>'YPM PRG T-2'!T276</f>
        <v>0</v>
      </c>
      <c r="U276" s="277">
        <f>'YPM PRG T-2'!U276</f>
        <v>0</v>
      </c>
      <c r="V276" s="277">
        <f>'YPM PRG T-2'!V276</f>
        <v>0</v>
      </c>
      <c r="W276" s="277">
        <f>'YPM PRG T-2'!W276</f>
        <v>0</v>
      </c>
      <c r="X276" s="279">
        <f>'YPM PRG T-2'!X276</f>
        <v>0</v>
      </c>
      <c r="Y276" s="32"/>
      <c r="Z276" s="199"/>
      <c r="AA276" s="199"/>
      <c r="AB276" s="195"/>
      <c r="AC276" s="170"/>
      <c r="AD276" s="195"/>
      <c r="AE276" s="206"/>
      <c r="AF276" s="279">
        <f t="shared" si="30"/>
        <v>0</v>
      </c>
      <c r="AG276" s="196"/>
      <c r="AH276" s="197"/>
      <c r="AJ276" s="246" t="str">
        <f t="shared" si="32"/>
        <v/>
      </c>
      <c r="AK276" s="247" t="str">
        <f t="shared" si="33"/>
        <v/>
      </c>
      <c r="AL276" s="249">
        <f t="shared" si="34"/>
        <v>0</v>
      </c>
      <c r="AM276" s="249">
        <f t="shared" si="35"/>
        <v>0</v>
      </c>
      <c r="AN276" s="250">
        <f t="shared" si="31"/>
        <v>0</v>
      </c>
      <c r="AO276" s="255">
        <f t="shared" si="36"/>
        <v>0</v>
      </c>
      <c r="AP276" s="248"/>
    </row>
    <row r="277" spans="1:42" s="133" customFormat="1" ht="19.5" customHeight="1">
      <c r="A277" s="266">
        <v>273</v>
      </c>
      <c r="B277" s="275">
        <f>'YPM PRG T-2'!B277</f>
        <v>0</v>
      </c>
      <c r="C277" s="275">
        <f>'YPM PRG T-2'!C277</f>
        <v>0</v>
      </c>
      <c r="D277" s="275">
        <f>'YPM PRG T-2'!D277</f>
        <v>0</v>
      </c>
      <c r="E277" s="276">
        <f>'YPM PRG T-2'!E277</f>
        <v>0</v>
      </c>
      <c r="F277" s="276">
        <f>'YPM PRG T-2'!F277</f>
        <v>0</v>
      </c>
      <c r="G277" s="276">
        <f>'YPM PRG T-2'!G277</f>
        <v>0</v>
      </c>
      <c r="H277" s="276">
        <f>'YPM PRG T-2'!H277</f>
        <v>0</v>
      </c>
      <c r="I277" s="276">
        <f>'YPM PRG T-2'!I277</f>
        <v>0</v>
      </c>
      <c r="J277" s="276">
        <f>'YPM PRG T-2'!J277</f>
        <v>0</v>
      </c>
      <c r="K277" s="276">
        <f>'YPM PRG T-2'!K277</f>
        <v>0</v>
      </c>
      <c r="L277" s="276">
        <f>'YPM PRG T-2'!L277</f>
        <v>0</v>
      </c>
      <c r="M277" s="276">
        <f>'YPM PRG T-2'!M277</f>
        <v>0</v>
      </c>
      <c r="N277" s="276">
        <f>'YPM PRG T-2'!N277</f>
        <v>0</v>
      </c>
      <c r="O277" s="277">
        <f>'YPM PRG T-2'!O277</f>
        <v>0</v>
      </c>
      <c r="P277" s="277">
        <f>'YPM PRG T-2'!P277</f>
        <v>0</v>
      </c>
      <c r="Q277" s="278">
        <f>'YPM PRG T-2'!Q277</f>
        <v>0</v>
      </c>
      <c r="R277" s="276">
        <f>'YPM PRG T-2'!R277</f>
        <v>0</v>
      </c>
      <c r="S277" s="276">
        <f>'YPM PRG T-2'!S277</f>
        <v>0</v>
      </c>
      <c r="T277" s="277">
        <f>'YPM PRG T-2'!T277</f>
        <v>0</v>
      </c>
      <c r="U277" s="277">
        <f>'YPM PRG T-2'!U277</f>
        <v>0</v>
      </c>
      <c r="V277" s="277">
        <f>'YPM PRG T-2'!V277</f>
        <v>0</v>
      </c>
      <c r="W277" s="277">
        <f>'YPM PRG T-2'!W277</f>
        <v>0</v>
      </c>
      <c r="X277" s="279">
        <f>'YPM PRG T-2'!X277</f>
        <v>0</v>
      </c>
      <c r="Y277" s="32"/>
      <c r="Z277" s="199"/>
      <c r="AA277" s="199"/>
      <c r="AB277" s="195"/>
      <c r="AC277" s="170"/>
      <c r="AD277" s="195"/>
      <c r="AE277" s="206"/>
      <c r="AF277" s="279">
        <f t="shared" si="30"/>
        <v>0</v>
      </c>
      <c r="AG277" s="196"/>
      <c r="AH277" s="197"/>
      <c r="AJ277" s="246" t="str">
        <f t="shared" si="32"/>
        <v/>
      </c>
      <c r="AK277" s="247" t="str">
        <f t="shared" si="33"/>
        <v/>
      </c>
      <c r="AL277" s="249">
        <f t="shared" si="34"/>
        <v>0</v>
      </c>
      <c r="AM277" s="249">
        <f t="shared" si="35"/>
        <v>0</v>
      </c>
      <c r="AN277" s="250">
        <f t="shared" si="31"/>
        <v>0</v>
      </c>
      <c r="AO277" s="255">
        <f t="shared" si="36"/>
        <v>0</v>
      </c>
      <c r="AP277" s="248"/>
    </row>
    <row r="278" spans="1:42" s="133" customFormat="1" ht="19.5" customHeight="1">
      <c r="A278" s="266">
        <v>274</v>
      </c>
      <c r="B278" s="275">
        <f>'YPM PRG T-2'!B278</f>
        <v>0</v>
      </c>
      <c r="C278" s="275">
        <f>'YPM PRG T-2'!C278</f>
        <v>0</v>
      </c>
      <c r="D278" s="275">
        <f>'YPM PRG T-2'!D278</f>
        <v>0</v>
      </c>
      <c r="E278" s="276">
        <f>'YPM PRG T-2'!E278</f>
        <v>0</v>
      </c>
      <c r="F278" s="276">
        <f>'YPM PRG T-2'!F278</f>
        <v>0</v>
      </c>
      <c r="G278" s="276">
        <f>'YPM PRG T-2'!G278</f>
        <v>0</v>
      </c>
      <c r="H278" s="276">
        <f>'YPM PRG T-2'!H278</f>
        <v>0</v>
      </c>
      <c r="I278" s="276">
        <f>'YPM PRG T-2'!I278</f>
        <v>0</v>
      </c>
      <c r="J278" s="276">
        <f>'YPM PRG T-2'!J278</f>
        <v>0</v>
      </c>
      <c r="K278" s="276">
        <f>'YPM PRG T-2'!K278</f>
        <v>0</v>
      </c>
      <c r="L278" s="276">
        <f>'YPM PRG T-2'!L278</f>
        <v>0</v>
      </c>
      <c r="M278" s="276">
        <f>'YPM PRG T-2'!M278</f>
        <v>0</v>
      </c>
      <c r="N278" s="276">
        <f>'YPM PRG T-2'!N278</f>
        <v>0</v>
      </c>
      <c r="O278" s="277">
        <f>'YPM PRG T-2'!O278</f>
        <v>0</v>
      </c>
      <c r="P278" s="277">
        <f>'YPM PRG T-2'!P278</f>
        <v>0</v>
      </c>
      <c r="Q278" s="278">
        <f>'YPM PRG T-2'!Q278</f>
        <v>0</v>
      </c>
      <c r="R278" s="276">
        <f>'YPM PRG T-2'!R278</f>
        <v>0</v>
      </c>
      <c r="S278" s="276">
        <f>'YPM PRG T-2'!S278</f>
        <v>0</v>
      </c>
      <c r="T278" s="277">
        <f>'YPM PRG T-2'!T278</f>
        <v>0</v>
      </c>
      <c r="U278" s="277">
        <f>'YPM PRG T-2'!U278</f>
        <v>0</v>
      </c>
      <c r="V278" s="277">
        <f>'YPM PRG T-2'!V278</f>
        <v>0</v>
      </c>
      <c r="W278" s="277">
        <f>'YPM PRG T-2'!W278</f>
        <v>0</v>
      </c>
      <c r="X278" s="279">
        <f>'YPM PRG T-2'!X278</f>
        <v>0</v>
      </c>
      <c r="Y278" s="32"/>
      <c r="Z278" s="199"/>
      <c r="AA278" s="199"/>
      <c r="AB278" s="195"/>
      <c r="AC278" s="170"/>
      <c r="AD278" s="195"/>
      <c r="AE278" s="206"/>
      <c r="AF278" s="279">
        <f t="shared" si="30"/>
        <v>0</v>
      </c>
      <c r="AG278" s="196"/>
      <c r="AH278" s="197"/>
      <c r="AJ278" s="246" t="str">
        <f t="shared" si="32"/>
        <v/>
      </c>
      <c r="AK278" s="247" t="str">
        <f t="shared" si="33"/>
        <v/>
      </c>
      <c r="AL278" s="249">
        <f t="shared" si="34"/>
        <v>0</v>
      </c>
      <c r="AM278" s="249">
        <f t="shared" si="35"/>
        <v>0</v>
      </c>
      <c r="AN278" s="250">
        <f t="shared" si="31"/>
        <v>0</v>
      </c>
      <c r="AO278" s="255">
        <f t="shared" si="36"/>
        <v>0</v>
      </c>
      <c r="AP278" s="248"/>
    </row>
    <row r="279" spans="1:42" s="133" customFormat="1" ht="19.5" customHeight="1">
      <c r="A279" s="266">
        <v>275</v>
      </c>
      <c r="B279" s="275">
        <f>'YPM PRG T-2'!B279</f>
        <v>0</v>
      </c>
      <c r="C279" s="275">
        <f>'YPM PRG T-2'!C279</f>
        <v>0</v>
      </c>
      <c r="D279" s="275">
        <f>'YPM PRG T-2'!D279</f>
        <v>0</v>
      </c>
      <c r="E279" s="276">
        <f>'YPM PRG T-2'!E279</f>
        <v>0</v>
      </c>
      <c r="F279" s="276">
        <f>'YPM PRG T-2'!F279</f>
        <v>0</v>
      </c>
      <c r="G279" s="276">
        <f>'YPM PRG T-2'!G279</f>
        <v>0</v>
      </c>
      <c r="H279" s="276">
        <f>'YPM PRG T-2'!H279</f>
        <v>0</v>
      </c>
      <c r="I279" s="276">
        <f>'YPM PRG T-2'!I279</f>
        <v>0</v>
      </c>
      <c r="J279" s="276">
        <f>'YPM PRG T-2'!J279</f>
        <v>0</v>
      </c>
      <c r="K279" s="276">
        <f>'YPM PRG T-2'!K279</f>
        <v>0</v>
      </c>
      <c r="L279" s="276">
        <f>'YPM PRG T-2'!L279</f>
        <v>0</v>
      </c>
      <c r="M279" s="276">
        <f>'YPM PRG T-2'!M279</f>
        <v>0</v>
      </c>
      <c r="N279" s="276">
        <f>'YPM PRG T-2'!N279</f>
        <v>0</v>
      </c>
      <c r="O279" s="277">
        <f>'YPM PRG T-2'!O279</f>
        <v>0</v>
      </c>
      <c r="P279" s="277">
        <f>'YPM PRG T-2'!P279</f>
        <v>0</v>
      </c>
      <c r="Q279" s="278">
        <f>'YPM PRG T-2'!Q279</f>
        <v>0</v>
      </c>
      <c r="R279" s="276">
        <f>'YPM PRG T-2'!R279</f>
        <v>0</v>
      </c>
      <c r="S279" s="276">
        <f>'YPM PRG T-2'!S279</f>
        <v>0</v>
      </c>
      <c r="T279" s="277">
        <f>'YPM PRG T-2'!T279</f>
        <v>0</v>
      </c>
      <c r="U279" s="277">
        <f>'YPM PRG T-2'!U279</f>
        <v>0</v>
      </c>
      <c r="V279" s="277">
        <f>'YPM PRG T-2'!V279</f>
        <v>0</v>
      </c>
      <c r="W279" s="277">
        <f>'YPM PRG T-2'!W279</f>
        <v>0</v>
      </c>
      <c r="X279" s="279">
        <f>'YPM PRG T-2'!X279</f>
        <v>0</v>
      </c>
      <c r="Y279" s="32"/>
      <c r="Z279" s="199"/>
      <c r="AA279" s="199"/>
      <c r="AB279" s="195"/>
      <c r="AC279" s="170"/>
      <c r="AD279" s="195"/>
      <c r="AE279" s="206"/>
      <c r="AF279" s="279">
        <f t="shared" si="30"/>
        <v>0</v>
      </c>
      <c r="AG279" s="196"/>
      <c r="AH279" s="197"/>
      <c r="AJ279" s="246" t="str">
        <f t="shared" si="32"/>
        <v/>
      </c>
      <c r="AK279" s="247" t="str">
        <f t="shared" si="33"/>
        <v/>
      </c>
      <c r="AL279" s="249">
        <f t="shared" si="34"/>
        <v>0</v>
      </c>
      <c r="AM279" s="249">
        <f t="shared" si="35"/>
        <v>0</v>
      </c>
      <c r="AN279" s="250">
        <f t="shared" si="31"/>
        <v>0</v>
      </c>
      <c r="AO279" s="255">
        <f t="shared" si="36"/>
        <v>0</v>
      </c>
      <c r="AP279" s="248"/>
    </row>
    <row r="280" spans="1:42" s="133" customFormat="1" ht="19.5" customHeight="1">
      <c r="A280" s="266">
        <v>276</v>
      </c>
      <c r="B280" s="275">
        <f>'YPM PRG T-2'!B280</f>
        <v>0</v>
      </c>
      <c r="C280" s="275">
        <f>'YPM PRG T-2'!C280</f>
        <v>0</v>
      </c>
      <c r="D280" s="275">
        <f>'YPM PRG T-2'!D280</f>
        <v>0</v>
      </c>
      <c r="E280" s="276">
        <f>'YPM PRG T-2'!E280</f>
        <v>0</v>
      </c>
      <c r="F280" s="276">
        <f>'YPM PRG T-2'!F280</f>
        <v>0</v>
      </c>
      <c r="G280" s="276">
        <f>'YPM PRG T-2'!G280</f>
        <v>0</v>
      </c>
      <c r="H280" s="276">
        <f>'YPM PRG T-2'!H280</f>
        <v>0</v>
      </c>
      <c r="I280" s="276">
        <f>'YPM PRG T-2'!I280</f>
        <v>0</v>
      </c>
      <c r="J280" s="276">
        <f>'YPM PRG T-2'!J280</f>
        <v>0</v>
      </c>
      <c r="K280" s="276">
        <f>'YPM PRG T-2'!K280</f>
        <v>0</v>
      </c>
      <c r="L280" s="276">
        <f>'YPM PRG T-2'!L280</f>
        <v>0</v>
      </c>
      <c r="M280" s="276">
        <f>'YPM PRG T-2'!M280</f>
        <v>0</v>
      </c>
      <c r="N280" s="276">
        <f>'YPM PRG T-2'!N280</f>
        <v>0</v>
      </c>
      <c r="O280" s="277">
        <f>'YPM PRG T-2'!O280</f>
        <v>0</v>
      </c>
      <c r="P280" s="277">
        <f>'YPM PRG T-2'!P280</f>
        <v>0</v>
      </c>
      <c r="Q280" s="278">
        <f>'YPM PRG T-2'!Q280</f>
        <v>0</v>
      </c>
      <c r="R280" s="276">
        <f>'YPM PRG T-2'!R280</f>
        <v>0</v>
      </c>
      <c r="S280" s="276">
        <f>'YPM PRG T-2'!S280</f>
        <v>0</v>
      </c>
      <c r="T280" s="277">
        <f>'YPM PRG T-2'!T280</f>
        <v>0</v>
      </c>
      <c r="U280" s="277">
        <f>'YPM PRG T-2'!U280</f>
        <v>0</v>
      </c>
      <c r="V280" s="277">
        <f>'YPM PRG T-2'!V280</f>
        <v>0</v>
      </c>
      <c r="W280" s="277">
        <f>'YPM PRG T-2'!W280</f>
        <v>0</v>
      </c>
      <c r="X280" s="279">
        <f>'YPM PRG T-2'!X280</f>
        <v>0</v>
      </c>
      <c r="Y280" s="32"/>
      <c r="Z280" s="199"/>
      <c r="AA280" s="199"/>
      <c r="AB280" s="195"/>
      <c r="AC280" s="170"/>
      <c r="AD280" s="195"/>
      <c r="AE280" s="206"/>
      <c r="AF280" s="279">
        <f t="shared" si="30"/>
        <v>0</v>
      </c>
      <c r="AG280" s="196"/>
      <c r="AH280" s="197"/>
      <c r="AJ280" s="246" t="str">
        <f t="shared" si="32"/>
        <v/>
      </c>
      <c r="AK280" s="247" t="str">
        <f t="shared" si="33"/>
        <v/>
      </c>
      <c r="AL280" s="249">
        <f t="shared" si="34"/>
        <v>0</v>
      </c>
      <c r="AM280" s="249">
        <f t="shared" si="35"/>
        <v>0</v>
      </c>
      <c r="AN280" s="250">
        <f t="shared" si="31"/>
        <v>0</v>
      </c>
      <c r="AO280" s="255">
        <f t="shared" si="36"/>
        <v>0</v>
      </c>
      <c r="AP280" s="248"/>
    </row>
    <row r="281" spans="1:42" s="133" customFormat="1" ht="19.5" customHeight="1">
      <c r="A281" s="266">
        <v>277</v>
      </c>
      <c r="B281" s="275">
        <f>'YPM PRG T-2'!B281</f>
        <v>0</v>
      </c>
      <c r="C281" s="275">
        <f>'YPM PRG T-2'!C281</f>
        <v>0</v>
      </c>
      <c r="D281" s="275">
        <f>'YPM PRG T-2'!D281</f>
        <v>0</v>
      </c>
      <c r="E281" s="276">
        <f>'YPM PRG T-2'!E281</f>
        <v>0</v>
      </c>
      <c r="F281" s="276">
        <f>'YPM PRG T-2'!F281</f>
        <v>0</v>
      </c>
      <c r="G281" s="276">
        <f>'YPM PRG T-2'!G281</f>
        <v>0</v>
      </c>
      <c r="H281" s="276">
        <f>'YPM PRG T-2'!H281</f>
        <v>0</v>
      </c>
      <c r="I281" s="276">
        <f>'YPM PRG T-2'!I281</f>
        <v>0</v>
      </c>
      <c r="J281" s="276">
        <f>'YPM PRG T-2'!J281</f>
        <v>0</v>
      </c>
      <c r="K281" s="276">
        <f>'YPM PRG T-2'!K281</f>
        <v>0</v>
      </c>
      <c r="L281" s="276">
        <f>'YPM PRG T-2'!L281</f>
        <v>0</v>
      </c>
      <c r="M281" s="276">
        <f>'YPM PRG T-2'!M281</f>
        <v>0</v>
      </c>
      <c r="N281" s="276">
        <f>'YPM PRG T-2'!N281</f>
        <v>0</v>
      </c>
      <c r="O281" s="277">
        <f>'YPM PRG T-2'!O281</f>
        <v>0</v>
      </c>
      <c r="P281" s="277">
        <f>'YPM PRG T-2'!P281</f>
        <v>0</v>
      </c>
      <c r="Q281" s="278">
        <f>'YPM PRG T-2'!Q281</f>
        <v>0</v>
      </c>
      <c r="R281" s="276">
        <f>'YPM PRG T-2'!R281</f>
        <v>0</v>
      </c>
      <c r="S281" s="276">
        <f>'YPM PRG T-2'!S281</f>
        <v>0</v>
      </c>
      <c r="T281" s="277">
        <f>'YPM PRG T-2'!T281</f>
        <v>0</v>
      </c>
      <c r="U281" s="277">
        <f>'YPM PRG T-2'!U281</f>
        <v>0</v>
      </c>
      <c r="V281" s="277">
        <f>'YPM PRG T-2'!V281</f>
        <v>0</v>
      </c>
      <c r="W281" s="277">
        <f>'YPM PRG T-2'!W281</f>
        <v>0</v>
      </c>
      <c r="X281" s="279">
        <f>'YPM PRG T-2'!X281</f>
        <v>0</v>
      </c>
      <c r="Y281" s="32"/>
      <c r="Z281" s="199"/>
      <c r="AA281" s="199"/>
      <c r="AB281" s="195"/>
      <c r="AC281" s="170"/>
      <c r="AD281" s="195"/>
      <c r="AE281" s="206"/>
      <c r="AF281" s="279">
        <f t="shared" si="30"/>
        <v>0</v>
      </c>
      <c r="AG281" s="196"/>
      <c r="AH281" s="197"/>
      <c r="AJ281" s="246" t="str">
        <f t="shared" si="32"/>
        <v/>
      </c>
      <c r="AK281" s="247" t="str">
        <f t="shared" si="33"/>
        <v/>
      </c>
      <c r="AL281" s="249">
        <f t="shared" si="34"/>
        <v>0</v>
      </c>
      <c r="AM281" s="249">
        <f t="shared" si="35"/>
        <v>0</v>
      </c>
      <c r="AN281" s="250">
        <f t="shared" si="31"/>
        <v>0</v>
      </c>
      <c r="AO281" s="255">
        <f t="shared" si="36"/>
        <v>0</v>
      </c>
      <c r="AP281" s="248"/>
    </row>
    <row r="282" spans="1:42" s="133" customFormat="1" ht="19.5" customHeight="1">
      <c r="A282" s="266">
        <v>278</v>
      </c>
      <c r="B282" s="275">
        <f>'YPM PRG T-2'!B282</f>
        <v>0</v>
      </c>
      <c r="C282" s="275">
        <f>'YPM PRG T-2'!C282</f>
        <v>0</v>
      </c>
      <c r="D282" s="275">
        <f>'YPM PRG T-2'!D282</f>
        <v>0</v>
      </c>
      <c r="E282" s="276">
        <f>'YPM PRG T-2'!E282</f>
        <v>0</v>
      </c>
      <c r="F282" s="276">
        <f>'YPM PRG T-2'!F282</f>
        <v>0</v>
      </c>
      <c r="G282" s="276">
        <f>'YPM PRG T-2'!G282</f>
        <v>0</v>
      </c>
      <c r="H282" s="276">
        <f>'YPM PRG T-2'!H282</f>
        <v>0</v>
      </c>
      <c r="I282" s="276">
        <f>'YPM PRG T-2'!I282</f>
        <v>0</v>
      </c>
      <c r="J282" s="276">
        <f>'YPM PRG T-2'!J282</f>
        <v>0</v>
      </c>
      <c r="K282" s="276">
        <f>'YPM PRG T-2'!K282</f>
        <v>0</v>
      </c>
      <c r="L282" s="276">
        <f>'YPM PRG T-2'!L282</f>
        <v>0</v>
      </c>
      <c r="M282" s="276">
        <f>'YPM PRG T-2'!M282</f>
        <v>0</v>
      </c>
      <c r="N282" s="276">
        <f>'YPM PRG T-2'!N282</f>
        <v>0</v>
      </c>
      <c r="O282" s="277">
        <f>'YPM PRG T-2'!O282</f>
        <v>0</v>
      </c>
      <c r="P282" s="277">
        <f>'YPM PRG T-2'!P282</f>
        <v>0</v>
      </c>
      <c r="Q282" s="278">
        <f>'YPM PRG T-2'!Q282</f>
        <v>0</v>
      </c>
      <c r="R282" s="276">
        <f>'YPM PRG T-2'!R282</f>
        <v>0</v>
      </c>
      <c r="S282" s="276">
        <f>'YPM PRG T-2'!S282</f>
        <v>0</v>
      </c>
      <c r="T282" s="277">
        <f>'YPM PRG T-2'!T282</f>
        <v>0</v>
      </c>
      <c r="U282" s="277">
        <f>'YPM PRG T-2'!U282</f>
        <v>0</v>
      </c>
      <c r="V282" s="277">
        <f>'YPM PRG T-2'!V282</f>
        <v>0</v>
      </c>
      <c r="W282" s="277">
        <f>'YPM PRG T-2'!W282</f>
        <v>0</v>
      </c>
      <c r="X282" s="279">
        <f>'YPM PRG T-2'!X282</f>
        <v>0</v>
      </c>
      <c r="Y282" s="32"/>
      <c r="Z282" s="199"/>
      <c r="AA282" s="199"/>
      <c r="AB282" s="195"/>
      <c r="AC282" s="170"/>
      <c r="AD282" s="195"/>
      <c r="AE282" s="206"/>
      <c r="AF282" s="279">
        <f t="shared" si="30"/>
        <v>0</v>
      </c>
      <c r="AG282" s="196"/>
      <c r="AH282" s="197"/>
      <c r="AJ282" s="246" t="str">
        <f t="shared" si="32"/>
        <v/>
      </c>
      <c r="AK282" s="247" t="str">
        <f t="shared" si="33"/>
        <v/>
      </c>
      <c r="AL282" s="249">
        <f t="shared" si="34"/>
        <v>0</v>
      </c>
      <c r="AM282" s="249">
        <f t="shared" si="35"/>
        <v>0</v>
      </c>
      <c r="AN282" s="250">
        <f t="shared" si="31"/>
        <v>0</v>
      </c>
      <c r="AO282" s="255">
        <f t="shared" si="36"/>
        <v>0</v>
      </c>
      <c r="AP282" s="248"/>
    </row>
    <row r="283" spans="1:42" s="133" customFormat="1" ht="19.5" customHeight="1">
      <c r="A283" s="266">
        <v>279</v>
      </c>
      <c r="B283" s="275">
        <f>'YPM PRG T-2'!B283</f>
        <v>0</v>
      </c>
      <c r="C283" s="275">
        <f>'YPM PRG T-2'!C283</f>
        <v>0</v>
      </c>
      <c r="D283" s="275">
        <f>'YPM PRG T-2'!D283</f>
        <v>0</v>
      </c>
      <c r="E283" s="276">
        <f>'YPM PRG T-2'!E283</f>
        <v>0</v>
      </c>
      <c r="F283" s="276">
        <f>'YPM PRG T-2'!F283</f>
        <v>0</v>
      </c>
      <c r="G283" s="276">
        <f>'YPM PRG T-2'!G283</f>
        <v>0</v>
      </c>
      <c r="H283" s="276">
        <f>'YPM PRG T-2'!H283</f>
        <v>0</v>
      </c>
      <c r="I283" s="276">
        <f>'YPM PRG T-2'!I283</f>
        <v>0</v>
      </c>
      <c r="J283" s="276">
        <f>'YPM PRG T-2'!J283</f>
        <v>0</v>
      </c>
      <c r="K283" s="276">
        <f>'YPM PRG T-2'!K283</f>
        <v>0</v>
      </c>
      <c r="L283" s="276">
        <f>'YPM PRG T-2'!L283</f>
        <v>0</v>
      </c>
      <c r="M283" s="276">
        <f>'YPM PRG T-2'!M283</f>
        <v>0</v>
      </c>
      <c r="N283" s="276">
        <f>'YPM PRG T-2'!N283</f>
        <v>0</v>
      </c>
      <c r="O283" s="277">
        <f>'YPM PRG T-2'!O283</f>
        <v>0</v>
      </c>
      <c r="P283" s="277">
        <f>'YPM PRG T-2'!P283</f>
        <v>0</v>
      </c>
      <c r="Q283" s="278">
        <f>'YPM PRG T-2'!Q283</f>
        <v>0</v>
      </c>
      <c r="R283" s="276">
        <f>'YPM PRG T-2'!R283</f>
        <v>0</v>
      </c>
      <c r="S283" s="276">
        <f>'YPM PRG T-2'!S283</f>
        <v>0</v>
      </c>
      <c r="T283" s="277">
        <f>'YPM PRG T-2'!T283</f>
        <v>0</v>
      </c>
      <c r="U283" s="277">
        <f>'YPM PRG T-2'!U283</f>
        <v>0</v>
      </c>
      <c r="V283" s="277">
        <f>'YPM PRG T-2'!V283</f>
        <v>0</v>
      </c>
      <c r="W283" s="277">
        <f>'YPM PRG T-2'!W283</f>
        <v>0</v>
      </c>
      <c r="X283" s="279">
        <f>'YPM PRG T-2'!X283</f>
        <v>0</v>
      </c>
      <c r="Y283" s="32"/>
      <c r="Z283" s="199"/>
      <c r="AA283" s="199"/>
      <c r="AB283" s="195"/>
      <c r="AC283" s="170"/>
      <c r="AD283" s="195"/>
      <c r="AE283" s="206"/>
      <c r="AF283" s="279">
        <f t="shared" si="30"/>
        <v>0</v>
      </c>
      <c r="AG283" s="196"/>
      <c r="AH283" s="197"/>
      <c r="AJ283" s="246" t="str">
        <f t="shared" si="32"/>
        <v/>
      </c>
      <c r="AK283" s="247" t="str">
        <f t="shared" si="33"/>
        <v/>
      </c>
      <c r="AL283" s="249">
        <f t="shared" si="34"/>
        <v>0</v>
      </c>
      <c r="AM283" s="249">
        <f t="shared" si="35"/>
        <v>0</v>
      </c>
      <c r="AN283" s="250">
        <f t="shared" si="31"/>
        <v>0</v>
      </c>
      <c r="AO283" s="255">
        <f t="shared" si="36"/>
        <v>0</v>
      </c>
      <c r="AP283" s="248"/>
    </row>
    <row r="284" spans="1:42" s="133" customFormat="1" ht="19.5" customHeight="1">
      <c r="A284" s="266">
        <v>280</v>
      </c>
      <c r="B284" s="275">
        <f>'YPM PRG T-2'!B284</f>
        <v>0</v>
      </c>
      <c r="C284" s="275">
        <f>'YPM PRG T-2'!C284</f>
        <v>0</v>
      </c>
      <c r="D284" s="275">
        <f>'YPM PRG T-2'!D284</f>
        <v>0</v>
      </c>
      <c r="E284" s="276">
        <f>'YPM PRG T-2'!E284</f>
        <v>0</v>
      </c>
      <c r="F284" s="276">
        <f>'YPM PRG T-2'!F284</f>
        <v>0</v>
      </c>
      <c r="G284" s="276">
        <f>'YPM PRG T-2'!G284</f>
        <v>0</v>
      </c>
      <c r="H284" s="276">
        <f>'YPM PRG T-2'!H284</f>
        <v>0</v>
      </c>
      <c r="I284" s="276">
        <f>'YPM PRG T-2'!I284</f>
        <v>0</v>
      </c>
      <c r="J284" s="276">
        <f>'YPM PRG T-2'!J284</f>
        <v>0</v>
      </c>
      <c r="K284" s="276">
        <f>'YPM PRG T-2'!K284</f>
        <v>0</v>
      </c>
      <c r="L284" s="276">
        <f>'YPM PRG T-2'!L284</f>
        <v>0</v>
      </c>
      <c r="M284" s="276">
        <f>'YPM PRG T-2'!M284</f>
        <v>0</v>
      </c>
      <c r="N284" s="276">
        <f>'YPM PRG T-2'!N284</f>
        <v>0</v>
      </c>
      <c r="O284" s="277">
        <f>'YPM PRG T-2'!O284</f>
        <v>0</v>
      </c>
      <c r="P284" s="277">
        <f>'YPM PRG T-2'!P284</f>
        <v>0</v>
      </c>
      <c r="Q284" s="278">
        <f>'YPM PRG T-2'!Q284</f>
        <v>0</v>
      </c>
      <c r="R284" s="276">
        <f>'YPM PRG T-2'!R284</f>
        <v>0</v>
      </c>
      <c r="S284" s="276">
        <f>'YPM PRG T-2'!S284</f>
        <v>0</v>
      </c>
      <c r="T284" s="277">
        <f>'YPM PRG T-2'!T284</f>
        <v>0</v>
      </c>
      <c r="U284" s="277">
        <f>'YPM PRG T-2'!U284</f>
        <v>0</v>
      </c>
      <c r="V284" s="277">
        <f>'YPM PRG T-2'!V284</f>
        <v>0</v>
      </c>
      <c r="W284" s="277">
        <f>'YPM PRG T-2'!W284</f>
        <v>0</v>
      </c>
      <c r="X284" s="279">
        <f>'YPM PRG T-2'!X284</f>
        <v>0</v>
      </c>
      <c r="Y284" s="32"/>
      <c r="Z284" s="199"/>
      <c r="AA284" s="199"/>
      <c r="AB284" s="195"/>
      <c r="AC284" s="170"/>
      <c r="AD284" s="195"/>
      <c r="AE284" s="206"/>
      <c r="AF284" s="279">
        <f t="shared" si="30"/>
        <v>0</v>
      </c>
      <c r="AG284" s="196"/>
      <c r="AH284" s="197"/>
      <c r="AJ284" s="246" t="str">
        <f t="shared" si="32"/>
        <v/>
      </c>
      <c r="AK284" s="247" t="str">
        <f t="shared" si="33"/>
        <v/>
      </c>
      <c r="AL284" s="249">
        <f t="shared" si="34"/>
        <v>0</v>
      </c>
      <c r="AM284" s="249">
        <f t="shared" si="35"/>
        <v>0</v>
      </c>
      <c r="AN284" s="250">
        <f t="shared" si="31"/>
        <v>0</v>
      </c>
      <c r="AO284" s="255">
        <f t="shared" si="36"/>
        <v>0</v>
      </c>
      <c r="AP284" s="248"/>
    </row>
    <row r="285" spans="1:42" s="133" customFormat="1" ht="19.5" customHeight="1">
      <c r="A285" s="266">
        <v>281</v>
      </c>
      <c r="B285" s="275">
        <f>'YPM PRG T-2'!B285</f>
        <v>0</v>
      </c>
      <c r="C285" s="275">
        <f>'YPM PRG T-2'!C285</f>
        <v>0</v>
      </c>
      <c r="D285" s="275">
        <f>'YPM PRG T-2'!D285</f>
        <v>0</v>
      </c>
      <c r="E285" s="276">
        <f>'YPM PRG T-2'!E285</f>
        <v>0</v>
      </c>
      <c r="F285" s="276">
        <f>'YPM PRG T-2'!F285</f>
        <v>0</v>
      </c>
      <c r="G285" s="276">
        <f>'YPM PRG T-2'!G285</f>
        <v>0</v>
      </c>
      <c r="H285" s="276">
        <f>'YPM PRG T-2'!H285</f>
        <v>0</v>
      </c>
      <c r="I285" s="276">
        <f>'YPM PRG T-2'!I285</f>
        <v>0</v>
      </c>
      <c r="J285" s="276">
        <f>'YPM PRG T-2'!J285</f>
        <v>0</v>
      </c>
      <c r="K285" s="276">
        <f>'YPM PRG T-2'!K285</f>
        <v>0</v>
      </c>
      <c r="L285" s="276">
        <f>'YPM PRG T-2'!L285</f>
        <v>0</v>
      </c>
      <c r="M285" s="276">
        <f>'YPM PRG T-2'!M285</f>
        <v>0</v>
      </c>
      <c r="N285" s="276">
        <f>'YPM PRG T-2'!N285</f>
        <v>0</v>
      </c>
      <c r="O285" s="277">
        <f>'YPM PRG T-2'!O285</f>
        <v>0</v>
      </c>
      <c r="P285" s="277">
        <f>'YPM PRG T-2'!P285</f>
        <v>0</v>
      </c>
      <c r="Q285" s="278">
        <f>'YPM PRG T-2'!Q285</f>
        <v>0</v>
      </c>
      <c r="R285" s="276">
        <f>'YPM PRG T-2'!R285</f>
        <v>0</v>
      </c>
      <c r="S285" s="276">
        <f>'YPM PRG T-2'!S285</f>
        <v>0</v>
      </c>
      <c r="T285" s="277">
        <f>'YPM PRG T-2'!T285</f>
        <v>0</v>
      </c>
      <c r="U285" s="277">
        <f>'YPM PRG T-2'!U285</f>
        <v>0</v>
      </c>
      <c r="V285" s="277">
        <f>'YPM PRG T-2'!V285</f>
        <v>0</v>
      </c>
      <c r="W285" s="277">
        <f>'YPM PRG T-2'!W285</f>
        <v>0</v>
      </c>
      <c r="X285" s="279">
        <f>'YPM PRG T-2'!X285</f>
        <v>0</v>
      </c>
      <c r="Y285" s="32"/>
      <c r="Z285" s="199"/>
      <c r="AA285" s="199"/>
      <c r="AB285" s="195"/>
      <c r="AC285" s="170"/>
      <c r="AD285" s="195"/>
      <c r="AE285" s="206"/>
      <c r="AF285" s="279">
        <f t="shared" si="30"/>
        <v>0</v>
      </c>
      <c r="AG285" s="196"/>
      <c r="AH285" s="197"/>
      <c r="AJ285" s="246" t="str">
        <f t="shared" si="32"/>
        <v/>
      </c>
      <c r="AK285" s="247" t="str">
        <f t="shared" si="33"/>
        <v/>
      </c>
      <c r="AL285" s="249">
        <f t="shared" si="34"/>
        <v>0</v>
      </c>
      <c r="AM285" s="249">
        <f t="shared" si="35"/>
        <v>0</v>
      </c>
      <c r="AN285" s="250">
        <f t="shared" si="31"/>
        <v>0</v>
      </c>
      <c r="AO285" s="255">
        <f t="shared" si="36"/>
        <v>0</v>
      </c>
      <c r="AP285" s="248"/>
    </row>
    <row r="286" spans="1:42" s="133" customFormat="1" ht="19.5" customHeight="1">
      <c r="A286" s="266">
        <v>282</v>
      </c>
      <c r="B286" s="275">
        <f>'YPM PRG T-2'!B286</f>
        <v>0</v>
      </c>
      <c r="C286" s="275">
        <f>'YPM PRG T-2'!C286</f>
        <v>0</v>
      </c>
      <c r="D286" s="275">
        <f>'YPM PRG T-2'!D286</f>
        <v>0</v>
      </c>
      <c r="E286" s="276">
        <f>'YPM PRG T-2'!E286</f>
        <v>0</v>
      </c>
      <c r="F286" s="276">
        <f>'YPM PRG T-2'!F286</f>
        <v>0</v>
      </c>
      <c r="G286" s="276">
        <f>'YPM PRG T-2'!G286</f>
        <v>0</v>
      </c>
      <c r="H286" s="276">
        <f>'YPM PRG T-2'!H286</f>
        <v>0</v>
      </c>
      <c r="I286" s="276">
        <f>'YPM PRG T-2'!I286</f>
        <v>0</v>
      </c>
      <c r="J286" s="276">
        <f>'YPM PRG T-2'!J286</f>
        <v>0</v>
      </c>
      <c r="K286" s="276">
        <f>'YPM PRG T-2'!K286</f>
        <v>0</v>
      </c>
      <c r="L286" s="276">
        <f>'YPM PRG T-2'!L286</f>
        <v>0</v>
      </c>
      <c r="M286" s="276">
        <f>'YPM PRG T-2'!M286</f>
        <v>0</v>
      </c>
      <c r="N286" s="276">
        <f>'YPM PRG T-2'!N286</f>
        <v>0</v>
      </c>
      <c r="O286" s="277">
        <f>'YPM PRG T-2'!O286</f>
        <v>0</v>
      </c>
      <c r="P286" s="277">
        <f>'YPM PRG T-2'!P286</f>
        <v>0</v>
      </c>
      <c r="Q286" s="278">
        <f>'YPM PRG T-2'!Q286</f>
        <v>0</v>
      </c>
      <c r="R286" s="276">
        <f>'YPM PRG T-2'!R286</f>
        <v>0</v>
      </c>
      <c r="S286" s="276">
        <f>'YPM PRG T-2'!S286</f>
        <v>0</v>
      </c>
      <c r="T286" s="277">
        <f>'YPM PRG T-2'!T286</f>
        <v>0</v>
      </c>
      <c r="U286" s="277">
        <f>'YPM PRG T-2'!U286</f>
        <v>0</v>
      </c>
      <c r="V286" s="277">
        <f>'YPM PRG T-2'!V286</f>
        <v>0</v>
      </c>
      <c r="W286" s="277">
        <f>'YPM PRG T-2'!W286</f>
        <v>0</v>
      </c>
      <c r="X286" s="279">
        <f>'YPM PRG T-2'!X286</f>
        <v>0</v>
      </c>
      <c r="Y286" s="32"/>
      <c r="Z286" s="199"/>
      <c r="AA286" s="199"/>
      <c r="AB286" s="195"/>
      <c r="AC286" s="170"/>
      <c r="AD286" s="195"/>
      <c r="AE286" s="206"/>
      <c r="AF286" s="279">
        <f t="shared" si="30"/>
        <v>0</v>
      </c>
      <c r="AG286" s="196"/>
      <c r="AH286" s="197"/>
      <c r="AJ286" s="246" t="str">
        <f t="shared" si="32"/>
        <v/>
      </c>
      <c r="AK286" s="247" t="str">
        <f t="shared" si="33"/>
        <v/>
      </c>
      <c r="AL286" s="249">
        <f t="shared" si="34"/>
        <v>0</v>
      </c>
      <c r="AM286" s="249">
        <f t="shared" si="35"/>
        <v>0</v>
      </c>
      <c r="AN286" s="250">
        <f t="shared" si="31"/>
        <v>0</v>
      </c>
      <c r="AO286" s="255">
        <f t="shared" si="36"/>
        <v>0</v>
      </c>
      <c r="AP286" s="248"/>
    </row>
    <row r="287" spans="1:42" s="133" customFormat="1" ht="19.5" customHeight="1">
      <c r="A287" s="266">
        <v>283</v>
      </c>
      <c r="B287" s="275">
        <f>'YPM PRG T-2'!B287</f>
        <v>0</v>
      </c>
      <c r="C287" s="275">
        <f>'YPM PRG T-2'!C287</f>
        <v>0</v>
      </c>
      <c r="D287" s="275">
        <f>'YPM PRG T-2'!D287</f>
        <v>0</v>
      </c>
      <c r="E287" s="276">
        <f>'YPM PRG T-2'!E287</f>
        <v>0</v>
      </c>
      <c r="F287" s="276">
        <f>'YPM PRG T-2'!F287</f>
        <v>0</v>
      </c>
      <c r="G287" s="276">
        <f>'YPM PRG T-2'!G287</f>
        <v>0</v>
      </c>
      <c r="H287" s="276">
        <f>'YPM PRG T-2'!H287</f>
        <v>0</v>
      </c>
      <c r="I287" s="276">
        <f>'YPM PRG T-2'!I287</f>
        <v>0</v>
      </c>
      <c r="J287" s="276">
        <f>'YPM PRG T-2'!J287</f>
        <v>0</v>
      </c>
      <c r="K287" s="276">
        <f>'YPM PRG T-2'!K287</f>
        <v>0</v>
      </c>
      <c r="L287" s="276">
        <f>'YPM PRG T-2'!L287</f>
        <v>0</v>
      </c>
      <c r="M287" s="276">
        <f>'YPM PRG T-2'!M287</f>
        <v>0</v>
      </c>
      <c r="N287" s="276">
        <f>'YPM PRG T-2'!N287</f>
        <v>0</v>
      </c>
      <c r="O287" s="277">
        <f>'YPM PRG T-2'!O287</f>
        <v>0</v>
      </c>
      <c r="P287" s="277">
        <f>'YPM PRG T-2'!P287</f>
        <v>0</v>
      </c>
      <c r="Q287" s="278">
        <f>'YPM PRG T-2'!Q287</f>
        <v>0</v>
      </c>
      <c r="R287" s="276">
        <f>'YPM PRG T-2'!R287</f>
        <v>0</v>
      </c>
      <c r="S287" s="276">
        <f>'YPM PRG T-2'!S287</f>
        <v>0</v>
      </c>
      <c r="T287" s="277">
        <f>'YPM PRG T-2'!T287</f>
        <v>0</v>
      </c>
      <c r="U287" s="277">
        <f>'YPM PRG T-2'!U287</f>
        <v>0</v>
      </c>
      <c r="V287" s="277">
        <f>'YPM PRG T-2'!V287</f>
        <v>0</v>
      </c>
      <c r="W287" s="277">
        <f>'YPM PRG T-2'!W287</f>
        <v>0</v>
      </c>
      <c r="X287" s="279">
        <f>'YPM PRG T-2'!X287</f>
        <v>0</v>
      </c>
      <c r="Y287" s="32"/>
      <c r="Z287" s="199"/>
      <c r="AA287" s="199"/>
      <c r="AB287" s="195"/>
      <c r="AC287" s="170"/>
      <c r="AD287" s="195"/>
      <c r="AE287" s="206"/>
      <c r="AF287" s="279">
        <f t="shared" si="30"/>
        <v>0</v>
      </c>
      <c r="AG287" s="196"/>
      <c r="AH287" s="197"/>
      <c r="AJ287" s="246" t="str">
        <f t="shared" si="32"/>
        <v/>
      </c>
      <c r="AK287" s="247" t="str">
        <f t="shared" si="33"/>
        <v/>
      </c>
      <c r="AL287" s="249">
        <f t="shared" si="34"/>
        <v>0</v>
      </c>
      <c r="AM287" s="249">
        <f t="shared" si="35"/>
        <v>0</v>
      </c>
      <c r="AN287" s="250">
        <f t="shared" si="31"/>
        <v>0</v>
      </c>
      <c r="AO287" s="255">
        <f t="shared" si="36"/>
        <v>0</v>
      </c>
      <c r="AP287" s="248"/>
    </row>
    <row r="288" spans="1:42" s="133" customFormat="1" ht="19.5" customHeight="1">
      <c r="A288" s="266">
        <v>284</v>
      </c>
      <c r="B288" s="275">
        <f>'YPM PRG T-2'!B288</f>
        <v>0</v>
      </c>
      <c r="C288" s="275">
        <f>'YPM PRG T-2'!C288</f>
        <v>0</v>
      </c>
      <c r="D288" s="275">
        <f>'YPM PRG T-2'!D288</f>
        <v>0</v>
      </c>
      <c r="E288" s="276">
        <f>'YPM PRG T-2'!E288</f>
        <v>0</v>
      </c>
      <c r="F288" s="276">
        <f>'YPM PRG T-2'!F288</f>
        <v>0</v>
      </c>
      <c r="G288" s="276">
        <f>'YPM PRG T-2'!G288</f>
        <v>0</v>
      </c>
      <c r="H288" s="276">
        <f>'YPM PRG T-2'!H288</f>
        <v>0</v>
      </c>
      <c r="I288" s="276">
        <f>'YPM PRG T-2'!I288</f>
        <v>0</v>
      </c>
      <c r="J288" s="276">
        <f>'YPM PRG T-2'!J288</f>
        <v>0</v>
      </c>
      <c r="K288" s="276">
        <f>'YPM PRG T-2'!K288</f>
        <v>0</v>
      </c>
      <c r="L288" s="276">
        <f>'YPM PRG T-2'!L288</f>
        <v>0</v>
      </c>
      <c r="M288" s="276">
        <f>'YPM PRG T-2'!M288</f>
        <v>0</v>
      </c>
      <c r="N288" s="276">
        <f>'YPM PRG T-2'!N288</f>
        <v>0</v>
      </c>
      <c r="O288" s="277">
        <f>'YPM PRG T-2'!O288</f>
        <v>0</v>
      </c>
      <c r="P288" s="277">
        <f>'YPM PRG T-2'!P288</f>
        <v>0</v>
      </c>
      <c r="Q288" s="278">
        <f>'YPM PRG T-2'!Q288</f>
        <v>0</v>
      </c>
      <c r="R288" s="276">
        <f>'YPM PRG T-2'!R288</f>
        <v>0</v>
      </c>
      <c r="S288" s="276">
        <f>'YPM PRG T-2'!S288</f>
        <v>0</v>
      </c>
      <c r="T288" s="277">
        <f>'YPM PRG T-2'!T288</f>
        <v>0</v>
      </c>
      <c r="U288" s="277">
        <f>'YPM PRG T-2'!U288</f>
        <v>0</v>
      </c>
      <c r="V288" s="277">
        <f>'YPM PRG T-2'!V288</f>
        <v>0</v>
      </c>
      <c r="W288" s="277">
        <f>'YPM PRG T-2'!W288</f>
        <v>0</v>
      </c>
      <c r="X288" s="279">
        <f>'YPM PRG T-2'!X288</f>
        <v>0</v>
      </c>
      <c r="Y288" s="32"/>
      <c r="Z288" s="199"/>
      <c r="AA288" s="199"/>
      <c r="AB288" s="195"/>
      <c r="AC288" s="170"/>
      <c r="AD288" s="195"/>
      <c r="AE288" s="206"/>
      <c r="AF288" s="279">
        <f t="shared" si="30"/>
        <v>0</v>
      </c>
      <c r="AG288" s="196"/>
      <c r="AH288" s="197"/>
      <c r="AJ288" s="246" t="str">
        <f t="shared" si="32"/>
        <v/>
      </c>
      <c r="AK288" s="247" t="str">
        <f t="shared" si="33"/>
        <v/>
      </c>
      <c r="AL288" s="249">
        <f t="shared" si="34"/>
        <v>0</v>
      </c>
      <c r="AM288" s="249">
        <f t="shared" si="35"/>
        <v>0</v>
      </c>
      <c r="AN288" s="250">
        <f t="shared" si="31"/>
        <v>0</v>
      </c>
      <c r="AO288" s="255">
        <f t="shared" si="36"/>
        <v>0</v>
      </c>
      <c r="AP288" s="248"/>
    </row>
    <row r="289" spans="1:42" s="133" customFormat="1" ht="19.5" customHeight="1">
      <c r="A289" s="266">
        <v>285</v>
      </c>
      <c r="B289" s="275">
        <f>'YPM PRG T-2'!B289</f>
        <v>0</v>
      </c>
      <c r="C289" s="275">
        <f>'YPM PRG T-2'!C289</f>
        <v>0</v>
      </c>
      <c r="D289" s="275">
        <f>'YPM PRG T-2'!D289</f>
        <v>0</v>
      </c>
      <c r="E289" s="276">
        <f>'YPM PRG T-2'!E289</f>
        <v>0</v>
      </c>
      <c r="F289" s="276">
        <f>'YPM PRG T-2'!F289</f>
        <v>0</v>
      </c>
      <c r="G289" s="276">
        <f>'YPM PRG T-2'!G289</f>
        <v>0</v>
      </c>
      <c r="H289" s="276">
        <f>'YPM PRG T-2'!H289</f>
        <v>0</v>
      </c>
      <c r="I289" s="276">
        <f>'YPM PRG T-2'!I289</f>
        <v>0</v>
      </c>
      <c r="J289" s="276">
        <f>'YPM PRG T-2'!J289</f>
        <v>0</v>
      </c>
      <c r="K289" s="276">
        <f>'YPM PRG T-2'!K289</f>
        <v>0</v>
      </c>
      <c r="L289" s="276">
        <f>'YPM PRG T-2'!L289</f>
        <v>0</v>
      </c>
      <c r="M289" s="276">
        <f>'YPM PRG T-2'!M289</f>
        <v>0</v>
      </c>
      <c r="N289" s="276">
        <f>'YPM PRG T-2'!N289</f>
        <v>0</v>
      </c>
      <c r="O289" s="277">
        <f>'YPM PRG T-2'!O289</f>
        <v>0</v>
      </c>
      <c r="P289" s="277">
        <f>'YPM PRG T-2'!P289</f>
        <v>0</v>
      </c>
      <c r="Q289" s="278">
        <f>'YPM PRG T-2'!Q289</f>
        <v>0</v>
      </c>
      <c r="R289" s="276">
        <f>'YPM PRG T-2'!R289</f>
        <v>0</v>
      </c>
      <c r="S289" s="276">
        <f>'YPM PRG T-2'!S289</f>
        <v>0</v>
      </c>
      <c r="T289" s="277">
        <f>'YPM PRG T-2'!T289</f>
        <v>0</v>
      </c>
      <c r="U289" s="277">
        <f>'YPM PRG T-2'!U289</f>
        <v>0</v>
      </c>
      <c r="V289" s="277">
        <f>'YPM PRG T-2'!V289</f>
        <v>0</v>
      </c>
      <c r="W289" s="277">
        <f>'YPM PRG T-2'!W289</f>
        <v>0</v>
      </c>
      <c r="X289" s="279">
        <f>'YPM PRG T-2'!X289</f>
        <v>0</v>
      </c>
      <c r="Y289" s="32"/>
      <c r="Z289" s="199"/>
      <c r="AA289" s="199"/>
      <c r="AB289" s="195"/>
      <c r="AC289" s="170"/>
      <c r="AD289" s="195"/>
      <c r="AE289" s="206"/>
      <c r="AF289" s="279">
        <f t="shared" si="30"/>
        <v>0</v>
      </c>
      <c r="AG289" s="196"/>
      <c r="AH289" s="197"/>
      <c r="AJ289" s="246" t="str">
        <f t="shared" si="32"/>
        <v/>
      </c>
      <c r="AK289" s="247" t="str">
        <f t="shared" si="33"/>
        <v/>
      </c>
      <c r="AL289" s="249">
        <f t="shared" si="34"/>
        <v>0</v>
      </c>
      <c r="AM289" s="249">
        <f t="shared" si="35"/>
        <v>0</v>
      </c>
      <c r="AN289" s="250">
        <f t="shared" si="31"/>
        <v>0</v>
      </c>
      <c r="AO289" s="255">
        <f t="shared" si="36"/>
        <v>0</v>
      </c>
      <c r="AP289" s="248"/>
    </row>
    <row r="290" spans="1:42" s="133" customFormat="1" ht="19.5" customHeight="1">
      <c r="A290" s="266">
        <v>286</v>
      </c>
      <c r="B290" s="275">
        <f>'YPM PRG T-2'!B290</f>
        <v>0</v>
      </c>
      <c r="C290" s="275">
        <f>'YPM PRG T-2'!C290</f>
        <v>0</v>
      </c>
      <c r="D290" s="275">
        <f>'YPM PRG T-2'!D290</f>
        <v>0</v>
      </c>
      <c r="E290" s="276">
        <f>'YPM PRG T-2'!E290</f>
        <v>0</v>
      </c>
      <c r="F290" s="276">
        <f>'YPM PRG T-2'!F290</f>
        <v>0</v>
      </c>
      <c r="G290" s="276">
        <f>'YPM PRG T-2'!G290</f>
        <v>0</v>
      </c>
      <c r="H290" s="276">
        <f>'YPM PRG T-2'!H290</f>
        <v>0</v>
      </c>
      <c r="I290" s="276">
        <f>'YPM PRG T-2'!I290</f>
        <v>0</v>
      </c>
      <c r="J290" s="276">
        <f>'YPM PRG T-2'!J290</f>
        <v>0</v>
      </c>
      <c r="K290" s="276">
        <f>'YPM PRG T-2'!K290</f>
        <v>0</v>
      </c>
      <c r="L290" s="276">
        <f>'YPM PRG T-2'!L290</f>
        <v>0</v>
      </c>
      <c r="M290" s="276">
        <f>'YPM PRG T-2'!M290</f>
        <v>0</v>
      </c>
      <c r="N290" s="276">
        <f>'YPM PRG T-2'!N290</f>
        <v>0</v>
      </c>
      <c r="O290" s="277">
        <f>'YPM PRG T-2'!O290</f>
        <v>0</v>
      </c>
      <c r="P290" s="277">
        <f>'YPM PRG T-2'!P290</f>
        <v>0</v>
      </c>
      <c r="Q290" s="278">
        <f>'YPM PRG T-2'!Q290</f>
        <v>0</v>
      </c>
      <c r="R290" s="276">
        <f>'YPM PRG T-2'!R290</f>
        <v>0</v>
      </c>
      <c r="S290" s="276">
        <f>'YPM PRG T-2'!S290</f>
        <v>0</v>
      </c>
      <c r="T290" s="277">
        <f>'YPM PRG T-2'!T290</f>
        <v>0</v>
      </c>
      <c r="U290" s="277">
        <f>'YPM PRG T-2'!U290</f>
        <v>0</v>
      </c>
      <c r="V290" s="277">
        <f>'YPM PRG T-2'!V290</f>
        <v>0</v>
      </c>
      <c r="W290" s="277">
        <f>'YPM PRG T-2'!W290</f>
        <v>0</v>
      </c>
      <c r="X290" s="279">
        <f>'YPM PRG T-2'!X290</f>
        <v>0</v>
      </c>
      <c r="Y290" s="32"/>
      <c r="Z290" s="199"/>
      <c r="AA290" s="199"/>
      <c r="AB290" s="195"/>
      <c r="AC290" s="170"/>
      <c r="AD290" s="195"/>
      <c r="AE290" s="206"/>
      <c r="AF290" s="279">
        <f t="shared" si="30"/>
        <v>0</v>
      </c>
      <c r="AG290" s="196"/>
      <c r="AH290" s="197"/>
      <c r="AJ290" s="246" t="str">
        <f t="shared" si="32"/>
        <v/>
      </c>
      <c r="AK290" s="247" t="str">
        <f t="shared" si="33"/>
        <v/>
      </c>
      <c r="AL290" s="249">
        <f t="shared" si="34"/>
        <v>0</v>
      </c>
      <c r="AM290" s="249">
        <f t="shared" si="35"/>
        <v>0</v>
      </c>
      <c r="AN290" s="250">
        <f t="shared" si="31"/>
        <v>0</v>
      </c>
      <c r="AO290" s="255">
        <f t="shared" si="36"/>
        <v>0</v>
      </c>
      <c r="AP290" s="248"/>
    </row>
    <row r="291" spans="1:42" s="133" customFormat="1" ht="19.5" customHeight="1">
      <c r="A291" s="266">
        <v>287</v>
      </c>
      <c r="B291" s="275">
        <f>'YPM PRG T-2'!B291</f>
        <v>0</v>
      </c>
      <c r="C291" s="275">
        <f>'YPM PRG T-2'!C291</f>
        <v>0</v>
      </c>
      <c r="D291" s="275">
        <f>'YPM PRG T-2'!D291</f>
        <v>0</v>
      </c>
      <c r="E291" s="276">
        <f>'YPM PRG T-2'!E291</f>
        <v>0</v>
      </c>
      <c r="F291" s="276">
        <f>'YPM PRG T-2'!F291</f>
        <v>0</v>
      </c>
      <c r="G291" s="276">
        <f>'YPM PRG T-2'!G291</f>
        <v>0</v>
      </c>
      <c r="H291" s="276">
        <f>'YPM PRG T-2'!H291</f>
        <v>0</v>
      </c>
      <c r="I291" s="276">
        <f>'YPM PRG T-2'!I291</f>
        <v>0</v>
      </c>
      <c r="J291" s="276">
        <f>'YPM PRG T-2'!J291</f>
        <v>0</v>
      </c>
      <c r="K291" s="276">
        <f>'YPM PRG T-2'!K291</f>
        <v>0</v>
      </c>
      <c r="L291" s="276">
        <f>'YPM PRG T-2'!L291</f>
        <v>0</v>
      </c>
      <c r="M291" s="276">
        <f>'YPM PRG T-2'!M291</f>
        <v>0</v>
      </c>
      <c r="N291" s="276">
        <f>'YPM PRG T-2'!N291</f>
        <v>0</v>
      </c>
      <c r="O291" s="277">
        <f>'YPM PRG T-2'!O291</f>
        <v>0</v>
      </c>
      <c r="P291" s="277">
        <f>'YPM PRG T-2'!P291</f>
        <v>0</v>
      </c>
      <c r="Q291" s="278">
        <f>'YPM PRG T-2'!Q291</f>
        <v>0</v>
      </c>
      <c r="R291" s="276">
        <f>'YPM PRG T-2'!R291</f>
        <v>0</v>
      </c>
      <c r="S291" s="276">
        <f>'YPM PRG T-2'!S291</f>
        <v>0</v>
      </c>
      <c r="T291" s="277">
        <f>'YPM PRG T-2'!T291</f>
        <v>0</v>
      </c>
      <c r="U291" s="277">
        <f>'YPM PRG T-2'!U291</f>
        <v>0</v>
      </c>
      <c r="V291" s="277">
        <f>'YPM PRG T-2'!V291</f>
        <v>0</v>
      </c>
      <c r="W291" s="277">
        <f>'YPM PRG T-2'!W291</f>
        <v>0</v>
      </c>
      <c r="X291" s="279">
        <f>'YPM PRG T-2'!X291</f>
        <v>0</v>
      </c>
      <c r="Y291" s="32"/>
      <c r="Z291" s="199"/>
      <c r="AA291" s="199"/>
      <c r="AB291" s="195"/>
      <c r="AC291" s="170"/>
      <c r="AD291" s="195"/>
      <c r="AE291" s="206"/>
      <c r="AF291" s="279">
        <f t="shared" si="30"/>
        <v>0</v>
      </c>
      <c r="AG291" s="196"/>
      <c r="AH291" s="197"/>
      <c r="AJ291" s="246" t="str">
        <f t="shared" si="32"/>
        <v/>
      </c>
      <c r="AK291" s="247" t="str">
        <f t="shared" si="33"/>
        <v/>
      </c>
      <c r="AL291" s="249">
        <f t="shared" si="34"/>
        <v>0</v>
      </c>
      <c r="AM291" s="249">
        <f t="shared" si="35"/>
        <v>0</v>
      </c>
      <c r="AN291" s="250">
        <f t="shared" si="31"/>
        <v>0</v>
      </c>
      <c r="AO291" s="255">
        <f t="shared" si="36"/>
        <v>0</v>
      </c>
      <c r="AP291" s="248"/>
    </row>
    <row r="292" spans="1:42" s="133" customFormat="1" ht="19.5" customHeight="1">
      <c r="A292" s="266">
        <v>288</v>
      </c>
      <c r="B292" s="275">
        <f>'YPM PRG T-2'!B292</f>
        <v>0</v>
      </c>
      <c r="C292" s="275">
        <f>'YPM PRG T-2'!C292</f>
        <v>0</v>
      </c>
      <c r="D292" s="275">
        <f>'YPM PRG T-2'!D292</f>
        <v>0</v>
      </c>
      <c r="E292" s="276">
        <f>'YPM PRG T-2'!E292</f>
        <v>0</v>
      </c>
      <c r="F292" s="276">
        <f>'YPM PRG T-2'!F292</f>
        <v>0</v>
      </c>
      <c r="G292" s="276">
        <f>'YPM PRG T-2'!G292</f>
        <v>0</v>
      </c>
      <c r="H292" s="276">
        <f>'YPM PRG T-2'!H292</f>
        <v>0</v>
      </c>
      <c r="I292" s="276">
        <f>'YPM PRG T-2'!I292</f>
        <v>0</v>
      </c>
      <c r="J292" s="276">
        <f>'YPM PRG T-2'!J292</f>
        <v>0</v>
      </c>
      <c r="K292" s="276">
        <f>'YPM PRG T-2'!K292</f>
        <v>0</v>
      </c>
      <c r="L292" s="276">
        <f>'YPM PRG T-2'!L292</f>
        <v>0</v>
      </c>
      <c r="M292" s="276">
        <f>'YPM PRG T-2'!M292</f>
        <v>0</v>
      </c>
      <c r="N292" s="276">
        <f>'YPM PRG T-2'!N292</f>
        <v>0</v>
      </c>
      <c r="O292" s="277">
        <f>'YPM PRG T-2'!O292</f>
        <v>0</v>
      </c>
      <c r="P292" s="277">
        <f>'YPM PRG T-2'!P292</f>
        <v>0</v>
      </c>
      <c r="Q292" s="278">
        <f>'YPM PRG T-2'!Q292</f>
        <v>0</v>
      </c>
      <c r="R292" s="276">
        <f>'YPM PRG T-2'!R292</f>
        <v>0</v>
      </c>
      <c r="S292" s="276">
        <f>'YPM PRG T-2'!S292</f>
        <v>0</v>
      </c>
      <c r="T292" s="277">
        <f>'YPM PRG T-2'!T292</f>
        <v>0</v>
      </c>
      <c r="U292" s="277">
        <f>'YPM PRG T-2'!U292</f>
        <v>0</v>
      </c>
      <c r="V292" s="277">
        <f>'YPM PRG T-2'!V292</f>
        <v>0</v>
      </c>
      <c r="W292" s="277">
        <f>'YPM PRG T-2'!W292</f>
        <v>0</v>
      </c>
      <c r="X292" s="279">
        <f>'YPM PRG T-2'!X292</f>
        <v>0</v>
      </c>
      <c r="Y292" s="32"/>
      <c r="Z292" s="199"/>
      <c r="AA292" s="199"/>
      <c r="AB292" s="195"/>
      <c r="AC292" s="170"/>
      <c r="AD292" s="195"/>
      <c r="AE292" s="206"/>
      <c r="AF292" s="279">
        <f t="shared" si="30"/>
        <v>0</v>
      </c>
      <c r="AG292" s="196"/>
      <c r="AH292" s="197"/>
      <c r="AJ292" s="246" t="str">
        <f t="shared" si="32"/>
        <v/>
      </c>
      <c r="AK292" s="247" t="str">
        <f t="shared" si="33"/>
        <v/>
      </c>
      <c r="AL292" s="249">
        <f t="shared" si="34"/>
        <v>0</v>
      </c>
      <c r="AM292" s="249">
        <f t="shared" si="35"/>
        <v>0</v>
      </c>
      <c r="AN292" s="250">
        <f t="shared" si="31"/>
        <v>0</v>
      </c>
      <c r="AO292" s="255">
        <f t="shared" si="36"/>
        <v>0</v>
      </c>
      <c r="AP292" s="248"/>
    </row>
    <row r="293" spans="1:42" s="133" customFormat="1" ht="19.5" customHeight="1">
      <c r="A293" s="266">
        <v>289</v>
      </c>
      <c r="B293" s="275">
        <f>'YPM PRG T-2'!B293</f>
        <v>0</v>
      </c>
      <c r="C293" s="275">
        <f>'YPM PRG T-2'!C293</f>
        <v>0</v>
      </c>
      <c r="D293" s="275">
        <f>'YPM PRG T-2'!D293</f>
        <v>0</v>
      </c>
      <c r="E293" s="276">
        <f>'YPM PRG T-2'!E293</f>
        <v>0</v>
      </c>
      <c r="F293" s="276">
        <f>'YPM PRG T-2'!F293</f>
        <v>0</v>
      </c>
      <c r="G293" s="276">
        <f>'YPM PRG T-2'!G293</f>
        <v>0</v>
      </c>
      <c r="H293" s="276">
        <f>'YPM PRG T-2'!H293</f>
        <v>0</v>
      </c>
      <c r="I293" s="276">
        <f>'YPM PRG T-2'!I293</f>
        <v>0</v>
      </c>
      <c r="J293" s="276">
        <f>'YPM PRG T-2'!J293</f>
        <v>0</v>
      </c>
      <c r="K293" s="276">
        <f>'YPM PRG T-2'!K293</f>
        <v>0</v>
      </c>
      <c r="L293" s="276">
        <f>'YPM PRG T-2'!L293</f>
        <v>0</v>
      </c>
      <c r="M293" s="276">
        <f>'YPM PRG T-2'!M293</f>
        <v>0</v>
      </c>
      <c r="N293" s="276">
        <f>'YPM PRG T-2'!N293</f>
        <v>0</v>
      </c>
      <c r="O293" s="277">
        <f>'YPM PRG T-2'!O293</f>
        <v>0</v>
      </c>
      <c r="P293" s="277">
        <f>'YPM PRG T-2'!P293</f>
        <v>0</v>
      </c>
      <c r="Q293" s="278">
        <f>'YPM PRG T-2'!Q293</f>
        <v>0</v>
      </c>
      <c r="R293" s="276">
        <f>'YPM PRG T-2'!R293</f>
        <v>0</v>
      </c>
      <c r="S293" s="276">
        <f>'YPM PRG T-2'!S293</f>
        <v>0</v>
      </c>
      <c r="T293" s="277">
        <f>'YPM PRG T-2'!T293</f>
        <v>0</v>
      </c>
      <c r="U293" s="277">
        <f>'YPM PRG T-2'!U293</f>
        <v>0</v>
      </c>
      <c r="V293" s="277">
        <f>'YPM PRG T-2'!V293</f>
        <v>0</v>
      </c>
      <c r="W293" s="277">
        <f>'YPM PRG T-2'!W293</f>
        <v>0</v>
      </c>
      <c r="X293" s="279">
        <f>'YPM PRG T-2'!X293</f>
        <v>0</v>
      </c>
      <c r="Y293" s="32"/>
      <c r="Z293" s="199"/>
      <c r="AA293" s="199"/>
      <c r="AB293" s="195"/>
      <c r="AC293" s="170"/>
      <c r="AD293" s="195"/>
      <c r="AE293" s="206"/>
      <c r="AF293" s="279">
        <f t="shared" si="30"/>
        <v>0</v>
      </c>
      <c r="AG293" s="196"/>
      <c r="AH293" s="197"/>
      <c r="AJ293" s="246" t="str">
        <f t="shared" si="32"/>
        <v/>
      </c>
      <c r="AK293" s="247" t="str">
        <f t="shared" si="33"/>
        <v/>
      </c>
      <c r="AL293" s="249">
        <f t="shared" si="34"/>
        <v>0</v>
      </c>
      <c r="AM293" s="249">
        <f t="shared" si="35"/>
        <v>0</v>
      </c>
      <c r="AN293" s="250">
        <f t="shared" si="31"/>
        <v>0</v>
      </c>
      <c r="AO293" s="255">
        <f t="shared" si="36"/>
        <v>0</v>
      </c>
      <c r="AP293" s="248"/>
    </row>
    <row r="294" spans="1:42" s="133" customFormat="1" ht="19.5" customHeight="1">
      <c r="A294" s="266">
        <v>290</v>
      </c>
      <c r="B294" s="275">
        <f>'YPM PRG T-2'!B294</f>
        <v>0</v>
      </c>
      <c r="C294" s="275">
        <f>'YPM PRG T-2'!C294</f>
        <v>0</v>
      </c>
      <c r="D294" s="275">
        <f>'YPM PRG T-2'!D294</f>
        <v>0</v>
      </c>
      <c r="E294" s="276">
        <f>'YPM PRG T-2'!E294</f>
        <v>0</v>
      </c>
      <c r="F294" s="276">
        <f>'YPM PRG T-2'!F294</f>
        <v>0</v>
      </c>
      <c r="G294" s="276">
        <f>'YPM PRG T-2'!G294</f>
        <v>0</v>
      </c>
      <c r="H294" s="276">
        <f>'YPM PRG T-2'!H294</f>
        <v>0</v>
      </c>
      <c r="I294" s="276">
        <f>'YPM PRG T-2'!I294</f>
        <v>0</v>
      </c>
      <c r="J294" s="276">
        <f>'YPM PRG T-2'!J294</f>
        <v>0</v>
      </c>
      <c r="K294" s="276">
        <f>'YPM PRG T-2'!K294</f>
        <v>0</v>
      </c>
      <c r="L294" s="276">
        <f>'YPM PRG T-2'!L294</f>
        <v>0</v>
      </c>
      <c r="M294" s="276">
        <f>'YPM PRG T-2'!M294</f>
        <v>0</v>
      </c>
      <c r="N294" s="276">
        <f>'YPM PRG T-2'!N294</f>
        <v>0</v>
      </c>
      <c r="O294" s="277">
        <f>'YPM PRG T-2'!O294</f>
        <v>0</v>
      </c>
      <c r="P294" s="277">
        <f>'YPM PRG T-2'!P294</f>
        <v>0</v>
      </c>
      <c r="Q294" s="278">
        <f>'YPM PRG T-2'!Q294</f>
        <v>0</v>
      </c>
      <c r="R294" s="276">
        <f>'YPM PRG T-2'!R294</f>
        <v>0</v>
      </c>
      <c r="S294" s="276">
        <f>'YPM PRG T-2'!S294</f>
        <v>0</v>
      </c>
      <c r="T294" s="277">
        <f>'YPM PRG T-2'!T294</f>
        <v>0</v>
      </c>
      <c r="U294" s="277">
        <f>'YPM PRG T-2'!U294</f>
        <v>0</v>
      </c>
      <c r="V294" s="277">
        <f>'YPM PRG T-2'!V294</f>
        <v>0</v>
      </c>
      <c r="W294" s="277">
        <f>'YPM PRG T-2'!W294</f>
        <v>0</v>
      </c>
      <c r="X294" s="279">
        <f>'YPM PRG T-2'!X294</f>
        <v>0</v>
      </c>
      <c r="Y294" s="32"/>
      <c r="Z294" s="199"/>
      <c r="AA294" s="199"/>
      <c r="AB294" s="195"/>
      <c r="AC294" s="170"/>
      <c r="AD294" s="195"/>
      <c r="AE294" s="206"/>
      <c r="AF294" s="279">
        <f t="shared" si="30"/>
        <v>0</v>
      </c>
      <c r="AG294" s="196"/>
      <c r="AH294" s="197"/>
      <c r="AJ294" s="246" t="str">
        <f t="shared" si="32"/>
        <v/>
      </c>
      <c r="AK294" s="247" t="str">
        <f t="shared" si="33"/>
        <v/>
      </c>
      <c r="AL294" s="249">
        <f t="shared" si="34"/>
        <v>0</v>
      </c>
      <c r="AM294" s="249">
        <f t="shared" si="35"/>
        <v>0</v>
      </c>
      <c r="AN294" s="250">
        <f t="shared" si="31"/>
        <v>0</v>
      </c>
      <c r="AO294" s="255">
        <f t="shared" si="36"/>
        <v>0</v>
      </c>
      <c r="AP294" s="248"/>
    </row>
    <row r="295" spans="1:42" s="133" customFormat="1" ht="19.5" customHeight="1">
      <c r="A295" s="266">
        <v>291</v>
      </c>
      <c r="B295" s="275">
        <f>'YPM PRG T-2'!B295</f>
        <v>0</v>
      </c>
      <c r="C295" s="275">
        <f>'YPM PRG T-2'!C295</f>
        <v>0</v>
      </c>
      <c r="D295" s="275">
        <f>'YPM PRG T-2'!D295</f>
        <v>0</v>
      </c>
      <c r="E295" s="276">
        <f>'YPM PRG T-2'!E295</f>
        <v>0</v>
      </c>
      <c r="F295" s="276">
        <f>'YPM PRG T-2'!F295</f>
        <v>0</v>
      </c>
      <c r="G295" s="276">
        <f>'YPM PRG T-2'!G295</f>
        <v>0</v>
      </c>
      <c r="H295" s="276">
        <f>'YPM PRG T-2'!H295</f>
        <v>0</v>
      </c>
      <c r="I295" s="276">
        <f>'YPM PRG T-2'!I295</f>
        <v>0</v>
      </c>
      <c r="J295" s="276">
        <f>'YPM PRG T-2'!J295</f>
        <v>0</v>
      </c>
      <c r="K295" s="276">
        <f>'YPM PRG T-2'!K295</f>
        <v>0</v>
      </c>
      <c r="L295" s="276">
        <f>'YPM PRG T-2'!L295</f>
        <v>0</v>
      </c>
      <c r="M295" s="276">
        <f>'YPM PRG T-2'!M295</f>
        <v>0</v>
      </c>
      <c r="N295" s="276">
        <f>'YPM PRG T-2'!N295</f>
        <v>0</v>
      </c>
      <c r="O295" s="277">
        <f>'YPM PRG T-2'!O295</f>
        <v>0</v>
      </c>
      <c r="P295" s="277">
        <f>'YPM PRG T-2'!P295</f>
        <v>0</v>
      </c>
      <c r="Q295" s="278">
        <f>'YPM PRG T-2'!Q295</f>
        <v>0</v>
      </c>
      <c r="R295" s="276">
        <f>'YPM PRG T-2'!R295</f>
        <v>0</v>
      </c>
      <c r="S295" s="276">
        <f>'YPM PRG T-2'!S295</f>
        <v>0</v>
      </c>
      <c r="T295" s="277">
        <f>'YPM PRG T-2'!T295</f>
        <v>0</v>
      </c>
      <c r="U295" s="277">
        <f>'YPM PRG T-2'!U295</f>
        <v>0</v>
      </c>
      <c r="V295" s="277">
        <f>'YPM PRG T-2'!V295</f>
        <v>0</v>
      </c>
      <c r="W295" s="277">
        <f>'YPM PRG T-2'!W295</f>
        <v>0</v>
      </c>
      <c r="X295" s="279">
        <f>'YPM PRG T-2'!X295</f>
        <v>0</v>
      </c>
      <c r="Y295" s="32"/>
      <c r="Z295" s="199"/>
      <c r="AA295" s="199"/>
      <c r="AB295" s="195"/>
      <c r="AC295" s="170"/>
      <c r="AD295" s="195"/>
      <c r="AE295" s="206"/>
      <c r="AF295" s="279">
        <f t="shared" si="30"/>
        <v>0</v>
      </c>
      <c r="AG295" s="196"/>
      <c r="AH295" s="197"/>
      <c r="AJ295" s="246" t="str">
        <f t="shared" si="32"/>
        <v/>
      </c>
      <c r="AK295" s="247" t="str">
        <f t="shared" si="33"/>
        <v/>
      </c>
      <c r="AL295" s="249">
        <f t="shared" si="34"/>
        <v>0</v>
      </c>
      <c r="AM295" s="249">
        <f t="shared" si="35"/>
        <v>0</v>
      </c>
      <c r="AN295" s="250">
        <f t="shared" si="31"/>
        <v>0</v>
      </c>
      <c r="AO295" s="255">
        <f t="shared" si="36"/>
        <v>0</v>
      </c>
      <c r="AP295" s="248"/>
    </row>
    <row r="296" spans="1:42" s="133" customFormat="1" ht="19.5" customHeight="1">
      <c r="A296" s="266">
        <v>292</v>
      </c>
      <c r="B296" s="275">
        <f>'YPM PRG T-2'!B296</f>
        <v>0</v>
      </c>
      <c r="C296" s="275">
        <f>'YPM PRG T-2'!C296</f>
        <v>0</v>
      </c>
      <c r="D296" s="275">
        <f>'YPM PRG T-2'!D296</f>
        <v>0</v>
      </c>
      <c r="E296" s="276">
        <f>'YPM PRG T-2'!E296</f>
        <v>0</v>
      </c>
      <c r="F296" s="276">
        <f>'YPM PRG T-2'!F296</f>
        <v>0</v>
      </c>
      <c r="G296" s="276">
        <f>'YPM PRG T-2'!G296</f>
        <v>0</v>
      </c>
      <c r="H296" s="276">
        <f>'YPM PRG T-2'!H296</f>
        <v>0</v>
      </c>
      <c r="I296" s="276">
        <f>'YPM PRG T-2'!I296</f>
        <v>0</v>
      </c>
      <c r="J296" s="276">
        <f>'YPM PRG T-2'!J296</f>
        <v>0</v>
      </c>
      <c r="K296" s="276">
        <f>'YPM PRG T-2'!K296</f>
        <v>0</v>
      </c>
      <c r="L296" s="276">
        <f>'YPM PRG T-2'!L296</f>
        <v>0</v>
      </c>
      <c r="M296" s="276">
        <f>'YPM PRG T-2'!M296</f>
        <v>0</v>
      </c>
      <c r="N296" s="276">
        <f>'YPM PRG T-2'!N296</f>
        <v>0</v>
      </c>
      <c r="O296" s="277">
        <f>'YPM PRG T-2'!O296</f>
        <v>0</v>
      </c>
      <c r="P296" s="277">
        <f>'YPM PRG T-2'!P296</f>
        <v>0</v>
      </c>
      <c r="Q296" s="278">
        <f>'YPM PRG T-2'!Q296</f>
        <v>0</v>
      </c>
      <c r="R296" s="276">
        <f>'YPM PRG T-2'!R296</f>
        <v>0</v>
      </c>
      <c r="S296" s="276">
        <f>'YPM PRG T-2'!S296</f>
        <v>0</v>
      </c>
      <c r="T296" s="277">
        <f>'YPM PRG T-2'!T296</f>
        <v>0</v>
      </c>
      <c r="U296" s="277">
        <f>'YPM PRG T-2'!U296</f>
        <v>0</v>
      </c>
      <c r="V296" s="277">
        <f>'YPM PRG T-2'!V296</f>
        <v>0</v>
      </c>
      <c r="W296" s="277">
        <f>'YPM PRG T-2'!W296</f>
        <v>0</v>
      </c>
      <c r="X296" s="279">
        <f>'YPM PRG T-2'!X296</f>
        <v>0</v>
      </c>
      <c r="Y296" s="32"/>
      <c r="Z296" s="199"/>
      <c r="AA296" s="199"/>
      <c r="AB296" s="195"/>
      <c r="AC296" s="170"/>
      <c r="AD296" s="195"/>
      <c r="AE296" s="206"/>
      <c r="AF296" s="279">
        <f t="shared" si="30"/>
        <v>0</v>
      </c>
      <c r="AG296" s="196"/>
      <c r="AH296" s="197"/>
      <c r="AJ296" s="246" t="str">
        <f t="shared" si="32"/>
        <v/>
      </c>
      <c r="AK296" s="247" t="str">
        <f t="shared" si="33"/>
        <v/>
      </c>
      <c r="AL296" s="249">
        <f t="shared" si="34"/>
        <v>0</v>
      </c>
      <c r="AM296" s="249">
        <f t="shared" si="35"/>
        <v>0</v>
      </c>
      <c r="AN296" s="250">
        <f t="shared" si="31"/>
        <v>0</v>
      </c>
      <c r="AO296" s="255">
        <f t="shared" si="36"/>
        <v>0</v>
      </c>
      <c r="AP296" s="248"/>
    </row>
    <row r="297" spans="1:42" s="133" customFormat="1" ht="19.5" customHeight="1">
      <c r="A297" s="266">
        <v>293</v>
      </c>
      <c r="B297" s="275">
        <f>'YPM PRG T-2'!B297</f>
        <v>0</v>
      </c>
      <c r="C297" s="275">
        <f>'YPM PRG T-2'!C297</f>
        <v>0</v>
      </c>
      <c r="D297" s="275">
        <f>'YPM PRG T-2'!D297</f>
        <v>0</v>
      </c>
      <c r="E297" s="276">
        <f>'YPM PRG T-2'!E297</f>
        <v>0</v>
      </c>
      <c r="F297" s="276">
        <f>'YPM PRG T-2'!F297</f>
        <v>0</v>
      </c>
      <c r="G297" s="276">
        <f>'YPM PRG T-2'!G297</f>
        <v>0</v>
      </c>
      <c r="H297" s="276">
        <f>'YPM PRG T-2'!H297</f>
        <v>0</v>
      </c>
      <c r="I297" s="276">
        <f>'YPM PRG T-2'!I297</f>
        <v>0</v>
      </c>
      <c r="J297" s="276">
        <f>'YPM PRG T-2'!J297</f>
        <v>0</v>
      </c>
      <c r="K297" s="276">
        <f>'YPM PRG T-2'!K297</f>
        <v>0</v>
      </c>
      <c r="L297" s="276">
        <f>'YPM PRG T-2'!L297</f>
        <v>0</v>
      </c>
      <c r="M297" s="276">
        <f>'YPM PRG T-2'!M297</f>
        <v>0</v>
      </c>
      <c r="N297" s="276">
        <f>'YPM PRG T-2'!N297</f>
        <v>0</v>
      </c>
      <c r="O297" s="277">
        <f>'YPM PRG T-2'!O297</f>
        <v>0</v>
      </c>
      <c r="P297" s="277">
        <f>'YPM PRG T-2'!P297</f>
        <v>0</v>
      </c>
      <c r="Q297" s="278">
        <f>'YPM PRG T-2'!Q297</f>
        <v>0</v>
      </c>
      <c r="R297" s="276">
        <f>'YPM PRG T-2'!R297</f>
        <v>0</v>
      </c>
      <c r="S297" s="276">
        <f>'YPM PRG T-2'!S297</f>
        <v>0</v>
      </c>
      <c r="T297" s="277">
        <f>'YPM PRG T-2'!T297</f>
        <v>0</v>
      </c>
      <c r="U297" s="277">
        <f>'YPM PRG T-2'!U297</f>
        <v>0</v>
      </c>
      <c r="V297" s="277">
        <f>'YPM PRG T-2'!V297</f>
        <v>0</v>
      </c>
      <c r="W297" s="277">
        <f>'YPM PRG T-2'!W297</f>
        <v>0</v>
      </c>
      <c r="X297" s="279">
        <f>'YPM PRG T-2'!X297</f>
        <v>0</v>
      </c>
      <c r="Y297" s="32"/>
      <c r="Z297" s="199"/>
      <c r="AA297" s="199"/>
      <c r="AB297" s="195"/>
      <c r="AC297" s="170"/>
      <c r="AD297" s="195"/>
      <c r="AE297" s="206"/>
      <c r="AF297" s="279">
        <f t="shared" si="30"/>
        <v>0</v>
      </c>
      <c r="AG297" s="196"/>
      <c r="AH297" s="197"/>
      <c r="AJ297" s="246" t="str">
        <f t="shared" si="32"/>
        <v/>
      </c>
      <c r="AK297" s="247" t="str">
        <f t="shared" si="33"/>
        <v/>
      </c>
      <c r="AL297" s="249">
        <f t="shared" si="34"/>
        <v>0</v>
      </c>
      <c r="AM297" s="249">
        <f t="shared" si="35"/>
        <v>0</v>
      </c>
      <c r="AN297" s="250">
        <f t="shared" si="31"/>
        <v>0</v>
      </c>
      <c r="AO297" s="255">
        <f t="shared" si="36"/>
        <v>0</v>
      </c>
      <c r="AP297" s="248"/>
    </row>
    <row r="298" spans="1:42" s="133" customFormat="1" ht="19.5" customHeight="1">
      <c r="A298" s="266">
        <v>294</v>
      </c>
      <c r="B298" s="275">
        <f>'YPM PRG T-2'!B298</f>
        <v>0</v>
      </c>
      <c r="C298" s="275">
        <f>'YPM PRG T-2'!C298</f>
        <v>0</v>
      </c>
      <c r="D298" s="275">
        <f>'YPM PRG T-2'!D298</f>
        <v>0</v>
      </c>
      <c r="E298" s="276">
        <f>'YPM PRG T-2'!E298</f>
        <v>0</v>
      </c>
      <c r="F298" s="276">
        <f>'YPM PRG T-2'!F298</f>
        <v>0</v>
      </c>
      <c r="G298" s="276">
        <f>'YPM PRG T-2'!G298</f>
        <v>0</v>
      </c>
      <c r="H298" s="276">
        <f>'YPM PRG T-2'!H298</f>
        <v>0</v>
      </c>
      <c r="I298" s="276">
        <f>'YPM PRG T-2'!I298</f>
        <v>0</v>
      </c>
      <c r="J298" s="276">
        <f>'YPM PRG T-2'!J298</f>
        <v>0</v>
      </c>
      <c r="K298" s="276">
        <f>'YPM PRG T-2'!K298</f>
        <v>0</v>
      </c>
      <c r="L298" s="276">
        <f>'YPM PRG T-2'!L298</f>
        <v>0</v>
      </c>
      <c r="M298" s="276">
        <f>'YPM PRG T-2'!M298</f>
        <v>0</v>
      </c>
      <c r="N298" s="276">
        <f>'YPM PRG T-2'!N298</f>
        <v>0</v>
      </c>
      <c r="O298" s="277">
        <f>'YPM PRG T-2'!O298</f>
        <v>0</v>
      </c>
      <c r="P298" s="277">
        <f>'YPM PRG T-2'!P298</f>
        <v>0</v>
      </c>
      <c r="Q298" s="278">
        <f>'YPM PRG T-2'!Q298</f>
        <v>0</v>
      </c>
      <c r="R298" s="276">
        <f>'YPM PRG T-2'!R298</f>
        <v>0</v>
      </c>
      <c r="S298" s="276">
        <f>'YPM PRG T-2'!S298</f>
        <v>0</v>
      </c>
      <c r="T298" s="277">
        <f>'YPM PRG T-2'!T298</f>
        <v>0</v>
      </c>
      <c r="U298" s="277">
        <f>'YPM PRG T-2'!U298</f>
        <v>0</v>
      </c>
      <c r="V298" s="277">
        <f>'YPM PRG T-2'!V298</f>
        <v>0</v>
      </c>
      <c r="W298" s="277">
        <f>'YPM PRG T-2'!W298</f>
        <v>0</v>
      </c>
      <c r="X298" s="279">
        <f>'YPM PRG T-2'!X298</f>
        <v>0</v>
      </c>
      <c r="Y298" s="32"/>
      <c r="Z298" s="199"/>
      <c r="AA298" s="199"/>
      <c r="AB298" s="195"/>
      <c r="AC298" s="170"/>
      <c r="AD298" s="195"/>
      <c r="AE298" s="206"/>
      <c r="AF298" s="279">
        <f t="shared" si="30"/>
        <v>0</v>
      </c>
      <c r="AG298" s="196"/>
      <c r="AH298" s="197"/>
      <c r="AJ298" s="246" t="str">
        <f t="shared" si="32"/>
        <v/>
      </c>
      <c r="AK298" s="247" t="str">
        <f t="shared" si="33"/>
        <v/>
      </c>
      <c r="AL298" s="249">
        <f t="shared" si="34"/>
        <v>0</v>
      </c>
      <c r="AM298" s="249">
        <f t="shared" si="35"/>
        <v>0</v>
      </c>
      <c r="AN298" s="250">
        <f t="shared" si="31"/>
        <v>0</v>
      </c>
      <c r="AO298" s="255">
        <f t="shared" si="36"/>
        <v>0</v>
      </c>
      <c r="AP298" s="248"/>
    </row>
    <row r="299" spans="1:42" s="133" customFormat="1" ht="19.5" customHeight="1">
      <c r="A299" s="266">
        <v>295</v>
      </c>
      <c r="B299" s="275">
        <f>'YPM PRG T-2'!B299</f>
        <v>0</v>
      </c>
      <c r="C299" s="275">
        <f>'YPM PRG T-2'!C299</f>
        <v>0</v>
      </c>
      <c r="D299" s="275">
        <f>'YPM PRG T-2'!D299</f>
        <v>0</v>
      </c>
      <c r="E299" s="276">
        <f>'YPM PRG T-2'!E299</f>
        <v>0</v>
      </c>
      <c r="F299" s="276">
        <f>'YPM PRG T-2'!F299</f>
        <v>0</v>
      </c>
      <c r="G299" s="276">
        <f>'YPM PRG T-2'!G299</f>
        <v>0</v>
      </c>
      <c r="H299" s="276">
        <f>'YPM PRG T-2'!H299</f>
        <v>0</v>
      </c>
      <c r="I299" s="276">
        <f>'YPM PRG T-2'!I299</f>
        <v>0</v>
      </c>
      <c r="J299" s="276">
        <f>'YPM PRG T-2'!J299</f>
        <v>0</v>
      </c>
      <c r="K299" s="276">
        <f>'YPM PRG T-2'!K299</f>
        <v>0</v>
      </c>
      <c r="L299" s="276">
        <f>'YPM PRG T-2'!L299</f>
        <v>0</v>
      </c>
      <c r="M299" s="276">
        <f>'YPM PRG T-2'!M299</f>
        <v>0</v>
      </c>
      <c r="N299" s="276">
        <f>'YPM PRG T-2'!N299</f>
        <v>0</v>
      </c>
      <c r="O299" s="277">
        <f>'YPM PRG T-2'!O299</f>
        <v>0</v>
      </c>
      <c r="P299" s="277">
        <f>'YPM PRG T-2'!P299</f>
        <v>0</v>
      </c>
      <c r="Q299" s="278">
        <f>'YPM PRG T-2'!Q299</f>
        <v>0</v>
      </c>
      <c r="R299" s="276">
        <f>'YPM PRG T-2'!R299</f>
        <v>0</v>
      </c>
      <c r="S299" s="276">
        <f>'YPM PRG T-2'!S299</f>
        <v>0</v>
      </c>
      <c r="T299" s="277">
        <f>'YPM PRG T-2'!T299</f>
        <v>0</v>
      </c>
      <c r="U299" s="277">
        <f>'YPM PRG T-2'!U299</f>
        <v>0</v>
      </c>
      <c r="V299" s="277">
        <f>'YPM PRG T-2'!V299</f>
        <v>0</v>
      </c>
      <c r="W299" s="277">
        <f>'YPM PRG T-2'!W299</f>
        <v>0</v>
      </c>
      <c r="X299" s="279">
        <f>'YPM PRG T-2'!X299</f>
        <v>0</v>
      </c>
      <c r="Y299" s="32"/>
      <c r="Z299" s="199"/>
      <c r="AA299" s="199"/>
      <c r="AB299" s="195"/>
      <c r="AC299" s="170"/>
      <c r="AD299" s="195"/>
      <c r="AE299" s="206"/>
      <c r="AF299" s="279">
        <f t="shared" si="30"/>
        <v>0</v>
      </c>
      <c r="AG299" s="196"/>
      <c r="AH299" s="197"/>
      <c r="AJ299" s="246" t="str">
        <f t="shared" si="32"/>
        <v/>
      </c>
      <c r="AK299" s="247" t="str">
        <f t="shared" si="33"/>
        <v/>
      </c>
      <c r="AL299" s="249">
        <f t="shared" si="34"/>
        <v>0</v>
      </c>
      <c r="AM299" s="249">
        <f t="shared" si="35"/>
        <v>0</v>
      </c>
      <c r="AN299" s="250">
        <f t="shared" si="31"/>
        <v>0</v>
      </c>
      <c r="AO299" s="255">
        <f t="shared" si="36"/>
        <v>0</v>
      </c>
      <c r="AP299" s="248"/>
    </row>
    <row r="300" spans="1:42" s="133" customFormat="1" ht="19.5" customHeight="1">
      <c r="A300" s="266">
        <v>296</v>
      </c>
      <c r="B300" s="275">
        <f>'YPM PRG T-2'!B300</f>
        <v>0</v>
      </c>
      <c r="C300" s="275">
        <f>'YPM PRG T-2'!C300</f>
        <v>0</v>
      </c>
      <c r="D300" s="275">
        <f>'YPM PRG T-2'!D300</f>
        <v>0</v>
      </c>
      <c r="E300" s="276">
        <f>'YPM PRG T-2'!E300</f>
        <v>0</v>
      </c>
      <c r="F300" s="276">
        <f>'YPM PRG T-2'!F300</f>
        <v>0</v>
      </c>
      <c r="G300" s="276">
        <f>'YPM PRG T-2'!G300</f>
        <v>0</v>
      </c>
      <c r="H300" s="276">
        <f>'YPM PRG T-2'!H300</f>
        <v>0</v>
      </c>
      <c r="I300" s="276">
        <f>'YPM PRG T-2'!I300</f>
        <v>0</v>
      </c>
      <c r="J300" s="276">
        <f>'YPM PRG T-2'!J300</f>
        <v>0</v>
      </c>
      <c r="K300" s="276">
        <f>'YPM PRG T-2'!K300</f>
        <v>0</v>
      </c>
      <c r="L300" s="276">
        <f>'YPM PRG T-2'!L300</f>
        <v>0</v>
      </c>
      <c r="M300" s="276">
        <f>'YPM PRG T-2'!M300</f>
        <v>0</v>
      </c>
      <c r="N300" s="276">
        <f>'YPM PRG T-2'!N300</f>
        <v>0</v>
      </c>
      <c r="O300" s="277">
        <f>'YPM PRG T-2'!O300</f>
        <v>0</v>
      </c>
      <c r="P300" s="277">
        <f>'YPM PRG T-2'!P300</f>
        <v>0</v>
      </c>
      <c r="Q300" s="278">
        <f>'YPM PRG T-2'!Q300</f>
        <v>0</v>
      </c>
      <c r="R300" s="276">
        <f>'YPM PRG T-2'!R300</f>
        <v>0</v>
      </c>
      <c r="S300" s="276">
        <f>'YPM PRG T-2'!S300</f>
        <v>0</v>
      </c>
      <c r="T300" s="277">
        <f>'YPM PRG T-2'!T300</f>
        <v>0</v>
      </c>
      <c r="U300" s="277">
        <f>'YPM PRG T-2'!U300</f>
        <v>0</v>
      </c>
      <c r="V300" s="277">
        <f>'YPM PRG T-2'!V300</f>
        <v>0</v>
      </c>
      <c r="W300" s="277">
        <f>'YPM PRG T-2'!W300</f>
        <v>0</v>
      </c>
      <c r="X300" s="279">
        <f>'YPM PRG T-2'!X300</f>
        <v>0</v>
      </c>
      <c r="Y300" s="32"/>
      <c r="Z300" s="199"/>
      <c r="AA300" s="199"/>
      <c r="AB300" s="195"/>
      <c r="AC300" s="170"/>
      <c r="AD300" s="195"/>
      <c r="AE300" s="206"/>
      <c r="AF300" s="279">
        <f t="shared" si="30"/>
        <v>0</v>
      </c>
      <c r="AG300" s="196"/>
      <c r="AH300" s="197"/>
      <c r="AJ300" s="246" t="str">
        <f t="shared" si="32"/>
        <v/>
      </c>
      <c r="AK300" s="247" t="str">
        <f t="shared" si="33"/>
        <v/>
      </c>
      <c r="AL300" s="249">
        <f t="shared" si="34"/>
        <v>0</v>
      </c>
      <c r="AM300" s="249">
        <f t="shared" si="35"/>
        <v>0</v>
      </c>
      <c r="AN300" s="250">
        <f t="shared" si="31"/>
        <v>0</v>
      </c>
      <c r="AO300" s="255">
        <f t="shared" si="36"/>
        <v>0</v>
      </c>
      <c r="AP300" s="248"/>
    </row>
    <row r="301" spans="1:42" s="133" customFormat="1" ht="19.5" customHeight="1">
      <c r="A301" s="266">
        <v>297</v>
      </c>
      <c r="B301" s="275">
        <f>'YPM PRG T-2'!B301</f>
        <v>0</v>
      </c>
      <c r="C301" s="275">
        <f>'YPM PRG T-2'!C301</f>
        <v>0</v>
      </c>
      <c r="D301" s="275">
        <f>'YPM PRG T-2'!D301</f>
        <v>0</v>
      </c>
      <c r="E301" s="276">
        <f>'YPM PRG T-2'!E301</f>
        <v>0</v>
      </c>
      <c r="F301" s="276">
        <f>'YPM PRG T-2'!F301</f>
        <v>0</v>
      </c>
      <c r="G301" s="276">
        <f>'YPM PRG T-2'!G301</f>
        <v>0</v>
      </c>
      <c r="H301" s="276">
        <f>'YPM PRG T-2'!H301</f>
        <v>0</v>
      </c>
      <c r="I301" s="276">
        <f>'YPM PRG T-2'!I301</f>
        <v>0</v>
      </c>
      <c r="J301" s="276">
        <f>'YPM PRG T-2'!J301</f>
        <v>0</v>
      </c>
      <c r="K301" s="276">
        <f>'YPM PRG T-2'!K301</f>
        <v>0</v>
      </c>
      <c r="L301" s="276">
        <f>'YPM PRG T-2'!L301</f>
        <v>0</v>
      </c>
      <c r="M301" s="276">
        <f>'YPM PRG T-2'!M301</f>
        <v>0</v>
      </c>
      <c r="N301" s="276">
        <f>'YPM PRG T-2'!N301</f>
        <v>0</v>
      </c>
      <c r="O301" s="277">
        <f>'YPM PRG T-2'!O301</f>
        <v>0</v>
      </c>
      <c r="P301" s="277">
        <f>'YPM PRG T-2'!P301</f>
        <v>0</v>
      </c>
      <c r="Q301" s="278">
        <f>'YPM PRG T-2'!Q301</f>
        <v>0</v>
      </c>
      <c r="R301" s="276">
        <f>'YPM PRG T-2'!R301</f>
        <v>0</v>
      </c>
      <c r="S301" s="276">
        <f>'YPM PRG T-2'!S301</f>
        <v>0</v>
      </c>
      <c r="T301" s="277">
        <f>'YPM PRG T-2'!T301</f>
        <v>0</v>
      </c>
      <c r="U301" s="277">
        <f>'YPM PRG T-2'!U301</f>
        <v>0</v>
      </c>
      <c r="V301" s="277">
        <f>'YPM PRG T-2'!V301</f>
        <v>0</v>
      </c>
      <c r="W301" s="277">
        <f>'YPM PRG T-2'!W301</f>
        <v>0</v>
      </c>
      <c r="X301" s="279">
        <f>'YPM PRG T-2'!X301</f>
        <v>0</v>
      </c>
      <c r="Y301" s="32"/>
      <c r="Z301" s="199"/>
      <c r="AA301" s="199"/>
      <c r="AB301" s="195"/>
      <c r="AC301" s="170"/>
      <c r="AD301" s="195"/>
      <c r="AE301" s="206"/>
      <c r="AF301" s="279">
        <f t="shared" si="30"/>
        <v>0</v>
      </c>
      <c r="AG301" s="196"/>
      <c r="AH301" s="197"/>
      <c r="AJ301" s="246" t="str">
        <f t="shared" si="32"/>
        <v/>
      </c>
      <c r="AK301" s="247" t="str">
        <f t="shared" si="33"/>
        <v/>
      </c>
      <c r="AL301" s="249">
        <f t="shared" si="34"/>
        <v>0</v>
      </c>
      <c r="AM301" s="249">
        <f t="shared" si="35"/>
        <v>0</v>
      </c>
      <c r="AN301" s="250">
        <f t="shared" si="31"/>
        <v>0</v>
      </c>
      <c r="AO301" s="255">
        <f t="shared" si="36"/>
        <v>0</v>
      </c>
      <c r="AP301" s="248"/>
    </row>
    <row r="302" spans="1:42" s="133" customFormat="1" ht="19.5" customHeight="1">
      <c r="A302" s="266">
        <v>298</v>
      </c>
      <c r="B302" s="275">
        <f>'YPM PRG T-2'!B302</f>
        <v>0</v>
      </c>
      <c r="C302" s="275">
        <f>'YPM PRG T-2'!C302</f>
        <v>0</v>
      </c>
      <c r="D302" s="275">
        <f>'YPM PRG T-2'!D302</f>
        <v>0</v>
      </c>
      <c r="E302" s="276">
        <f>'YPM PRG T-2'!E302</f>
        <v>0</v>
      </c>
      <c r="F302" s="276">
        <f>'YPM PRG T-2'!F302</f>
        <v>0</v>
      </c>
      <c r="G302" s="276">
        <f>'YPM PRG T-2'!G302</f>
        <v>0</v>
      </c>
      <c r="H302" s="276">
        <f>'YPM PRG T-2'!H302</f>
        <v>0</v>
      </c>
      <c r="I302" s="276">
        <f>'YPM PRG T-2'!I302</f>
        <v>0</v>
      </c>
      <c r="J302" s="276">
        <f>'YPM PRG T-2'!J302</f>
        <v>0</v>
      </c>
      <c r="K302" s="276">
        <f>'YPM PRG T-2'!K302</f>
        <v>0</v>
      </c>
      <c r="L302" s="276">
        <f>'YPM PRG T-2'!L302</f>
        <v>0</v>
      </c>
      <c r="M302" s="276">
        <f>'YPM PRG T-2'!M302</f>
        <v>0</v>
      </c>
      <c r="N302" s="276">
        <f>'YPM PRG T-2'!N302</f>
        <v>0</v>
      </c>
      <c r="O302" s="277">
        <f>'YPM PRG T-2'!O302</f>
        <v>0</v>
      </c>
      <c r="P302" s="277">
        <f>'YPM PRG T-2'!P302</f>
        <v>0</v>
      </c>
      <c r="Q302" s="278">
        <f>'YPM PRG T-2'!Q302</f>
        <v>0</v>
      </c>
      <c r="R302" s="276">
        <f>'YPM PRG T-2'!R302</f>
        <v>0</v>
      </c>
      <c r="S302" s="276">
        <f>'YPM PRG T-2'!S302</f>
        <v>0</v>
      </c>
      <c r="T302" s="277">
        <f>'YPM PRG T-2'!T302</f>
        <v>0</v>
      </c>
      <c r="U302" s="277">
        <f>'YPM PRG T-2'!U302</f>
        <v>0</v>
      </c>
      <c r="V302" s="277">
        <f>'YPM PRG T-2'!V302</f>
        <v>0</v>
      </c>
      <c r="W302" s="277">
        <f>'YPM PRG T-2'!W302</f>
        <v>0</v>
      </c>
      <c r="X302" s="279">
        <f>'YPM PRG T-2'!X302</f>
        <v>0</v>
      </c>
      <c r="Y302" s="32"/>
      <c r="Z302" s="199"/>
      <c r="AA302" s="199"/>
      <c r="AB302" s="195"/>
      <c r="AC302" s="170"/>
      <c r="AD302" s="195"/>
      <c r="AE302" s="206"/>
      <c r="AF302" s="279">
        <f t="shared" si="30"/>
        <v>0</v>
      </c>
      <c r="AG302" s="196"/>
      <c r="AH302" s="197"/>
      <c r="AJ302" s="246" t="str">
        <f t="shared" si="32"/>
        <v/>
      </c>
      <c r="AK302" s="247" t="str">
        <f t="shared" si="33"/>
        <v/>
      </c>
      <c r="AL302" s="249">
        <f t="shared" si="34"/>
        <v>0</v>
      </c>
      <c r="AM302" s="249">
        <f t="shared" si="35"/>
        <v>0</v>
      </c>
      <c r="AN302" s="250">
        <f t="shared" si="31"/>
        <v>0</v>
      </c>
      <c r="AO302" s="255">
        <f t="shared" si="36"/>
        <v>0</v>
      </c>
      <c r="AP302" s="248"/>
    </row>
    <row r="303" spans="1:42" s="133" customFormat="1" ht="19.5" customHeight="1">
      <c r="A303" s="266">
        <v>299</v>
      </c>
      <c r="B303" s="275">
        <f>'YPM PRG T-2'!B303</f>
        <v>0</v>
      </c>
      <c r="C303" s="275">
        <f>'YPM PRG T-2'!C303</f>
        <v>0</v>
      </c>
      <c r="D303" s="275">
        <f>'YPM PRG T-2'!D303</f>
        <v>0</v>
      </c>
      <c r="E303" s="276">
        <f>'YPM PRG T-2'!E303</f>
        <v>0</v>
      </c>
      <c r="F303" s="276">
        <f>'YPM PRG T-2'!F303</f>
        <v>0</v>
      </c>
      <c r="G303" s="276">
        <f>'YPM PRG T-2'!G303</f>
        <v>0</v>
      </c>
      <c r="H303" s="276">
        <f>'YPM PRG T-2'!H303</f>
        <v>0</v>
      </c>
      <c r="I303" s="276">
        <f>'YPM PRG T-2'!I303</f>
        <v>0</v>
      </c>
      <c r="J303" s="276">
        <f>'YPM PRG T-2'!J303</f>
        <v>0</v>
      </c>
      <c r="K303" s="276">
        <f>'YPM PRG T-2'!K303</f>
        <v>0</v>
      </c>
      <c r="L303" s="276">
        <f>'YPM PRG T-2'!L303</f>
        <v>0</v>
      </c>
      <c r="M303" s="276">
        <f>'YPM PRG T-2'!M303</f>
        <v>0</v>
      </c>
      <c r="N303" s="276">
        <f>'YPM PRG T-2'!N303</f>
        <v>0</v>
      </c>
      <c r="O303" s="277">
        <f>'YPM PRG T-2'!O303</f>
        <v>0</v>
      </c>
      <c r="P303" s="277">
        <f>'YPM PRG T-2'!P303</f>
        <v>0</v>
      </c>
      <c r="Q303" s="278">
        <f>'YPM PRG T-2'!Q303</f>
        <v>0</v>
      </c>
      <c r="R303" s="276">
        <f>'YPM PRG T-2'!R303</f>
        <v>0</v>
      </c>
      <c r="S303" s="276">
        <f>'YPM PRG T-2'!S303</f>
        <v>0</v>
      </c>
      <c r="T303" s="277">
        <f>'YPM PRG T-2'!T303</f>
        <v>0</v>
      </c>
      <c r="U303" s="277">
        <f>'YPM PRG T-2'!U303</f>
        <v>0</v>
      </c>
      <c r="V303" s="277">
        <f>'YPM PRG T-2'!V303</f>
        <v>0</v>
      </c>
      <c r="W303" s="277">
        <f>'YPM PRG T-2'!W303</f>
        <v>0</v>
      </c>
      <c r="X303" s="279">
        <f>'YPM PRG T-2'!X303</f>
        <v>0</v>
      </c>
      <c r="Y303" s="32"/>
      <c r="Z303" s="199"/>
      <c r="AA303" s="199"/>
      <c r="AB303" s="195"/>
      <c r="AC303" s="170"/>
      <c r="AD303" s="195"/>
      <c r="AE303" s="195"/>
      <c r="AF303" s="279">
        <f t="shared" si="30"/>
        <v>0</v>
      </c>
      <c r="AG303" s="196"/>
      <c r="AH303" s="197"/>
      <c r="AJ303" s="246" t="str">
        <f t="shared" si="32"/>
        <v/>
      </c>
      <c r="AK303" s="247" t="str">
        <f t="shared" si="33"/>
        <v/>
      </c>
      <c r="AL303" s="249">
        <f t="shared" si="34"/>
        <v>0</v>
      </c>
      <c r="AM303" s="249">
        <f t="shared" si="35"/>
        <v>0</v>
      </c>
      <c r="AN303" s="250">
        <f t="shared" si="31"/>
        <v>0</v>
      </c>
      <c r="AO303" s="255">
        <f t="shared" si="36"/>
        <v>0</v>
      </c>
      <c r="AP303" s="248"/>
    </row>
    <row r="304" spans="1:42" s="133" customFormat="1" ht="19.5" customHeight="1">
      <c r="A304" s="266">
        <v>300</v>
      </c>
      <c r="B304" s="275">
        <f>'YPM PRG T-2'!B304</f>
        <v>0</v>
      </c>
      <c r="C304" s="275">
        <f>'YPM PRG T-2'!C304</f>
        <v>0</v>
      </c>
      <c r="D304" s="275">
        <f>'YPM PRG T-2'!D304</f>
        <v>0</v>
      </c>
      <c r="E304" s="276">
        <f>'YPM PRG T-2'!E304</f>
        <v>0</v>
      </c>
      <c r="F304" s="276">
        <f>'YPM PRG T-2'!F304</f>
        <v>0</v>
      </c>
      <c r="G304" s="276">
        <f>'YPM PRG T-2'!G304</f>
        <v>0</v>
      </c>
      <c r="H304" s="276">
        <f>'YPM PRG T-2'!H304</f>
        <v>0</v>
      </c>
      <c r="I304" s="276">
        <f>'YPM PRG T-2'!I304</f>
        <v>0</v>
      </c>
      <c r="J304" s="276">
        <f>'YPM PRG T-2'!J304</f>
        <v>0</v>
      </c>
      <c r="K304" s="276">
        <f>'YPM PRG T-2'!K304</f>
        <v>0</v>
      </c>
      <c r="L304" s="276">
        <f>'YPM PRG T-2'!L304</f>
        <v>0</v>
      </c>
      <c r="M304" s="276">
        <f>'YPM PRG T-2'!M304</f>
        <v>0</v>
      </c>
      <c r="N304" s="276">
        <f>'YPM PRG T-2'!N304</f>
        <v>0</v>
      </c>
      <c r="O304" s="277">
        <f>'YPM PRG T-2'!O304</f>
        <v>0</v>
      </c>
      <c r="P304" s="277">
        <f>'YPM PRG T-2'!P304</f>
        <v>0</v>
      </c>
      <c r="Q304" s="278">
        <f>'YPM PRG T-2'!Q304</f>
        <v>0</v>
      </c>
      <c r="R304" s="276">
        <f>'YPM PRG T-2'!R304</f>
        <v>0</v>
      </c>
      <c r="S304" s="276">
        <f>'YPM PRG T-2'!S304</f>
        <v>0</v>
      </c>
      <c r="T304" s="277">
        <f>'YPM PRG T-2'!T304</f>
        <v>0</v>
      </c>
      <c r="U304" s="277">
        <f>'YPM PRG T-2'!U304</f>
        <v>0</v>
      </c>
      <c r="V304" s="277">
        <f>'YPM PRG T-2'!V304</f>
        <v>0</v>
      </c>
      <c r="W304" s="277">
        <f>'YPM PRG T-2'!W304</f>
        <v>0</v>
      </c>
      <c r="X304" s="279">
        <f>'YPM PRG T-2'!X304</f>
        <v>0</v>
      </c>
      <c r="Y304" s="32"/>
      <c r="Z304" s="199"/>
      <c r="AA304" s="199"/>
      <c r="AB304" s="195"/>
      <c r="AC304" s="170"/>
      <c r="AD304" s="195"/>
      <c r="AE304" s="195"/>
      <c r="AF304" s="279">
        <f t="shared" si="30"/>
        <v>0</v>
      </c>
      <c r="AG304" s="196"/>
      <c r="AH304" s="197"/>
      <c r="AJ304" s="246" t="str">
        <f t="shared" si="32"/>
        <v/>
      </c>
      <c r="AK304" s="247" t="str">
        <f t="shared" si="33"/>
        <v/>
      </c>
      <c r="AL304" s="249">
        <f t="shared" si="34"/>
        <v>0</v>
      </c>
      <c r="AM304" s="249">
        <f t="shared" si="35"/>
        <v>0</v>
      </c>
      <c r="AN304" s="250">
        <f t="shared" si="31"/>
        <v>0</v>
      </c>
      <c r="AO304" s="255">
        <f t="shared" si="36"/>
        <v>0</v>
      </c>
      <c r="AP304" s="248"/>
    </row>
    <row r="305" spans="1:42" ht="18" customHeight="1">
      <c r="A305" s="377" t="s">
        <v>64</v>
      </c>
      <c r="B305" s="377"/>
      <c r="C305" s="377"/>
      <c r="D305" s="377"/>
      <c r="E305" s="280">
        <f t="shared" ref="E305:K305" si="37">SUM(E5:E304)</f>
        <v>0</v>
      </c>
      <c r="F305" s="280">
        <f t="shared" si="37"/>
        <v>0</v>
      </c>
      <c r="G305" s="280">
        <f t="shared" si="37"/>
        <v>0</v>
      </c>
      <c r="H305" s="280">
        <f t="shared" si="37"/>
        <v>0</v>
      </c>
      <c r="I305" s="280">
        <f t="shared" si="37"/>
        <v>0</v>
      </c>
      <c r="J305" s="280">
        <f t="shared" si="37"/>
        <v>0</v>
      </c>
      <c r="K305" s="280">
        <f t="shared" si="37"/>
        <v>0</v>
      </c>
      <c r="L305" s="281">
        <f>'YPM PRG T-2'!L305</f>
        <v>0</v>
      </c>
      <c r="M305" s="281">
        <f>'YPM PRG T-2'!M305</f>
        <v>0</v>
      </c>
      <c r="N305" s="517"/>
      <c r="O305" s="518"/>
      <c r="P305" s="518"/>
      <c r="Q305" s="518"/>
      <c r="R305" s="518"/>
      <c r="S305" s="519"/>
      <c r="T305" s="280">
        <f>SUM(T5:T304)</f>
        <v>0</v>
      </c>
      <c r="U305" s="280">
        <f>SUM(U5:U304)</f>
        <v>0</v>
      </c>
      <c r="V305" s="280">
        <f>SUM(V5:V304)</f>
        <v>0</v>
      </c>
      <c r="W305" s="280">
        <f>SUM(W5:W304)</f>
        <v>0</v>
      </c>
      <c r="X305" s="280">
        <f>SUM(X5:X304)</f>
        <v>0</v>
      </c>
      <c r="Y305" s="120"/>
      <c r="Z305" s="515"/>
      <c r="AA305" s="515"/>
      <c r="AB305" s="280">
        <f>SUM(AB5:AB304)</f>
        <v>0</v>
      </c>
      <c r="AC305" s="280"/>
      <c r="AD305" s="280">
        <f>SUM(AD5:AD304)</f>
        <v>0</v>
      </c>
      <c r="AE305" s="280">
        <f>SUM(AE5:AE304)</f>
        <v>0</v>
      </c>
      <c r="AF305" s="280">
        <f>SUM(AF5:AF304)</f>
        <v>0</v>
      </c>
      <c r="AG305" s="516"/>
      <c r="AH305" s="516"/>
    </row>
    <row r="306" spans="1:42" ht="5.45" customHeight="1">
      <c r="A306" s="520"/>
      <c r="B306" s="520"/>
      <c r="C306" s="520"/>
      <c r="D306" s="520"/>
      <c r="E306" s="520"/>
      <c r="F306" s="520"/>
      <c r="G306" s="520"/>
      <c r="H306" s="520"/>
      <c r="I306" s="520"/>
      <c r="J306" s="520"/>
      <c r="K306" s="520"/>
      <c r="L306" s="520"/>
      <c r="M306" s="520"/>
      <c r="N306" s="520"/>
      <c r="O306" s="520"/>
      <c r="P306" s="520"/>
      <c r="Q306" s="520"/>
      <c r="R306" s="520"/>
      <c r="S306" s="520"/>
      <c r="T306" s="520"/>
      <c r="U306" s="520"/>
      <c r="V306" s="520"/>
      <c r="W306" s="520"/>
      <c r="X306" s="520"/>
      <c r="Y306" s="520"/>
      <c r="Z306" s="520"/>
      <c r="AA306" s="520"/>
      <c r="AB306" s="520"/>
      <c r="AC306" s="520"/>
      <c r="AD306" s="520"/>
      <c r="AE306" s="520"/>
      <c r="AF306" s="520"/>
      <c r="AG306" s="520"/>
      <c r="AH306" s="520"/>
    </row>
    <row r="307" spans="1:42" s="5" customFormat="1" ht="105" customHeight="1">
      <c r="A307" s="485" t="s">
        <v>6</v>
      </c>
      <c r="B307" s="367"/>
      <c r="C307" s="367"/>
      <c r="D307" s="367"/>
      <c r="E307" s="367"/>
      <c r="F307" s="367"/>
      <c r="G307" s="367"/>
      <c r="H307" s="367"/>
      <c r="I307" s="367"/>
      <c r="J307" s="367"/>
      <c r="K307" s="367"/>
      <c r="L307" s="367"/>
      <c r="M307" s="367"/>
      <c r="N307" s="367"/>
      <c r="O307" s="367"/>
      <c r="P307" s="367"/>
      <c r="Q307" s="367"/>
      <c r="R307" s="367"/>
      <c r="S307" s="367"/>
      <c r="T307" s="100"/>
      <c r="U307" s="492" t="s">
        <v>7</v>
      </c>
      <c r="V307" s="492"/>
      <c r="W307" s="492"/>
      <c r="X307" s="492"/>
      <c r="Y307" s="492"/>
      <c r="Z307" s="492"/>
      <c r="AA307" s="492"/>
      <c r="AB307" s="492"/>
      <c r="AC307" s="492"/>
      <c r="AD307" s="492"/>
      <c r="AE307" s="492"/>
      <c r="AF307" s="492"/>
      <c r="AG307" s="492"/>
      <c r="AH307" s="99"/>
      <c r="AJ307" s="244"/>
      <c r="AK307" s="244"/>
      <c r="AL307" s="244"/>
      <c r="AM307" s="244"/>
      <c r="AN307" s="245"/>
      <c r="AO307" s="257"/>
      <c r="AP307" s="244"/>
    </row>
    <row r="308" spans="1:42">
      <c r="A308" s="4"/>
      <c r="B308" s="4"/>
      <c r="C308" s="376"/>
      <c r="D308" s="376"/>
      <c r="E308" s="376"/>
      <c r="F308" s="376"/>
      <c r="G308" s="376"/>
      <c r="H308" s="376"/>
      <c r="I308" s="376"/>
      <c r="J308" s="376"/>
      <c r="K308" s="376"/>
      <c r="L308" s="376"/>
      <c r="M308" s="376"/>
      <c r="N308" s="376"/>
      <c r="O308" s="376"/>
      <c r="P308" s="376"/>
      <c r="Q308" s="376"/>
      <c r="R308" s="83"/>
      <c r="S308" s="376"/>
      <c r="T308" s="376"/>
      <c r="V308" s="4"/>
      <c r="W308" s="4"/>
      <c r="X308" s="4"/>
      <c r="Y308" s="33"/>
    </row>
  </sheetData>
  <autoFilter ref="A4:AP305"/>
  <dataConsolidate/>
  <mergeCells count="32">
    <mergeCell ref="E1:AD1"/>
    <mergeCell ref="AF1:AH1"/>
    <mergeCell ref="B1:C1"/>
    <mergeCell ref="Z3:AH3"/>
    <mergeCell ref="T3:T4"/>
    <mergeCell ref="V3:X3"/>
    <mergeCell ref="U3:U4"/>
    <mergeCell ref="Z305:AA305"/>
    <mergeCell ref="AG305:AH305"/>
    <mergeCell ref="A307:S307"/>
    <mergeCell ref="U307:AG307"/>
    <mergeCell ref="N305:S305"/>
    <mergeCell ref="A306:AH306"/>
    <mergeCell ref="A3:A4"/>
    <mergeCell ref="B3:B4"/>
    <mergeCell ref="C308:Q308"/>
    <mergeCell ref="S308:T308"/>
    <mergeCell ref="C3:C4"/>
    <mergeCell ref="D3:D4"/>
    <mergeCell ref="E3:M3"/>
    <mergeCell ref="N3:N4"/>
    <mergeCell ref="O3:P3"/>
    <mergeCell ref="Q3:S3"/>
    <mergeCell ref="A305:D305"/>
    <mergeCell ref="AJ1:AP1"/>
    <mergeCell ref="AM3:AM4"/>
    <mergeCell ref="AN3:AN4"/>
    <mergeCell ref="AJ3:AJ4"/>
    <mergeCell ref="AK3:AK4"/>
    <mergeCell ref="AP3:AP4"/>
    <mergeCell ref="AL3:AL4"/>
    <mergeCell ref="AO3:AO4"/>
  </mergeCells>
  <conditionalFormatting sqref="AM2:AM5 AM305:AM1048576">
    <cfRule type="cellIs" dxfId="31" priority="35" operator="lessThan">
      <formula>0</formula>
    </cfRule>
  </conditionalFormatting>
  <conditionalFormatting sqref="AN2 AN5 AN305:AN1048576">
    <cfRule type="cellIs" dxfId="30" priority="34" operator="greaterThan">
      <formula>1800</formula>
    </cfRule>
  </conditionalFormatting>
  <conditionalFormatting sqref="AN3:AN4">
    <cfRule type="cellIs" dxfId="29" priority="33" operator="lessThan">
      <formula>0</formula>
    </cfRule>
  </conditionalFormatting>
  <conditionalFormatting sqref="AJ1:AJ5 AJ305:AJ1048576">
    <cfRule type="cellIs" dxfId="28" priority="26" operator="equal">
      <formula>"DEVAM"</formula>
    </cfRule>
    <cfRule type="cellIs" dxfId="27" priority="27" operator="equal">
      <formula>"DEVAM"</formula>
    </cfRule>
    <cfRule type="cellIs" dxfId="26" priority="31" operator="equal">
      <formula>"DEVAM"</formula>
    </cfRule>
    <cfRule type="cellIs" dxfId="25" priority="32" operator="equal">
      <formula>"BİTTİ"</formula>
    </cfRule>
  </conditionalFormatting>
  <conditionalFormatting sqref="AK2:AK5 AK305:AK1048576">
    <cfRule type="cellIs" dxfId="24" priority="28" operator="equal">
      <formula>"İHALESİZ"</formula>
    </cfRule>
    <cfRule type="cellIs" dxfId="23" priority="29" operator="equal">
      <formula>"İHALESİZ"</formula>
    </cfRule>
    <cfRule type="cellIs" dxfId="22" priority="30" operator="equal">
      <formula>"İHALELİ"</formula>
    </cfRule>
  </conditionalFormatting>
  <conditionalFormatting sqref="AM6:AM304">
    <cfRule type="cellIs" dxfId="21" priority="25" operator="lessThan">
      <formula>0</formula>
    </cfRule>
  </conditionalFormatting>
  <conditionalFormatting sqref="AN6:AN304">
    <cfRule type="cellIs" dxfId="20" priority="24" operator="greaterThan">
      <formula>1800</formula>
    </cfRule>
  </conditionalFormatting>
  <conditionalFormatting sqref="AJ6:AJ304">
    <cfRule type="cellIs" dxfId="19" priority="17" operator="equal">
      <formula>"DEVAM"</formula>
    </cfRule>
    <cfRule type="cellIs" dxfId="18" priority="18" operator="equal">
      <formula>"DEVAM"</formula>
    </cfRule>
    <cfRule type="cellIs" dxfId="17" priority="22" operator="equal">
      <formula>"DEVAM"</formula>
    </cfRule>
    <cfRule type="cellIs" dxfId="16" priority="23" operator="equal">
      <formula>"BİTTİ"</formula>
    </cfRule>
  </conditionalFormatting>
  <conditionalFormatting sqref="AK6:AK304">
    <cfRule type="cellIs" dxfId="15" priority="19" operator="equal">
      <formula>"İHALESİZ"</formula>
    </cfRule>
    <cfRule type="cellIs" dxfId="14" priority="20" operator="equal">
      <formula>"İHALESİZ"</formula>
    </cfRule>
    <cfRule type="cellIs" dxfId="13" priority="21" operator="equal">
      <formula>"İHALELİ"</formula>
    </cfRule>
  </conditionalFormatting>
  <conditionalFormatting sqref="AJ1:AJ1048576">
    <cfRule type="cellIs" dxfId="12" priority="16" operator="equal">
      <formula>"DEVAM"</formula>
    </cfRule>
  </conditionalFormatting>
  <conditionalFormatting sqref="AG5:AG22 AG29:AG304">
    <cfRule type="cellIs" dxfId="11" priority="15" operator="greaterThan">
      <formula>95</formula>
    </cfRule>
  </conditionalFormatting>
  <conditionalFormatting sqref="AG5:AG22 AG29">
    <cfRule type="cellIs" dxfId="10" priority="14" operator="between">
      <formula>95</formula>
      <formula>100</formula>
    </cfRule>
  </conditionalFormatting>
  <conditionalFormatting sqref="AG23:AG28">
    <cfRule type="cellIs" dxfId="9" priority="11" operator="greaterThan">
      <formula>95</formula>
    </cfRule>
  </conditionalFormatting>
  <conditionalFormatting sqref="AG23:AG28">
    <cfRule type="cellIs" dxfId="8" priority="10" operator="between">
      <formula>95</formula>
      <formula>100</formula>
    </cfRule>
  </conditionalFormatting>
  <conditionalFormatting sqref="AO1:AO2 AO5:AO1048576">
    <cfRule type="cellIs" dxfId="7" priority="7" operator="greaterThan">
      <formula>1.31</formula>
    </cfRule>
    <cfRule type="cellIs" dxfId="6" priority="8" operator="lessThan">
      <formula>1.16</formula>
    </cfRule>
  </conditionalFormatting>
  <conditionalFormatting sqref="AL1:AL1048576">
    <cfRule type="cellIs" dxfId="5" priority="6" operator="lessThan">
      <formula>0</formula>
    </cfRule>
  </conditionalFormatting>
  <conditionalFormatting sqref="AO3:AO4">
    <cfRule type="cellIs" dxfId="4" priority="5" operator="lessThan">
      <formula>0</formula>
    </cfRule>
  </conditionalFormatting>
  <conditionalFormatting sqref="AG5:AG304">
    <cfRule type="cellIs" dxfId="3" priority="1" operator="between">
      <formula>1</formula>
      <formula>94</formula>
    </cfRule>
    <cfRule type="cellIs" dxfId="2" priority="2" operator="between">
      <formula>95</formula>
      <formula>100</formula>
    </cfRule>
    <cfRule type="cellIs" dxfId="1" priority="3" operator="between">
      <formula>1</formula>
      <formula>94</formula>
    </cfRule>
    <cfRule type="cellIs" dxfId="0" priority="4" operator="between">
      <formula>1</formula>
      <formula>95</formula>
    </cfRule>
  </conditionalFormatting>
  <printOptions horizontalCentered="1" verticalCentered="1"/>
  <pageMargins left="0.11811023622047245" right="0.11811023622047245" top="0.78740157480314965" bottom="0.39370078740157483" header="0" footer="0"/>
  <pageSetup paperSize="9" scale="49" fitToHeight="0" orientation="landscape" horizontalDpi="4294967293" verticalDpi="4294967293" r:id="rId1"/>
  <ignoredErrors>
    <ignoredError sqref="X5 E305:K305 N305:AF305"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zoomScale="90" zoomScaleNormal="90" workbookViewId="0">
      <selection activeCell="G1" sqref="G1:BP1048576"/>
    </sheetView>
  </sheetViews>
  <sheetFormatPr defaultRowHeight="18.75"/>
  <cols>
    <col min="1" max="1" width="3.7109375" style="299" customWidth="1"/>
    <col min="2" max="2" width="51.28515625" style="299" customWidth="1"/>
    <col min="3" max="4" width="11.7109375" style="299" customWidth="1"/>
    <col min="5" max="5" width="10.7109375" style="299" customWidth="1"/>
    <col min="6" max="6" width="16.85546875" style="299" customWidth="1"/>
    <col min="7" max="194" width="9.140625" style="299"/>
    <col min="195" max="195" width="3.7109375" style="299" customWidth="1"/>
    <col min="196" max="196" width="51.28515625" style="299" customWidth="1"/>
    <col min="197" max="198" width="11.7109375" style="299" customWidth="1"/>
    <col min="199" max="199" width="10.7109375" style="299" customWidth="1"/>
    <col min="200" max="200" width="16.85546875" style="299" customWidth="1"/>
    <col min="201" max="204" width="9.140625" style="299"/>
    <col min="205" max="205" width="25.85546875" style="299" customWidth="1"/>
    <col min="206" max="450" width="9.140625" style="299"/>
    <col min="451" max="451" width="3.7109375" style="299" customWidth="1"/>
    <col min="452" max="452" width="51.28515625" style="299" customWidth="1"/>
    <col min="453" max="454" width="11.7109375" style="299" customWidth="1"/>
    <col min="455" max="455" width="10.7109375" style="299" customWidth="1"/>
    <col min="456" max="456" width="16.85546875" style="299" customWidth="1"/>
    <col min="457" max="460" width="9.140625" style="299"/>
    <col min="461" max="461" width="25.85546875" style="299" customWidth="1"/>
    <col min="462" max="706" width="9.140625" style="299"/>
    <col min="707" max="707" width="3.7109375" style="299" customWidth="1"/>
    <col min="708" max="708" width="51.28515625" style="299" customWidth="1"/>
    <col min="709" max="710" width="11.7109375" style="299" customWidth="1"/>
    <col min="711" max="711" width="10.7109375" style="299" customWidth="1"/>
    <col min="712" max="712" width="16.85546875" style="299" customWidth="1"/>
    <col min="713" max="716" width="9.140625" style="299"/>
    <col min="717" max="717" width="25.85546875" style="299" customWidth="1"/>
    <col min="718" max="962" width="9.140625" style="299"/>
    <col min="963" max="963" width="3.7109375" style="299" customWidth="1"/>
    <col min="964" max="964" width="51.28515625" style="299" customWidth="1"/>
    <col min="965" max="966" width="11.7109375" style="299" customWidth="1"/>
    <col min="967" max="967" width="10.7109375" style="299" customWidth="1"/>
    <col min="968" max="968" width="16.85546875" style="299" customWidth="1"/>
    <col min="969" max="972" width="9.140625" style="299"/>
    <col min="973" max="973" width="25.85546875" style="299" customWidth="1"/>
    <col min="974" max="1218" width="9.140625" style="299"/>
    <col min="1219" max="1219" width="3.7109375" style="299" customWidth="1"/>
    <col min="1220" max="1220" width="51.28515625" style="299" customWidth="1"/>
    <col min="1221" max="1222" width="11.7109375" style="299" customWidth="1"/>
    <col min="1223" max="1223" width="10.7109375" style="299" customWidth="1"/>
    <col min="1224" max="1224" width="16.85546875" style="299" customWidth="1"/>
    <col min="1225" max="1228" width="9.140625" style="299"/>
    <col min="1229" max="1229" width="25.85546875" style="299" customWidth="1"/>
    <col min="1230" max="1474" width="9.140625" style="299"/>
    <col min="1475" max="1475" width="3.7109375" style="299" customWidth="1"/>
    <col min="1476" max="1476" width="51.28515625" style="299" customWidth="1"/>
    <col min="1477" max="1478" width="11.7109375" style="299" customWidth="1"/>
    <col min="1479" max="1479" width="10.7109375" style="299" customWidth="1"/>
    <col min="1480" max="1480" width="16.85546875" style="299" customWidth="1"/>
    <col min="1481" max="1484" width="9.140625" style="299"/>
    <col min="1485" max="1485" width="25.85546875" style="299" customWidth="1"/>
    <col min="1486" max="1730" width="9.140625" style="299"/>
    <col min="1731" max="1731" width="3.7109375" style="299" customWidth="1"/>
    <col min="1732" max="1732" width="51.28515625" style="299" customWidth="1"/>
    <col min="1733" max="1734" width="11.7109375" style="299" customWidth="1"/>
    <col min="1735" max="1735" width="10.7109375" style="299" customWidth="1"/>
    <col min="1736" max="1736" width="16.85546875" style="299" customWidth="1"/>
    <col min="1737" max="1740" width="9.140625" style="299"/>
    <col min="1741" max="1741" width="25.85546875" style="299" customWidth="1"/>
    <col min="1742" max="1986" width="9.140625" style="299"/>
    <col min="1987" max="1987" width="3.7109375" style="299" customWidth="1"/>
    <col min="1988" max="1988" width="51.28515625" style="299" customWidth="1"/>
    <col min="1989" max="1990" width="11.7109375" style="299" customWidth="1"/>
    <col min="1991" max="1991" width="10.7109375" style="299" customWidth="1"/>
    <col min="1992" max="1992" width="16.85546875" style="299" customWidth="1"/>
    <col min="1993" max="1996" width="9.140625" style="299"/>
    <col min="1997" max="1997" width="25.85546875" style="299" customWidth="1"/>
    <col min="1998" max="2242" width="9.140625" style="299"/>
    <col min="2243" max="2243" width="3.7109375" style="299" customWidth="1"/>
    <col min="2244" max="2244" width="51.28515625" style="299" customWidth="1"/>
    <col min="2245" max="2246" width="11.7109375" style="299" customWidth="1"/>
    <col min="2247" max="2247" width="10.7109375" style="299" customWidth="1"/>
    <col min="2248" max="2248" width="16.85546875" style="299" customWidth="1"/>
    <col min="2249" max="2252" width="9.140625" style="299"/>
    <col min="2253" max="2253" width="25.85546875" style="299" customWidth="1"/>
    <col min="2254" max="2498" width="9.140625" style="299"/>
    <col min="2499" max="2499" width="3.7109375" style="299" customWidth="1"/>
    <col min="2500" max="2500" width="51.28515625" style="299" customWidth="1"/>
    <col min="2501" max="2502" width="11.7109375" style="299" customWidth="1"/>
    <col min="2503" max="2503" width="10.7109375" style="299" customWidth="1"/>
    <col min="2504" max="2504" width="16.85546875" style="299" customWidth="1"/>
    <col min="2505" max="2508" width="9.140625" style="299"/>
    <col min="2509" max="2509" width="25.85546875" style="299" customWidth="1"/>
    <col min="2510" max="2754" width="9.140625" style="299"/>
    <col min="2755" max="2755" width="3.7109375" style="299" customWidth="1"/>
    <col min="2756" max="2756" width="51.28515625" style="299" customWidth="1"/>
    <col min="2757" max="2758" width="11.7109375" style="299" customWidth="1"/>
    <col min="2759" max="2759" width="10.7109375" style="299" customWidth="1"/>
    <col min="2760" max="2760" width="16.85546875" style="299" customWidth="1"/>
    <col min="2761" max="2764" width="9.140625" style="299"/>
    <col min="2765" max="2765" width="25.85546875" style="299" customWidth="1"/>
    <col min="2766" max="3010" width="9.140625" style="299"/>
    <col min="3011" max="3011" width="3.7109375" style="299" customWidth="1"/>
    <col min="3012" max="3012" width="51.28515625" style="299" customWidth="1"/>
    <col min="3013" max="3014" width="11.7109375" style="299" customWidth="1"/>
    <col min="3015" max="3015" width="10.7109375" style="299" customWidth="1"/>
    <col min="3016" max="3016" width="16.85546875" style="299" customWidth="1"/>
    <col min="3017" max="3020" width="9.140625" style="299"/>
    <col min="3021" max="3021" width="25.85546875" style="299" customWidth="1"/>
    <col min="3022" max="3266" width="9.140625" style="299"/>
    <col min="3267" max="3267" width="3.7109375" style="299" customWidth="1"/>
    <col min="3268" max="3268" width="51.28515625" style="299" customWidth="1"/>
    <col min="3269" max="3270" width="11.7109375" style="299" customWidth="1"/>
    <col min="3271" max="3271" width="10.7109375" style="299" customWidth="1"/>
    <col min="3272" max="3272" width="16.85546875" style="299" customWidth="1"/>
    <col min="3273" max="3276" width="9.140625" style="299"/>
    <col min="3277" max="3277" width="25.85546875" style="299" customWidth="1"/>
    <col min="3278" max="3522" width="9.140625" style="299"/>
    <col min="3523" max="3523" width="3.7109375" style="299" customWidth="1"/>
    <col min="3524" max="3524" width="51.28515625" style="299" customWidth="1"/>
    <col min="3525" max="3526" width="11.7109375" style="299" customWidth="1"/>
    <col min="3527" max="3527" width="10.7109375" style="299" customWidth="1"/>
    <col min="3528" max="3528" width="16.85546875" style="299" customWidth="1"/>
    <col min="3529" max="3532" width="9.140625" style="299"/>
    <col min="3533" max="3533" width="25.85546875" style="299" customWidth="1"/>
    <col min="3534" max="3778" width="9.140625" style="299"/>
    <col min="3779" max="3779" width="3.7109375" style="299" customWidth="1"/>
    <col min="3780" max="3780" width="51.28515625" style="299" customWidth="1"/>
    <col min="3781" max="3782" width="11.7109375" style="299" customWidth="1"/>
    <col min="3783" max="3783" width="10.7109375" style="299" customWidth="1"/>
    <col min="3784" max="3784" width="16.85546875" style="299" customWidth="1"/>
    <col min="3785" max="3788" width="9.140625" style="299"/>
    <col min="3789" max="3789" width="25.85546875" style="299" customWidth="1"/>
    <col min="3790" max="4034" width="9.140625" style="299"/>
    <col min="4035" max="4035" width="3.7109375" style="299" customWidth="1"/>
    <col min="4036" max="4036" width="51.28515625" style="299" customWidth="1"/>
    <col min="4037" max="4038" width="11.7109375" style="299" customWidth="1"/>
    <col min="4039" max="4039" width="10.7109375" style="299" customWidth="1"/>
    <col min="4040" max="4040" width="16.85546875" style="299" customWidth="1"/>
    <col min="4041" max="4044" width="9.140625" style="299"/>
    <col min="4045" max="4045" width="25.85546875" style="299" customWidth="1"/>
    <col min="4046" max="4290" width="9.140625" style="299"/>
    <col min="4291" max="4291" width="3.7109375" style="299" customWidth="1"/>
    <col min="4292" max="4292" width="51.28515625" style="299" customWidth="1"/>
    <col min="4293" max="4294" width="11.7109375" style="299" customWidth="1"/>
    <col min="4295" max="4295" width="10.7109375" style="299" customWidth="1"/>
    <col min="4296" max="4296" width="16.85546875" style="299" customWidth="1"/>
    <col min="4297" max="4300" width="9.140625" style="299"/>
    <col min="4301" max="4301" width="25.85546875" style="299" customWidth="1"/>
    <col min="4302" max="4546" width="9.140625" style="299"/>
    <col min="4547" max="4547" width="3.7109375" style="299" customWidth="1"/>
    <col min="4548" max="4548" width="51.28515625" style="299" customWidth="1"/>
    <col min="4549" max="4550" width="11.7109375" style="299" customWidth="1"/>
    <col min="4551" max="4551" width="10.7109375" style="299" customWidth="1"/>
    <col min="4552" max="4552" width="16.85546875" style="299" customWidth="1"/>
    <col min="4553" max="4556" width="9.140625" style="299"/>
    <col min="4557" max="4557" width="25.85546875" style="299" customWidth="1"/>
    <col min="4558" max="4802" width="9.140625" style="299"/>
    <col min="4803" max="4803" width="3.7109375" style="299" customWidth="1"/>
    <col min="4804" max="4804" width="51.28515625" style="299" customWidth="1"/>
    <col min="4805" max="4806" width="11.7109375" style="299" customWidth="1"/>
    <col min="4807" max="4807" width="10.7109375" style="299" customWidth="1"/>
    <col min="4808" max="4808" width="16.85546875" style="299" customWidth="1"/>
    <col min="4809" max="4812" width="9.140625" style="299"/>
    <col min="4813" max="4813" width="25.85546875" style="299" customWidth="1"/>
    <col min="4814" max="5058" width="9.140625" style="299"/>
    <col min="5059" max="5059" width="3.7109375" style="299" customWidth="1"/>
    <col min="5060" max="5060" width="51.28515625" style="299" customWidth="1"/>
    <col min="5061" max="5062" width="11.7109375" style="299" customWidth="1"/>
    <col min="5063" max="5063" width="10.7109375" style="299" customWidth="1"/>
    <col min="5064" max="5064" width="16.85546875" style="299" customWidth="1"/>
    <col min="5065" max="5068" width="9.140625" style="299"/>
    <col min="5069" max="5069" width="25.85546875" style="299" customWidth="1"/>
    <col min="5070" max="5314" width="9.140625" style="299"/>
    <col min="5315" max="5315" width="3.7109375" style="299" customWidth="1"/>
    <col min="5316" max="5316" width="51.28515625" style="299" customWidth="1"/>
    <col min="5317" max="5318" width="11.7109375" style="299" customWidth="1"/>
    <col min="5319" max="5319" width="10.7109375" style="299" customWidth="1"/>
    <col min="5320" max="5320" width="16.85546875" style="299" customWidth="1"/>
    <col min="5321" max="5324" width="9.140625" style="299"/>
    <col min="5325" max="5325" width="25.85546875" style="299" customWidth="1"/>
    <col min="5326" max="5570" width="9.140625" style="299"/>
    <col min="5571" max="5571" width="3.7109375" style="299" customWidth="1"/>
    <col min="5572" max="5572" width="51.28515625" style="299" customWidth="1"/>
    <col min="5573" max="5574" width="11.7109375" style="299" customWidth="1"/>
    <col min="5575" max="5575" width="10.7109375" style="299" customWidth="1"/>
    <col min="5576" max="5576" width="16.85546875" style="299" customWidth="1"/>
    <col min="5577" max="5580" width="9.140625" style="299"/>
    <col min="5581" max="5581" width="25.85546875" style="299" customWidth="1"/>
    <col min="5582" max="5826" width="9.140625" style="299"/>
    <col min="5827" max="5827" width="3.7109375" style="299" customWidth="1"/>
    <col min="5828" max="5828" width="51.28515625" style="299" customWidth="1"/>
    <col min="5829" max="5830" width="11.7109375" style="299" customWidth="1"/>
    <col min="5831" max="5831" width="10.7109375" style="299" customWidth="1"/>
    <col min="5832" max="5832" width="16.85546875" style="299" customWidth="1"/>
    <col min="5833" max="5836" width="9.140625" style="299"/>
    <col min="5837" max="5837" width="25.85546875" style="299" customWidth="1"/>
    <col min="5838" max="6082" width="9.140625" style="299"/>
    <col min="6083" max="6083" width="3.7109375" style="299" customWidth="1"/>
    <col min="6084" max="6084" width="51.28515625" style="299" customWidth="1"/>
    <col min="6085" max="6086" width="11.7109375" style="299" customWidth="1"/>
    <col min="6087" max="6087" width="10.7109375" style="299" customWidth="1"/>
    <col min="6088" max="6088" width="16.85546875" style="299" customWidth="1"/>
    <col min="6089" max="6092" width="9.140625" style="299"/>
    <col min="6093" max="6093" width="25.85546875" style="299" customWidth="1"/>
    <col min="6094" max="6338" width="9.140625" style="299"/>
    <col min="6339" max="6339" width="3.7109375" style="299" customWidth="1"/>
    <col min="6340" max="6340" width="51.28515625" style="299" customWidth="1"/>
    <col min="6341" max="6342" width="11.7109375" style="299" customWidth="1"/>
    <col min="6343" max="6343" width="10.7109375" style="299" customWidth="1"/>
    <col min="6344" max="6344" width="16.85546875" style="299" customWidth="1"/>
    <col min="6345" max="6348" width="9.140625" style="299"/>
    <col min="6349" max="6349" width="25.85546875" style="299" customWidth="1"/>
    <col min="6350" max="6594" width="9.140625" style="299"/>
    <col min="6595" max="6595" width="3.7109375" style="299" customWidth="1"/>
    <col min="6596" max="6596" width="51.28515625" style="299" customWidth="1"/>
    <col min="6597" max="6598" width="11.7109375" style="299" customWidth="1"/>
    <col min="6599" max="6599" width="10.7109375" style="299" customWidth="1"/>
    <col min="6600" max="6600" width="16.85546875" style="299" customWidth="1"/>
    <col min="6601" max="6604" width="9.140625" style="299"/>
    <col min="6605" max="6605" width="25.85546875" style="299" customWidth="1"/>
    <col min="6606" max="6850" width="9.140625" style="299"/>
    <col min="6851" max="6851" width="3.7109375" style="299" customWidth="1"/>
    <col min="6852" max="6852" width="51.28515625" style="299" customWidth="1"/>
    <col min="6853" max="6854" width="11.7109375" style="299" customWidth="1"/>
    <col min="6855" max="6855" width="10.7109375" style="299" customWidth="1"/>
    <col min="6856" max="6856" width="16.85546875" style="299" customWidth="1"/>
    <col min="6857" max="6860" width="9.140625" style="299"/>
    <col min="6861" max="6861" width="25.85546875" style="299" customWidth="1"/>
    <col min="6862" max="7106" width="9.140625" style="299"/>
    <col min="7107" max="7107" width="3.7109375" style="299" customWidth="1"/>
    <col min="7108" max="7108" width="51.28515625" style="299" customWidth="1"/>
    <col min="7109" max="7110" width="11.7109375" style="299" customWidth="1"/>
    <col min="7111" max="7111" width="10.7109375" style="299" customWidth="1"/>
    <col min="7112" max="7112" width="16.85546875" style="299" customWidth="1"/>
    <col min="7113" max="7116" width="9.140625" style="299"/>
    <col min="7117" max="7117" width="25.85546875" style="299" customWidth="1"/>
    <col min="7118" max="7362" width="9.140625" style="299"/>
    <col min="7363" max="7363" width="3.7109375" style="299" customWidth="1"/>
    <col min="7364" max="7364" width="51.28515625" style="299" customWidth="1"/>
    <col min="7365" max="7366" width="11.7109375" style="299" customWidth="1"/>
    <col min="7367" max="7367" width="10.7109375" style="299" customWidth="1"/>
    <col min="7368" max="7368" width="16.85546875" style="299" customWidth="1"/>
    <col min="7369" max="7372" width="9.140625" style="299"/>
    <col min="7373" max="7373" width="25.85546875" style="299" customWidth="1"/>
    <col min="7374" max="7618" width="9.140625" style="299"/>
    <col min="7619" max="7619" width="3.7109375" style="299" customWidth="1"/>
    <col min="7620" max="7620" width="51.28515625" style="299" customWidth="1"/>
    <col min="7621" max="7622" width="11.7109375" style="299" customWidth="1"/>
    <col min="7623" max="7623" width="10.7109375" style="299" customWidth="1"/>
    <col min="7624" max="7624" width="16.85546875" style="299" customWidth="1"/>
    <col min="7625" max="7628" width="9.140625" style="299"/>
    <col min="7629" max="7629" width="25.85546875" style="299" customWidth="1"/>
    <col min="7630" max="7874" width="9.140625" style="299"/>
    <col min="7875" max="7875" width="3.7109375" style="299" customWidth="1"/>
    <col min="7876" max="7876" width="51.28515625" style="299" customWidth="1"/>
    <col min="7877" max="7878" width="11.7109375" style="299" customWidth="1"/>
    <col min="7879" max="7879" width="10.7109375" style="299" customWidth="1"/>
    <col min="7880" max="7880" width="16.85546875" style="299" customWidth="1"/>
    <col min="7881" max="7884" width="9.140625" style="299"/>
    <col min="7885" max="7885" width="25.85546875" style="299" customWidth="1"/>
    <col min="7886" max="8130" width="9.140625" style="299"/>
    <col min="8131" max="8131" width="3.7109375" style="299" customWidth="1"/>
    <col min="8132" max="8132" width="51.28515625" style="299" customWidth="1"/>
    <col min="8133" max="8134" width="11.7109375" style="299" customWidth="1"/>
    <col min="8135" max="8135" width="10.7109375" style="299" customWidth="1"/>
    <col min="8136" max="8136" width="16.85546875" style="299" customWidth="1"/>
    <col min="8137" max="8140" width="9.140625" style="299"/>
    <col min="8141" max="8141" width="25.85546875" style="299" customWidth="1"/>
    <col min="8142" max="8386" width="9.140625" style="299"/>
    <col min="8387" max="8387" width="3.7109375" style="299" customWidth="1"/>
    <col min="8388" max="8388" width="51.28515625" style="299" customWidth="1"/>
    <col min="8389" max="8390" width="11.7109375" style="299" customWidth="1"/>
    <col min="8391" max="8391" width="10.7109375" style="299" customWidth="1"/>
    <col min="8392" max="8392" width="16.85546875" style="299" customWidth="1"/>
    <col min="8393" max="8396" width="9.140625" style="299"/>
    <col min="8397" max="8397" width="25.85546875" style="299" customWidth="1"/>
    <col min="8398" max="8642" width="9.140625" style="299"/>
    <col min="8643" max="8643" width="3.7109375" style="299" customWidth="1"/>
    <col min="8644" max="8644" width="51.28515625" style="299" customWidth="1"/>
    <col min="8645" max="8646" width="11.7109375" style="299" customWidth="1"/>
    <col min="8647" max="8647" width="10.7109375" style="299" customWidth="1"/>
    <col min="8648" max="8648" width="16.85546875" style="299" customWidth="1"/>
    <col min="8649" max="8652" width="9.140625" style="299"/>
    <col min="8653" max="8653" width="25.85546875" style="299" customWidth="1"/>
    <col min="8654" max="8898" width="9.140625" style="299"/>
    <col min="8899" max="8899" width="3.7109375" style="299" customWidth="1"/>
    <col min="8900" max="8900" width="51.28515625" style="299" customWidth="1"/>
    <col min="8901" max="8902" width="11.7109375" style="299" customWidth="1"/>
    <col min="8903" max="8903" width="10.7109375" style="299" customWidth="1"/>
    <col min="8904" max="8904" width="16.85546875" style="299" customWidth="1"/>
    <col min="8905" max="8908" width="9.140625" style="299"/>
    <col min="8909" max="8909" width="25.85546875" style="299" customWidth="1"/>
    <col min="8910" max="9154" width="9.140625" style="299"/>
    <col min="9155" max="9155" width="3.7109375" style="299" customWidth="1"/>
    <col min="9156" max="9156" width="51.28515625" style="299" customWidth="1"/>
    <col min="9157" max="9158" width="11.7109375" style="299" customWidth="1"/>
    <col min="9159" max="9159" width="10.7109375" style="299" customWidth="1"/>
    <col min="9160" max="9160" width="16.85546875" style="299" customWidth="1"/>
    <col min="9161" max="9164" width="9.140625" style="299"/>
    <col min="9165" max="9165" width="25.85546875" style="299" customWidth="1"/>
    <col min="9166" max="9410" width="9.140625" style="299"/>
    <col min="9411" max="9411" width="3.7109375" style="299" customWidth="1"/>
    <col min="9412" max="9412" width="51.28515625" style="299" customWidth="1"/>
    <col min="9413" max="9414" width="11.7109375" style="299" customWidth="1"/>
    <col min="9415" max="9415" width="10.7109375" style="299" customWidth="1"/>
    <col min="9416" max="9416" width="16.85546875" style="299" customWidth="1"/>
    <col min="9417" max="9420" width="9.140625" style="299"/>
    <col min="9421" max="9421" width="25.85546875" style="299" customWidth="1"/>
    <col min="9422" max="9666" width="9.140625" style="299"/>
    <col min="9667" max="9667" width="3.7109375" style="299" customWidth="1"/>
    <col min="9668" max="9668" width="51.28515625" style="299" customWidth="1"/>
    <col min="9669" max="9670" width="11.7109375" style="299" customWidth="1"/>
    <col min="9671" max="9671" width="10.7109375" style="299" customWidth="1"/>
    <col min="9672" max="9672" width="16.85546875" style="299" customWidth="1"/>
    <col min="9673" max="9676" width="9.140625" style="299"/>
    <col min="9677" max="9677" width="25.85546875" style="299" customWidth="1"/>
    <col min="9678" max="9922" width="9.140625" style="299"/>
    <col min="9923" max="9923" width="3.7109375" style="299" customWidth="1"/>
    <col min="9924" max="9924" width="51.28515625" style="299" customWidth="1"/>
    <col min="9925" max="9926" width="11.7109375" style="299" customWidth="1"/>
    <col min="9927" max="9927" width="10.7109375" style="299" customWidth="1"/>
    <col min="9928" max="9928" width="16.85546875" style="299" customWidth="1"/>
    <col min="9929" max="9932" width="9.140625" style="299"/>
    <col min="9933" max="9933" width="25.85546875" style="299" customWidth="1"/>
    <col min="9934" max="10178" width="9.140625" style="299"/>
    <col min="10179" max="10179" width="3.7109375" style="299" customWidth="1"/>
    <col min="10180" max="10180" width="51.28515625" style="299" customWidth="1"/>
    <col min="10181" max="10182" width="11.7109375" style="299" customWidth="1"/>
    <col min="10183" max="10183" width="10.7109375" style="299" customWidth="1"/>
    <col min="10184" max="10184" width="16.85546875" style="299" customWidth="1"/>
    <col min="10185" max="10188" width="9.140625" style="299"/>
    <col min="10189" max="10189" width="25.85546875" style="299" customWidth="1"/>
    <col min="10190" max="10434" width="9.140625" style="299"/>
    <col min="10435" max="10435" width="3.7109375" style="299" customWidth="1"/>
    <col min="10436" max="10436" width="51.28515625" style="299" customWidth="1"/>
    <col min="10437" max="10438" width="11.7109375" style="299" customWidth="1"/>
    <col min="10439" max="10439" width="10.7109375" style="299" customWidth="1"/>
    <col min="10440" max="10440" width="16.85546875" style="299" customWidth="1"/>
    <col min="10441" max="10444" width="9.140625" style="299"/>
    <col min="10445" max="10445" width="25.85546875" style="299" customWidth="1"/>
    <col min="10446" max="10690" width="9.140625" style="299"/>
    <col min="10691" max="10691" width="3.7109375" style="299" customWidth="1"/>
    <col min="10692" max="10692" width="51.28515625" style="299" customWidth="1"/>
    <col min="10693" max="10694" width="11.7109375" style="299" customWidth="1"/>
    <col min="10695" max="10695" width="10.7109375" style="299" customWidth="1"/>
    <col min="10696" max="10696" width="16.85546875" style="299" customWidth="1"/>
    <col min="10697" max="10700" width="9.140625" style="299"/>
    <col min="10701" max="10701" width="25.85546875" style="299" customWidth="1"/>
    <col min="10702" max="10946" width="9.140625" style="299"/>
    <col min="10947" max="10947" width="3.7109375" style="299" customWidth="1"/>
    <col min="10948" max="10948" width="51.28515625" style="299" customWidth="1"/>
    <col min="10949" max="10950" width="11.7109375" style="299" customWidth="1"/>
    <col min="10951" max="10951" width="10.7109375" style="299" customWidth="1"/>
    <col min="10952" max="10952" width="16.85546875" style="299" customWidth="1"/>
    <col min="10953" max="10956" width="9.140625" style="299"/>
    <col min="10957" max="10957" width="25.85546875" style="299" customWidth="1"/>
    <col min="10958" max="11202" width="9.140625" style="299"/>
    <col min="11203" max="11203" width="3.7109375" style="299" customWidth="1"/>
    <col min="11204" max="11204" width="51.28515625" style="299" customWidth="1"/>
    <col min="11205" max="11206" width="11.7109375" style="299" customWidth="1"/>
    <col min="11207" max="11207" width="10.7109375" style="299" customWidth="1"/>
    <col min="11208" max="11208" width="16.85546875" style="299" customWidth="1"/>
    <col min="11209" max="11212" width="9.140625" style="299"/>
    <col min="11213" max="11213" width="25.85546875" style="299" customWidth="1"/>
    <col min="11214" max="11458" width="9.140625" style="299"/>
    <col min="11459" max="11459" width="3.7109375" style="299" customWidth="1"/>
    <col min="11460" max="11460" width="51.28515625" style="299" customWidth="1"/>
    <col min="11461" max="11462" width="11.7109375" style="299" customWidth="1"/>
    <col min="11463" max="11463" width="10.7109375" style="299" customWidth="1"/>
    <col min="11464" max="11464" width="16.85546875" style="299" customWidth="1"/>
    <col min="11465" max="11468" width="9.140625" style="299"/>
    <col min="11469" max="11469" width="25.85546875" style="299" customWidth="1"/>
    <col min="11470" max="11714" width="9.140625" style="299"/>
    <col min="11715" max="11715" width="3.7109375" style="299" customWidth="1"/>
    <col min="11716" max="11716" width="51.28515625" style="299" customWidth="1"/>
    <col min="11717" max="11718" width="11.7109375" style="299" customWidth="1"/>
    <col min="11719" max="11719" width="10.7109375" style="299" customWidth="1"/>
    <col min="11720" max="11720" width="16.85546875" style="299" customWidth="1"/>
    <col min="11721" max="11724" width="9.140625" style="299"/>
    <col min="11725" max="11725" width="25.85546875" style="299" customWidth="1"/>
    <col min="11726" max="11970" width="9.140625" style="299"/>
    <col min="11971" max="11971" width="3.7109375" style="299" customWidth="1"/>
    <col min="11972" max="11972" width="51.28515625" style="299" customWidth="1"/>
    <col min="11973" max="11974" width="11.7109375" style="299" customWidth="1"/>
    <col min="11975" max="11975" width="10.7109375" style="299" customWidth="1"/>
    <col min="11976" max="11976" width="16.85546875" style="299" customWidth="1"/>
    <col min="11977" max="11980" width="9.140625" style="299"/>
    <col min="11981" max="11981" width="25.85546875" style="299" customWidth="1"/>
    <col min="11982" max="12226" width="9.140625" style="299"/>
    <col min="12227" max="12227" width="3.7109375" style="299" customWidth="1"/>
    <col min="12228" max="12228" width="51.28515625" style="299" customWidth="1"/>
    <col min="12229" max="12230" width="11.7109375" style="299" customWidth="1"/>
    <col min="12231" max="12231" width="10.7109375" style="299" customWidth="1"/>
    <col min="12232" max="12232" width="16.85546875" style="299" customWidth="1"/>
    <col min="12233" max="12236" width="9.140625" style="299"/>
    <col min="12237" max="12237" width="25.85546875" style="299" customWidth="1"/>
    <col min="12238" max="12482" width="9.140625" style="299"/>
    <col min="12483" max="12483" width="3.7109375" style="299" customWidth="1"/>
    <col min="12484" max="12484" width="51.28515625" style="299" customWidth="1"/>
    <col min="12485" max="12486" width="11.7109375" style="299" customWidth="1"/>
    <col min="12487" max="12487" width="10.7109375" style="299" customWidth="1"/>
    <col min="12488" max="12488" width="16.85546875" style="299" customWidth="1"/>
    <col min="12489" max="12492" width="9.140625" style="299"/>
    <col min="12493" max="12493" width="25.85546875" style="299" customWidth="1"/>
    <col min="12494" max="12738" width="9.140625" style="299"/>
    <col min="12739" max="12739" width="3.7109375" style="299" customWidth="1"/>
    <col min="12740" max="12740" width="51.28515625" style="299" customWidth="1"/>
    <col min="12741" max="12742" width="11.7109375" style="299" customWidth="1"/>
    <col min="12743" max="12743" width="10.7109375" style="299" customWidth="1"/>
    <col min="12744" max="12744" width="16.85546875" style="299" customWidth="1"/>
    <col min="12745" max="12748" width="9.140625" style="299"/>
    <col min="12749" max="12749" width="25.85546875" style="299" customWidth="1"/>
    <col min="12750" max="12994" width="9.140625" style="299"/>
    <col min="12995" max="12995" width="3.7109375" style="299" customWidth="1"/>
    <col min="12996" max="12996" width="51.28515625" style="299" customWidth="1"/>
    <col min="12997" max="12998" width="11.7109375" style="299" customWidth="1"/>
    <col min="12999" max="12999" width="10.7109375" style="299" customWidth="1"/>
    <col min="13000" max="13000" width="16.85546875" style="299" customWidth="1"/>
    <col min="13001" max="13004" width="9.140625" style="299"/>
    <col min="13005" max="13005" width="25.85546875" style="299" customWidth="1"/>
    <col min="13006" max="13250" width="9.140625" style="299"/>
    <col min="13251" max="13251" width="3.7109375" style="299" customWidth="1"/>
    <col min="13252" max="13252" width="51.28515625" style="299" customWidth="1"/>
    <col min="13253" max="13254" width="11.7109375" style="299" customWidth="1"/>
    <col min="13255" max="13255" width="10.7109375" style="299" customWidth="1"/>
    <col min="13256" max="13256" width="16.85546875" style="299" customWidth="1"/>
    <col min="13257" max="13260" width="9.140625" style="299"/>
    <col min="13261" max="13261" width="25.85546875" style="299" customWidth="1"/>
    <col min="13262" max="13506" width="9.140625" style="299"/>
    <col min="13507" max="13507" width="3.7109375" style="299" customWidth="1"/>
    <col min="13508" max="13508" width="51.28515625" style="299" customWidth="1"/>
    <col min="13509" max="13510" width="11.7109375" style="299" customWidth="1"/>
    <col min="13511" max="13511" width="10.7109375" style="299" customWidth="1"/>
    <col min="13512" max="13512" width="16.85546875" style="299" customWidth="1"/>
    <col min="13513" max="13516" width="9.140625" style="299"/>
    <col min="13517" max="13517" width="25.85546875" style="299" customWidth="1"/>
    <col min="13518" max="13762" width="9.140625" style="299"/>
    <col min="13763" max="13763" width="3.7109375" style="299" customWidth="1"/>
    <col min="13764" max="13764" width="51.28515625" style="299" customWidth="1"/>
    <col min="13765" max="13766" width="11.7109375" style="299" customWidth="1"/>
    <col min="13767" max="13767" width="10.7109375" style="299" customWidth="1"/>
    <col min="13768" max="13768" width="16.85546875" style="299" customWidth="1"/>
    <col min="13769" max="13772" width="9.140625" style="299"/>
    <col min="13773" max="13773" width="25.85546875" style="299" customWidth="1"/>
    <col min="13774" max="14018" width="9.140625" style="299"/>
    <col min="14019" max="14019" width="3.7109375" style="299" customWidth="1"/>
    <col min="14020" max="14020" width="51.28515625" style="299" customWidth="1"/>
    <col min="14021" max="14022" width="11.7109375" style="299" customWidth="1"/>
    <col min="14023" max="14023" width="10.7109375" style="299" customWidth="1"/>
    <col min="14024" max="14024" width="16.85546875" style="299" customWidth="1"/>
    <col min="14025" max="14028" width="9.140625" style="299"/>
    <col min="14029" max="14029" width="25.85546875" style="299" customWidth="1"/>
    <col min="14030" max="14274" width="9.140625" style="299"/>
    <col min="14275" max="14275" width="3.7109375" style="299" customWidth="1"/>
    <col min="14276" max="14276" width="51.28515625" style="299" customWidth="1"/>
    <col min="14277" max="14278" width="11.7109375" style="299" customWidth="1"/>
    <col min="14279" max="14279" width="10.7109375" style="299" customWidth="1"/>
    <col min="14280" max="14280" width="16.85546875" style="299" customWidth="1"/>
    <col min="14281" max="14284" width="9.140625" style="299"/>
    <col min="14285" max="14285" width="25.85546875" style="299" customWidth="1"/>
    <col min="14286" max="14530" width="9.140625" style="299"/>
    <col min="14531" max="14531" width="3.7109375" style="299" customWidth="1"/>
    <col min="14532" max="14532" width="51.28515625" style="299" customWidth="1"/>
    <col min="14533" max="14534" width="11.7109375" style="299" customWidth="1"/>
    <col min="14535" max="14535" width="10.7109375" style="299" customWidth="1"/>
    <col min="14536" max="14536" width="16.85546875" style="299" customWidth="1"/>
    <col min="14537" max="14540" width="9.140625" style="299"/>
    <col min="14541" max="14541" width="25.85546875" style="299" customWidth="1"/>
    <col min="14542" max="14786" width="9.140625" style="299"/>
    <col min="14787" max="14787" width="3.7109375" style="299" customWidth="1"/>
    <col min="14788" max="14788" width="51.28515625" style="299" customWidth="1"/>
    <col min="14789" max="14790" width="11.7109375" style="299" customWidth="1"/>
    <col min="14791" max="14791" width="10.7109375" style="299" customWidth="1"/>
    <col min="14792" max="14792" width="16.85546875" style="299" customWidth="1"/>
    <col min="14793" max="14796" width="9.140625" style="299"/>
    <col min="14797" max="14797" width="25.85546875" style="299" customWidth="1"/>
    <col min="14798" max="15042" width="9.140625" style="299"/>
    <col min="15043" max="15043" width="3.7109375" style="299" customWidth="1"/>
    <col min="15044" max="15044" width="51.28515625" style="299" customWidth="1"/>
    <col min="15045" max="15046" width="11.7109375" style="299" customWidth="1"/>
    <col min="15047" max="15047" width="10.7109375" style="299" customWidth="1"/>
    <col min="15048" max="15048" width="16.85546875" style="299" customWidth="1"/>
    <col min="15049" max="15052" width="9.140625" style="299"/>
    <col min="15053" max="15053" width="25.85546875" style="299" customWidth="1"/>
    <col min="15054" max="15298" width="9.140625" style="299"/>
    <col min="15299" max="15299" width="3.7109375" style="299" customWidth="1"/>
    <col min="15300" max="15300" width="51.28515625" style="299" customWidth="1"/>
    <col min="15301" max="15302" width="11.7109375" style="299" customWidth="1"/>
    <col min="15303" max="15303" width="10.7109375" style="299" customWidth="1"/>
    <col min="15304" max="15304" width="16.85546875" style="299" customWidth="1"/>
    <col min="15305" max="15308" width="9.140625" style="299"/>
    <col min="15309" max="15309" width="25.85546875" style="299" customWidth="1"/>
    <col min="15310" max="15554" width="9.140625" style="299"/>
    <col min="15555" max="15555" width="3.7109375" style="299" customWidth="1"/>
    <col min="15556" max="15556" width="51.28515625" style="299" customWidth="1"/>
    <col min="15557" max="15558" width="11.7109375" style="299" customWidth="1"/>
    <col min="15559" max="15559" width="10.7109375" style="299" customWidth="1"/>
    <col min="15560" max="15560" width="16.85546875" style="299" customWidth="1"/>
    <col min="15561" max="15564" width="9.140625" style="299"/>
    <col min="15565" max="15565" width="25.85546875" style="299" customWidth="1"/>
    <col min="15566" max="15810" width="9.140625" style="299"/>
    <col min="15811" max="15811" width="3.7109375" style="299" customWidth="1"/>
    <col min="15812" max="15812" width="51.28515625" style="299" customWidth="1"/>
    <col min="15813" max="15814" width="11.7109375" style="299" customWidth="1"/>
    <col min="15815" max="15815" width="10.7109375" style="299" customWidth="1"/>
    <col min="15816" max="15816" width="16.85546875" style="299" customWidth="1"/>
    <col min="15817" max="15820" width="9.140625" style="299"/>
    <col min="15821" max="15821" width="25.85546875" style="299" customWidth="1"/>
    <col min="15822" max="16066" width="9.140625" style="299"/>
    <col min="16067" max="16067" width="3.7109375" style="299" customWidth="1"/>
    <col min="16068" max="16068" width="51.28515625" style="299" customWidth="1"/>
    <col min="16069" max="16070" width="11.7109375" style="299" customWidth="1"/>
    <col min="16071" max="16071" width="10.7109375" style="299" customWidth="1"/>
    <col min="16072" max="16072" width="16.85546875" style="299" customWidth="1"/>
    <col min="16073" max="16076" width="9.140625" style="299"/>
    <col min="16077" max="16077" width="25.85546875" style="299" customWidth="1"/>
    <col min="16078" max="16384" width="9.140625" style="299"/>
  </cols>
  <sheetData>
    <row r="1" spans="1:6">
      <c r="B1" s="522" t="s">
        <v>220</v>
      </c>
      <c r="C1" s="522"/>
      <c r="D1" s="522"/>
      <c r="E1" s="522"/>
      <c r="F1" s="522"/>
    </row>
    <row r="2" spans="1:6">
      <c r="B2" s="522" t="s">
        <v>221</v>
      </c>
      <c r="C2" s="522"/>
      <c r="D2" s="522"/>
      <c r="E2" s="522"/>
      <c r="F2" s="522"/>
    </row>
    <row r="3" spans="1:6">
      <c r="B3" s="300"/>
      <c r="C3" s="300"/>
      <c r="D3" s="300"/>
      <c r="E3" s="300"/>
      <c r="F3" s="301" t="s">
        <v>222</v>
      </c>
    </row>
    <row r="4" spans="1:6" ht="25.9" customHeight="1">
      <c r="A4" s="523" t="s">
        <v>223</v>
      </c>
      <c r="B4" s="523"/>
      <c r="C4" s="523"/>
      <c r="D4" s="523"/>
      <c r="E4" s="523"/>
      <c r="F4" s="523"/>
    </row>
    <row r="5" spans="1:6">
      <c r="A5" s="524" t="s">
        <v>224</v>
      </c>
      <c r="B5" s="524"/>
      <c r="C5" s="524"/>
      <c r="D5" s="524"/>
      <c r="E5" s="524"/>
      <c r="F5" s="524"/>
    </row>
    <row r="6" spans="1:6" ht="15" customHeight="1">
      <c r="A6" s="302"/>
      <c r="B6" s="302"/>
      <c r="C6" s="302"/>
      <c r="D6" s="302"/>
      <c r="E6" s="302"/>
      <c r="F6" s="302"/>
    </row>
    <row r="7" spans="1:6">
      <c r="A7" s="525" t="s">
        <v>225</v>
      </c>
      <c r="B7" s="526"/>
      <c r="C7" s="527" t="s">
        <v>226</v>
      </c>
      <c r="D7" s="527"/>
      <c r="E7" s="527"/>
      <c r="F7" s="527"/>
    </row>
    <row r="8" spans="1:6">
      <c r="A8" s="525" t="s">
        <v>227</v>
      </c>
      <c r="B8" s="526"/>
      <c r="C8" s="527" t="s">
        <v>226</v>
      </c>
      <c r="D8" s="527"/>
      <c r="E8" s="527"/>
      <c r="F8" s="527"/>
    </row>
    <row r="9" spans="1:6">
      <c r="A9" s="525" t="s">
        <v>228</v>
      </c>
      <c r="B9" s="526"/>
      <c r="C9" s="527" t="s">
        <v>226</v>
      </c>
      <c r="D9" s="527"/>
      <c r="E9" s="527"/>
      <c r="F9" s="527"/>
    </row>
    <row r="10" spans="1:6">
      <c r="A10" s="525" t="s">
        <v>1</v>
      </c>
      <c r="B10" s="526"/>
      <c r="C10" s="527" t="s">
        <v>226</v>
      </c>
      <c r="D10" s="527"/>
      <c r="E10" s="527"/>
      <c r="F10" s="527"/>
    </row>
    <row r="11" spans="1:6" ht="58.15" customHeight="1">
      <c r="A11" s="525" t="s">
        <v>229</v>
      </c>
      <c r="B11" s="526"/>
      <c r="C11" s="530" t="s">
        <v>226</v>
      </c>
      <c r="D11" s="530"/>
      <c r="E11" s="530"/>
      <c r="F11" s="530"/>
    </row>
    <row r="13" spans="1:6" ht="35.450000000000003" customHeight="1">
      <c r="A13" s="303" t="s">
        <v>230</v>
      </c>
      <c r="B13" s="304" t="s">
        <v>231</v>
      </c>
      <c r="C13" s="531"/>
      <c r="D13" s="532"/>
      <c r="E13" s="532"/>
      <c r="F13" s="533"/>
    </row>
    <row r="14" spans="1:6" ht="24.6" customHeight="1">
      <c r="A14" s="303" t="s">
        <v>232</v>
      </c>
      <c r="B14" s="305" t="s">
        <v>233</v>
      </c>
      <c r="C14" s="531"/>
      <c r="D14" s="532"/>
      <c r="E14" s="532"/>
      <c r="F14" s="533"/>
    </row>
    <row r="15" spans="1:6" ht="24.6" customHeight="1">
      <c r="A15" s="303" t="s">
        <v>234</v>
      </c>
      <c r="B15" s="305" t="s">
        <v>250</v>
      </c>
      <c r="C15" s="531"/>
      <c r="D15" s="532"/>
      <c r="E15" s="532"/>
      <c r="F15" s="533"/>
    </row>
    <row r="16" spans="1:6" ht="24.6" customHeight="1">
      <c r="A16" s="303" t="s">
        <v>235</v>
      </c>
      <c r="B16" s="305" t="s">
        <v>249</v>
      </c>
      <c r="C16" s="531"/>
      <c r="D16" s="532"/>
      <c r="E16" s="532"/>
      <c r="F16" s="533"/>
    </row>
    <row r="17" spans="1:6" ht="24.6" customHeight="1">
      <c r="A17" s="303" t="s">
        <v>236</v>
      </c>
      <c r="B17" s="305" t="s">
        <v>237</v>
      </c>
      <c r="C17" s="531"/>
      <c r="D17" s="532"/>
      <c r="E17" s="532"/>
      <c r="F17" s="533"/>
    </row>
    <row r="18" spans="1:6" ht="24.6" customHeight="1">
      <c r="A18" s="303" t="s">
        <v>238</v>
      </c>
      <c r="B18" s="305" t="s">
        <v>239</v>
      </c>
      <c r="C18" s="531"/>
      <c r="D18" s="532"/>
      <c r="E18" s="532"/>
      <c r="F18" s="533"/>
    </row>
    <row r="19" spans="1:6" ht="24.6" customHeight="1">
      <c r="A19" s="306" t="s">
        <v>240</v>
      </c>
      <c r="B19" s="305" t="s">
        <v>241</v>
      </c>
      <c r="C19" s="531"/>
      <c r="D19" s="532"/>
      <c r="E19" s="532"/>
      <c r="F19" s="533"/>
    </row>
    <row r="20" spans="1:6" ht="24.6" customHeight="1">
      <c r="A20" s="307"/>
      <c r="B20" s="308"/>
      <c r="C20" s="309"/>
      <c r="D20" s="309"/>
      <c r="E20" s="309"/>
      <c r="F20" s="309"/>
    </row>
    <row r="21" spans="1:6" ht="40.15" customHeight="1">
      <c r="A21" s="534" t="s">
        <v>242</v>
      </c>
      <c r="B21" s="534"/>
      <c r="C21" s="534"/>
      <c r="D21" s="534"/>
      <c r="E21" s="534"/>
      <c r="F21" s="534"/>
    </row>
    <row r="22" spans="1:6" ht="27" customHeight="1">
      <c r="A22" s="523"/>
      <c r="B22" s="523"/>
      <c r="C22" s="523"/>
      <c r="D22" s="523"/>
      <c r="E22" s="523"/>
      <c r="F22" s="523"/>
    </row>
    <row r="23" spans="1:6" ht="27.75" customHeight="1">
      <c r="A23" s="528" t="s">
        <v>243</v>
      </c>
      <c r="B23" s="528"/>
      <c r="C23" s="529" t="s">
        <v>244</v>
      </c>
      <c r="D23" s="529"/>
      <c r="E23" s="529" t="s">
        <v>245</v>
      </c>
      <c r="F23" s="529"/>
    </row>
    <row r="24" spans="1:6">
      <c r="A24" s="528" t="s">
        <v>246</v>
      </c>
      <c r="B24" s="528"/>
      <c r="C24" s="529"/>
      <c r="D24" s="529"/>
      <c r="E24" s="529"/>
      <c r="F24" s="529"/>
    </row>
    <row r="25" spans="1:6" ht="30.75" customHeight="1">
      <c r="A25" s="523"/>
      <c r="B25" s="523"/>
      <c r="C25" s="523"/>
      <c r="D25" s="523"/>
      <c r="E25" s="523"/>
      <c r="F25" s="523"/>
    </row>
    <row r="27" spans="1:6" ht="37.5" customHeight="1">
      <c r="A27" s="535" t="s">
        <v>247</v>
      </c>
      <c r="B27" s="535"/>
      <c r="C27" s="535"/>
      <c r="D27" s="535"/>
      <c r="E27" s="535"/>
      <c r="F27" s="535"/>
    </row>
    <row r="28" spans="1:6" ht="40.5" customHeight="1">
      <c r="A28" s="536" t="s">
        <v>248</v>
      </c>
      <c r="B28" s="536"/>
      <c r="C28" s="536"/>
      <c r="D28" s="536"/>
      <c r="E28" s="536"/>
      <c r="F28" s="536"/>
    </row>
  </sheetData>
  <mergeCells count="32">
    <mergeCell ref="A25:B25"/>
    <mergeCell ref="C25:D25"/>
    <mergeCell ref="E25:F25"/>
    <mergeCell ref="A27:F27"/>
    <mergeCell ref="A28:F28"/>
    <mergeCell ref="A23:B23"/>
    <mergeCell ref="C23:D24"/>
    <mergeCell ref="E23:F24"/>
    <mergeCell ref="A24:B24"/>
    <mergeCell ref="A11:B11"/>
    <mergeCell ref="C11:F11"/>
    <mergeCell ref="C13:F13"/>
    <mergeCell ref="C14:F14"/>
    <mergeCell ref="C15:F15"/>
    <mergeCell ref="C16:F16"/>
    <mergeCell ref="C17:F17"/>
    <mergeCell ref="C18:F18"/>
    <mergeCell ref="C19:F19"/>
    <mergeCell ref="A21:F21"/>
    <mergeCell ref="A22:F22"/>
    <mergeCell ref="A8:B8"/>
    <mergeCell ref="C8:F8"/>
    <mergeCell ref="A9:B9"/>
    <mergeCell ref="C9:F9"/>
    <mergeCell ref="A10:B10"/>
    <mergeCell ref="C10:F10"/>
    <mergeCell ref="B1:F1"/>
    <mergeCell ref="B2:F2"/>
    <mergeCell ref="A4:F4"/>
    <mergeCell ref="A5:F5"/>
    <mergeCell ref="A7:B7"/>
    <mergeCell ref="C7:F7"/>
  </mergeCells>
  <printOptions horizontalCentered="1"/>
  <pageMargins left="0.11811023622047245" right="0.11811023622047245" top="0.35433070866141736" bottom="0.15748031496062992" header="0.11811023622047245" footer="0.11811023622047245"/>
  <pageSetup paperSize="9" scale="9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9</vt:i4>
      </vt:variant>
      <vt:variant>
        <vt:lpstr>Adlandırılmış Aralıklar</vt:lpstr>
      </vt:variant>
      <vt:variant>
        <vt:i4>9</vt:i4>
      </vt:variant>
    </vt:vector>
  </HeadingPairs>
  <TitlesOfParts>
    <vt:vector size="18" baseType="lpstr">
      <vt:lpstr>YILI BÜTÇ T-1</vt:lpstr>
      <vt:lpstr>YPM PRG T-2</vt:lpstr>
      <vt:lpstr>YAP PRG DİĞ HARC T-3</vt:lpstr>
      <vt:lpstr>YIL SONU BÜTÇ T-4</vt:lpstr>
      <vt:lpstr>ARSA PLANI T-5</vt:lpstr>
      <vt:lpstr>DERSLİK İHT T-6</vt:lpstr>
      <vt:lpstr>EK YPM PRG T-7</vt:lpstr>
      <vt:lpstr>DNM İZLM T-8</vt:lpstr>
      <vt:lpstr>EK-4 (BEDEL HESABI)</vt:lpstr>
      <vt:lpstr>'ARSA PLANI T-5'!Yazdırma_Alanı</vt:lpstr>
      <vt:lpstr>'DERSLİK İHT T-6'!Yazdırma_Alanı</vt:lpstr>
      <vt:lpstr>'DNM İZLM T-8'!Yazdırma_Alanı</vt:lpstr>
      <vt:lpstr>'EK YPM PRG T-7'!Yazdırma_Alanı</vt:lpstr>
      <vt:lpstr>'YIL SONU BÜTÇ T-4'!Yazdırma_Alanı</vt:lpstr>
      <vt:lpstr>'YPM PRG T-2'!Yazdırma_Alanı</vt:lpstr>
      <vt:lpstr>'ARSA PLANI T-5'!Yazdırma_Başlıkları</vt:lpstr>
      <vt:lpstr>'DNM İZLM T-8'!Yazdırma_Başlıkları</vt:lpstr>
      <vt:lpstr>'EK YPM PRG T-7'!Yazdırma_Başlıkları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Ozer DUMANLI</dc:creator>
  <cp:lastModifiedBy>Levent GULSOY</cp:lastModifiedBy>
  <cp:lastPrinted>2019-01-18T13:49:48Z</cp:lastPrinted>
  <dcterms:created xsi:type="dcterms:W3CDTF">2017-01-12T13:55:35Z</dcterms:created>
  <dcterms:modified xsi:type="dcterms:W3CDTF">2019-02-07T07:45:00Z</dcterms:modified>
</cp:coreProperties>
</file>