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Donatim ihale\FRIT-KFW-PF-03\"/>
    </mc:Choice>
  </mc:AlternateContent>
  <xr:revisionPtr revIDLastSave="0" documentId="13_ncr:1_{4B9D4CEE-A72D-46FB-8516-B19C0AF3BA9E}" xr6:coauthVersionLast="47" xr6:coauthVersionMax="47" xr10:uidLastSave="{00000000-0000-0000-0000-000000000000}"/>
  <bookViews>
    <workbookView xWindow="-120" yWindow="-120" windowWidth="29040" windowHeight="15840" tabRatio="821" activeTab="1" xr2:uid="{00000000-000D-0000-FFFF-FFFF00000000}"/>
  </bookViews>
  <sheets>
    <sheet name="Fiyat Teklif Çizelgesi" sheetId="10" r:id="rId1"/>
    <sheet name="İhtiyaç Listesi" sheetId="9" r:id="rId2"/>
    <sheet name="32 O.O Teslimat Programı" sheetId="11" r:id="rId3"/>
    <sheet name="24 İ.O Teslimat Programı" sheetId="12" r:id="rId4"/>
    <sheet name="24 M.L.Teslimat Programı" sheetId="13" r:id="rId5"/>
  </sheets>
  <externalReferences>
    <externalReference r:id="rId6"/>
  </externalReferences>
  <definedNames>
    <definedName name="_xlnm.Print_Area" localSheetId="1">'İhtiyaç Listesi'!$A$1:$E$247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10" l="1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D100" i="9" l="1"/>
  <c r="D99" i="9"/>
  <c r="D47" i="9"/>
  <c r="D136" i="9"/>
  <c r="D149" i="9"/>
  <c r="D61" i="9" l="1"/>
  <c r="D60" i="9"/>
  <c r="D62" i="9"/>
  <c r="D59" i="9"/>
  <c r="D98" i="9"/>
  <c r="D57" i="9"/>
  <c r="D56" i="9"/>
  <c r="D41" i="9"/>
  <c r="D55" i="9"/>
  <c r="D54" i="9"/>
  <c r="D53" i="9"/>
  <c r="D52" i="9"/>
  <c r="D48" i="9"/>
  <c r="D51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73" i="9"/>
  <c r="D72" i="9"/>
  <c r="D71" i="9"/>
  <c r="D70" i="9"/>
  <c r="E33" i="10" s="1"/>
  <c r="D69" i="9"/>
  <c r="D68" i="9"/>
  <c r="D67" i="9"/>
  <c r="D66" i="9"/>
  <c r="D65" i="9"/>
  <c r="D64" i="9"/>
  <c r="D63" i="9"/>
  <c r="D58" i="9"/>
  <c r="D82" i="9"/>
  <c r="D81" i="9"/>
  <c r="D80" i="9"/>
  <c r="D79" i="9"/>
  <c r="D78" i="9"/>
  <c r="D77" i="9"/>
  <c r="D76" i="9"/>
  <c r="D75" i="9"/>
  <c r="D74" i="9"/>
  <c r="D6" i="9"/>
  <c r="D5" i="9"/>
  <c r="D32" i="9"/>
  <c r="D33" i="9"/>
  <c r="D34" i="9"/>
  <c r="D35" i="9"/>
  <c r="D36" i="9"/>
  <c r="D37" i="9"/>
  <c r="D38" i="9"/>
  <c r="D39" i="9"/>
  <c r="D40" i="9"/>
  <c r="D42" i="9"/>
  <c r="D43" i="9"/>
  <c r="D44" i="9"/>
  <c r="D45" i="9"/>
  <c r="D46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4" i="9"/>
  <c r="B50" i="11" l="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D148" i="9"/>
  <c r="D147" i="9"/>
  <c r="D146" i="9"/>
  <c r="D145" i="9"/>
  <c r="D144" i="9"/>
  <c r="D143" i="9"/>
  <c r="D142" i="9"/>
  <c r="D141" i="9"/>
  <c r="D140" i="9"/>
  <c r="D139" i="9"/>
  <c r="D138" i="9"/>
  <c r="D137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</calcChain>
</file>

<file path=xl/sharedStrings.xml><?xml version="1.0" encoding="utf-8"?>
<sst xmlns="http://schemas.openxmlformats.org/spreadsheetml/2006/main" count="1430" uniqueCount="392">
  <si>
    <t>1.</t>
  </si>
  <si>
    <t>2.</t>
  </si>
  <si>
    <t>LAMİNAT YAZI TAHTASI</t>
  </si>
  <si>
    <t>3.</t>
  </si>
  <si>
    <t>ÖĞRETMEN KÜRSÜSÜ (MASA)</t>
  </si>
  <si>
    <t>4.</t>
  </si>
  <si>
    <t>ÖĞRETMEN SANDALYESİ</t>
  </si>
  <si>
    <t>5.</t>
  </si>
  <si>
    <t>CAMLI DOSYA DOLABI</t>
  </si>
  <si>
    <t>6.</t>
  </si>
  <si>
    <t>LAMİNAT DOSYA DOLABI</t>
  </si>
  <si>
    <t>7.</t>
  </si>
  <si>
    <t xml:space="preserve">METAL ÇÖP KOVASI </t>
  </si>
  <si>
    <t>8.</t>
  </si>
  <si>
    <t>RAHLE</t>
  </si>
  <si>
    <t>9.</t>
  </si>
  <si>
    <t>WC FIRÇA (ALAFRANKA KABİN BAŞINA)</t>
  </si>
  <si>
    <t>10.</t>
  </si>
  <si>
    <t>KÜÇÜK BOY ÇÖP KOVASI (KABİN İÇİ)</t>
  </si>
  <si>
    <t>11.</t>
  </si>
  <si>
    <t>BÜYÜK BOY ÇÖP KOVASI</t>
  </si>
  <si>
    <t>12.</t>
  </si>
  <si>
    <t>AÇIK RAFLI SİSTEM</t>
  </si>
  <si>
    <t>13.</t>
  </si>
  <si>
    <t>BİLGİSAYAR MASASI</t>
  </si>
  <si>
    <t>14.</t>
  </si>
  <si>
    <t>TOPLANTI MASASI -1 (10 KİŞİLİK)</t>
  </si>
  <si>
    <t>15.</t>
  </si>
  <si>
    <t>ÇALIŞMA TAKIMI</t>
  </si>
  <si>
    <t>16.</t>
  </si>
  <si>
    <t>TOPLANTI MASASI-2  (6 KİŞİLİK)</t>
  </si>
  <si>
    <t>17.</t>
  </si>
  <si>
    <t>TOPLANTI MASASI SANDALYESİ</t>
  </si>
  <si>
    <t>18.</t>
  </si>
  <si>
    <t>ÇALIŞMA SANDALYESİ-1 (İDARE ODASI)</t>
  </si>
  <si>
    <t>19.</t>
  </si>
  <si>
    <t>MİSAFİR KOLTUĞU</t>
  </si>
  <si>
    <t>20.</t>
  </si>
  <si>
    <t>ÇALIŞMA MASASI</t>
  </si>
  <si>
    <t>21.</t>
  </si>
  <si>
    <t>KANTİN MASA-2</t>
  </si>
  <si>
    <t>22.</t>
  </si>
  <si>
    <t>KANTİN SANDALYE (PLASTİK)</t>
  </si>
  <si>
    <t>23.</t>
  </si>
  <si>
    <t>BEKLEME KOLTUĞU TAKIMI (TEKLİ+ÜÇLÜ)</t>
  </si>
  <si>
    <t>24.</t>
  </si>
  <si>
    <t>SEHPA</t>
  </si>
  <si>
    <t>25.</t>
  </si>
  <si>
    <t>AYAKLI ASKILIK</t>
  </si>
  <si>
    <t>26.</t>
  </si>
  <si>
    <t>LABORATUVAR TABURESİ</t>
  </si>
  <si>
    <t>27.</t>
  </si>
  <si>
    <t>TEK KİŞİLİK SIRA (Resim Sınıfına Özel)</t>
  </si>
  <si>
    <t>28.</t>
  </si>
  <si>
    <t>TEK KİŞİLİK SIRA (Müzik Sınıfına Özel)</t>
  </si>
  <si>
    <t>29.</t>
  </si>
  <si>
    <t>KÜTÜPHANE TASARIMI-2</t>
  </si>
  <si>
    <t>30.</t>
  </si>
  <si>
    <t>İSTİFLENEBİLİR SANDALYE</t>
  </si>
  <si>
    <t>31.</t>
  </si>
  <si>
    <t>ZEBRA STOR PERDE</t>
  </si>
  <si>
    <t>32.</t>
  </si>
  <si>
    <t>TAM KARARTMA PERDE</t>
  </si>
  <si>
    <t>33.</t>
  </si>
  <si>
    <t>ÜÇLÜ ÇERÇEVE TAKIMI</t>
  </si>
  <si>
    <t>34.</t>
  </si>
  <si>
    <t>DİZÜSTÜ BİLGİSAYAR</t>
  </si>
  <si>
    <t>35.</t>
  </si>
  <si>
    <t>FOTOKOPİ MAKİNESİ</t>
  </si>
  <si>
    <t>36.</t>
  </si>
  <si>
    <t>YAZICI</t>
  </si>
  <si>
    <t>37.</t>
  </si>
  <si>
    <t>MASAÜSTÜ BİLGİSAYAR</t>
  </si>
  <si>
    <t>38.</t>
  </si>
  <si>
    <t>TEMİZLİK (KAT) ARABASI</t>
  </si>
  <si>
    <t>39.</t>
  </si>
  <si>
    <t>40.</t>
  </si>
  <si>
    <t>43.</t>
  </si>
  <si>
    <t>44.</t>
  </si>
  <si>
    <t>TEK KİŞİLİK SIRA VE SANDALYE (ORTAOKUL İÇİN)</t>
  </si>
  <si>
    <t>ANKASTRE SET</t>
  </si>
  <si>
    <t>BULAŞIK MAKİNESİ</t>
  </si>
  <si>
    <t>BUZ DOLABI</t>
  </si>
  <si>
    <t>TEK KİŞİLİK AYARLANABİLİR SIRA (ORTAOKUL İÇİN)</t>
  </si>
  <si>
    <t>41.</t>
  </si>
  <si>
    <t>42.</t>
  </si>
  <si>
    <t>KUMAŞLI MANTAR PANO</t>
  </si>
  <si>
    <t>WC FIRÇA (ALAFRANGA KABİN BAŞINA)</t>
  </si>
  <si>
    <t>TEK KİŞİLİK SIRA VE SANDALYE (İLKOKUL İÇİN)</t>
  </si>
  <si>
    <t>TEK KİŞİLİK AYARLANABİLİR SIRA VE SANDALYE (İLKOKUL İÇİN)</t>
  </si>
  <si>
    <t>İLKOKUL KAFETERYA YEMEK MASASI</t>
  </si>
  <si>
    <t>İLKOKUL KAFETERYA SANDALYE</t>
  </si>
  <si>
    <t>ANASINIFI MASA FAALİYET ODASI MASA</t>
  </si>
  <si>
    <t>ANASINIFI MASA FAALİYET ODASI+YEMEK SALONU SANDALYE</t>
  </si>
  <si>
    <t>ANASINIFI ÇOCUK DOLABI</t>
  </si>
  <si>
    <t>ANASINIFI YEMEKSALONU MASA</t>
  </si>
  <si>
    <t>ANASINIFI TABLDOT SETİ</t>
  </si>
  <si>
    <t>TEK KİŞİLİK SIRA VE SANDALYE (LİSE İÇİN)</t>
  </si>
  <si>
    <t>TEK KİŞİLİK AYARLANABİLİR SIRA VE SANDALYE (LİSE İÇİN)</t>
  </si>
  <si>
    <r>
      <t>Kalem No</t>
    </r>
    <r>
      <rPr>
        <sz val="8"/>
        <color theme="1"/>
        <rFont val="Symbol"/>
        <family val="1"/>
        <charset val="2"/>
      </rPr>
      <t>°</t>
    </r>
  </si>
  <si>
    <t xml:space="preserve">Malların adı/tanımı  </t>
  </si>
  <si>
    <t>ANA SINIFI TABLDOT SETİ</t>
  </si>
  <si>
    <t>BUZDOLABI</t>
  </si>
  <si>
    <t>METAL ÇÖP KOVASI</t>
  </si>
  <si>
    <t>TOPLANTI MASASI-2 (6 KİŞİLİK)</t>
  </si>
  <si>
    <t>Kalem No</t>
  </si>
  <si>
    <t>Ürün</t>
  </si>
  <si>
    <t>Malzeme Adedi</t>
  </si>
  <si>
    <t>Teknik Şartnameler ve Standartlar</t>
  </si>
  <si>
    <t>1 Okul İçin Adet</t>
  </si>
  <si>
    <t>Toplam Malzeme Adedi (1 Okul)</t>
  </si>
  <si>
    <t>Temin Edilecek Ürün Listesi</t>
  </si>
  <si>
    <t>Teknik Şartname Başlık 16</t>
  </si>
  <si>
    <t>Teknik Şartname Başlık 62</t>
  </si>
  <si>
    <t>Teknik Şartname Başlık 43</t>
  </si>
  <si>
    <t>Teknik Şartname Başlık 44</t>
  </si>
  <si>
    <t>Teknik Şartname Başlık 36</t>
  </si>
  <si>
    <t>Teknik Şartname Başlık 37</t>
  </si>
  <si>
    <t>Teknik Şartname Başlık 18</t>
  </si>
  <si>
    <t>Teknik Şartname Başlık 19</t>
  </si>
  <si>
    <t>Teknik Şartname Başlık 61</t>
  </si>
  <si>
    <t>Teknik Şartname Başlık 60</t>
  </si>
  <si>
    <t>Teknik Şartname Başlık 14</t>
  </si>
  <si>
    <t>Teknik Şartname Başlık 15</t>
  </si>
  <si>
    <t>Teknik Şartname Başlık 24</t>
  </si>
  <si>
    <t>Teknik Şartname Başlık 25</t>
  </si>
  <si>
    <t>Teknik Şartname Başlık 26</t>
  </si>
  <si>
    <t>Teknik Şartname Başlık 27</t>
  </si>
  <si>
    <t>Teknik Şartname Başlık 21</t>
  </si>
  <si>
    <t>Teknik Şartname Başlık 22</t>
  </si>
  <si>
    <t>Teknik Şartname Başlık 23</t>
  </si>
  <si>
    <t>Teknik Şartname Başlık 55</t>
  </si>
  <si>
    <t>Teknik Şartname Başlık 56</t>
  </si>
  <si>
    <t>Teknik Şartname Başlık 59</t>
  </si>
  <si>
    <t>Teknik Şartname Başlık 38</t>
  </si>
  <si>
    <t>Teknik Şartname Başlık 39</t>
  </si>
  <si>
    <t>Teknik Şartname Başlık 29</t>
  </si>
  <si>
    <t>Teknik Şartname Başlık 30</t>
  </si>
  <si>
    <t>Teknik Şartname Başlık 64</t>
  </si>
  <si>
    <t>Teknik Şartname Başlık 63+Teknik çizim</t>
  </si>
  <si>
    <t>Teknik Şartname Başlık 7</t>
  </si>
  <si>
    <t>Teknik Şartname Başlık 8</t>
  </si>
  <si>
    <t>Teknik Şartname Başlık 9</t>
  </si>
  <si>
    <t>Teknik Şartname Başlık 57</t>
  </si>
  <si>
    <t>Teknik Şartname Başlık 69</t>
  </si>
  <si>
    <t>Teknik Şartname Başlık 13</t>
  </si>
  <si>
    <t>Teknik Şartname Başlık 10</t>
  </si>
  <si>
    <t>Teknik Şartname Başlık 54</t>
  </si>
  <si>
    <t>Teknik Şartname Başlık 50</t>
  </si>
  <si>
    <t>Teknik Şartname Başlık 5</t>
  </si>
  <si>
    <t>Teknik Şartname Başlık 40</t>
  </si>
  <si>
    <t>Teknik Şartname Başlık 4</t>
  </si>
  <si>
    <t>Teknik Şartname Başlık 53</t>
  </si>
  <si>
    <t>Teknik Şartname Başlık 20</t>
  </si>
  <si>
    <t>Teknik Şartname Başlık 52</t>
  </si>
  <si>
    <t>Teknik Şartname Başlık 51</t>
  </si>
  <si>
    <t>Teknik Şartname Başlık 31</t>
  </si>
  <si>
    <t>Teknik Şartname Başlık 32</t>
  </si>
  <si>
    <t>Teknik Şartname Başlık 33</t>
  </si>
  <si>
    <t>Teknik Şartname Başlık 34</t>
  </si>
  <si>
    <t>Teknik Şartname Başlık 35</t>
  </si>
  <si>
    <t>45.</t>
  </si>
  <si>
    <t>46.</t>
  </si>
  <si>
    <t>47.</t>
  </si>
  <si>
    <t>48.</t>
  </si>
  <si>
    <t>NOT</t>
  </si>
  <si>
    <t>Tüm okul tipleri için her bir ürün grubundan birer adet numune idareye teslim edilerek ön onay alınacaktır. Onay alındıktan sonra üretime ve teslimata geçilecektir.</t>
  </si>
  <si>
    <t>Fiyat Çizelgesi:Tefrişat ve Mobilya, Elektronik Ekipman ve Mefruşat Alımı</t>
  </si>
  <si>
    <t xml:space="preserve"> </t>
  </si>
  <si>
    <t>Tarih: _________________________</t>
  </si>
  <si>
    <t>TST 1.5 gereğince kullanacak para kurları</t>
  </si>
  <si>
    <t>İhale  No: _____________________</t>
  </si>
  <si>
    <t xml:space="preserve"> _Buraya teklif para kurunu(kurlarını) yazınız_______________</t>
  </si>
  <si>
    <t xml:space="preserve">_____ </t>
  </si>
  <si>
    <t xml:space="preserve">Malların Menşei ülkesi </t>
  </si>
  <si>
    <t>Incoterms tanımına göre teslim süresii</t>
  </si>
  <si>
    <t>Miktarı ve fiziksel birimi</t>
  </si>
  <si>
    <t xml:space="preserve">Birim fiyat </t>
  </si>
  <si>
    <t>Harbir kalemin toplam   bedeli ve  TST 15.1 gereği KDV hariç teklif fiyatı ve  ilgili para kurunu yazınız</t>
  </si>
  <si>
    <t xml:space="preserve">Birinci kolondaki ilgili malın  montaj, ve  servis hizmetleri karşılığı bir bedel varsa  bedeli ve para kurunu </t>
  </si>
  <si>
    <t>Birinci kolondaki herbir kalem malın Toplam fiyatı ve para kurunu yazınız</t>
  </si>
  <si>
    <t>(Kolon. 5x6)</t>
  </si>
  <si>
    <t xml:space="preserve">KDV hariç yazınız  </t>
  </si>
  <si>
    <t>(Kolon 7+8) KDV Hariç</t>
  </si>
  <si>
    <t xml:space="preserve">Adet, grub, Lab Takımı gibi Teknik şartnamedeki birimini yazınız </t>
  </si>
  <si>
    <r>
      <t>TST 14. gereği</t>
    </r>
    <r>
      <rPr>
        <i/>
        <sz val="8"/>
        <color theme="1"/>
        <rFont val="Times New Roman"/>
        <family val="1"/>
        <charset val="162"/>
      </rPr>
      <t xml:space="preserve"> teslim yerine teslim etme</t>
    </r>
    <r>
      <rPr>
        <sz val="8"/>
        <color theme="1"/>
        <rFont val="Times New Roman"/>
        <family val="1"/>
        <charset val="162"/>
      </rPr>
      <t xml:space="preserve"> </t>
    </r>
  </si>
  <si>
    <t>(yoksa yok yazınız)</t>
  </si>
  <si>
    <r>
      <t>ve TST 15.1 gereği</t>
    </r>
    <r>
      <rPr>
        <b/>
        <sz val="8"/>
        <color theme="1"/>
        <rFont val="Times New Roman"/>
        <family val="1"/>
        <charset val="162"/>
      </rPr>
      <t xml:space="preserve"> </t>
    </r>
    <r>
      <rPr>
        <sz val="8"/>
        <color theme="1"/>
        <rFont val="Times New Roman"/>
        <family val="1"/>
        <charset val="162"/>
      </rPr>
      <t>KDV hariç birim fiyatı ve ilgili para kurunu yazınız</t>
    </r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</si>
  <si>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</si>
  <si>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</si>
  <si>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</si>
  <si>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</si>
  <si>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</si>
  <si>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 xml:space="preserve">Teklif Fiyat Listesi Toplamı( Buradaki toplam fiyat Teklif mektubundaki Toplam ile aynı olmalıdır) </t>
  </si>
  <si>
    <t>TEK KİŞİLİK AYARLANABİLİR SIRA VE SANDALYE</t>
  </si>
  <si>
    <t>TEK KİŞİLİK SIRA VE SANDALYE</t>
  </si>
  <si>
    <t>TOPLANTI MASASI-1 (10 Kişilik)</t>
  </si>
  <si>
    <t>Sıra N°</t>
  </si>
  <si>
    <t xml:space="preserve">Donatım Malzemelerinin Tanımı </t>
  </si>
  <si>
    <t>Miktarı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</si>
  <si>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</si>
  <si>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</si>
  <si>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</si>
  <si>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</si>
  <si>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</si>
  <si>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</si>
  <si>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[Sözleşmenin yürürlüğe girdiği tarihten sonra takvim günü sayısı olarak  yazınız]</t>
  </si>
  <si>
    <t>Sıra No yazınız]</t>
  </si>
  <si>
    <t>[Malların tanımını yazınız]</t>
  </si>
  <si>
    <t>[Temin Edilecek Malın miktarını yazınız]</t>
  </si>
  <si>
    <t>[Fiziksel birimini yazınız]</t>
  </si>
  <si>
    <t>[Teslim Yerini yazınız]</t>
  </si>
  <si>
    <t>ADET</t>
  </si>
  <si>
    <t>METREKARE</t>
  </si>
  <si>
    <t>KAPI İSİMLİKLERİ</t>
  </si>
  <si>
    <t>24 DERSLİKLİ İLKOKUL İÇİN TESLİMAT PROGRAMI</t>
  </si>
  <si>
    <t>24DİO-1</t>
  </si>
  <si>
    <t>24DİO-2</t>
  </si>
  <si>
    <t>24DİO-3</t>
  </si>
  <si>
    <t>24DİO-4</t>
  </si>
  <si>
    <t>24DİO-5</t>
  </si>
  <si>
    <t>24DİO-6</t>
  </si>
  <si>
    <t>24DİO-7</t>
  </si>
  <si>
    <t>24DİO-8</t>
  </si>
  <si>
    <t>24DİO-9</t>
  </si>
  <si>
    <t>24DİO-10</t>
  </si>
  <si>
    <t>24DİO-11</t>
  </si>
  <si>
    <t>24DİO-12</t>
  </si>
  <si>
    <t>24DİO-13</t>
  </si>
  <si>
    <t>24DİO-14</t>
  </si>
  <si>
    <t>24DİO-15</t>
  </si>
  <si>
    <t>24DİO-16</t>
  </si>
  <si>
    <t>24DİO-17</t>
  </si>
  <si>
    <t>24DİO-18</t>
  </si>
  <si>
    <t>24DİO-19</t>
  </si>
  <si>
    <t>24DİO-20</t>
  </si>
  <si>
    <t>24DİO-21</t>
  </si>
  <si>
    <t>24DİO-22</t>
  </si>
  <si>
    <t>24DİO-23</t>
  </si>
  <si>
    <t>24DİO-24</t>
  </si>
  <si>
    <t>24DİO-25</t>
  </si>
  <si>
    <t>24DİO-26</t>
  </si>
  <si>
    <t>24DİO-27</t>
  </si>
  <si>
    <t>24DİO-28</t>
  </si>
  <si>
    <t>24DİO-29</t>
  </si>
  <si>
    <t>24DİO-30</t>
  </si>
  <si>
    <t>24DİO-31</t>
  </si>
  <si>
    <t>24DİO-32</t>
  </si>
  <si>
    <t>24DİO-33</t>
  </si>
  <si>
    <t>24DİO-34</t>
  </si>
  <si>
    <t>24DİO-35</t>
  </si>
  <si>
    <t>24DİO-36</t>
  </si>
  <si>
    <t>24DİO-37</t>
  </si>
  <si>
    <t>24DİO-38</t>
  </si>
  <si>
    <t>24DİO-39</t>
  </si>
  <si>
    <t>24DİO-40</t>
  </si>
  <si>
    <t>24DİO-41</t>
  </si>
  <si>
    <t>24DİO-42</t>
  </si>
  <si>
    <t>24DİO-43</t>
  </si>
  <si>
    <t>24DİO-44</t>
  </si>
  <si>
    <t>24DİO-45</t>
  </si>
  <si>
    <t>24DİO-46</t>
  </si>
  <si>
    <t>24DİO-47</t>
  </si>
  <si>
    <t>24DİO-48</t>
  </si>
  <si>
    <t>30 gün</t>
  </si>
  <si>
    <t>45 gün</t>
  </si>
  <si>
    <t>1-54 e kadar sıralayınız</t>
  </si>
  <si>
    <t>Buraya Teknik şartnamede  Tanımlanan 54 grup malzeme ve ekipmanın şartnamedeki grup adlarını yazınız</t>
  </si>
  <si>
    <t>Toplam Fiyat KDV hariç ………………….……( para kurunu yazınız)</t>
  </si>
  <si>
    <t>32DOO-1</t>
  </si>
  <si>
    <t>32DOO-2</t>
  </si>
  <si>
    <t>32DOO-3</t>
  </si>
  <si>
    <t>32DOO-4</t>
  </si>
  <si>
    <t>32DOO-5</t>
  </si>
  <si>
    <t>32DOO-6</t>
  </si>
  <si>
    <t>32DOO-7</t>
  </si>
  <si>
    <t>32DOO-8</t>
  </si>
  <si>
    <t>32DOO-9</t>
  </si>
  <si>
    <t>32DOO-10</t>
  </si>
  <si>
    <t>32DOO-11</t>
  </si>
  <si>
    <t>32DOO-12</t>
  </si>
  <si>
    <t>32DOO-13</t>
  </si>
  <si>
    <t>32DOO-14</t>
  </si>
  <si>
    <t>32DOO-15</t>
  </si>
  <si>
    <t>32DOO-16</t>
  </si>
  <si>
    <t>32DOO-17</t>
  </si>
  <si>
    <t>32DOO-18</t>
  </si>
  <si>
    <t>32DOO-19</t>
  </si>
  <si>
    <t>32DOO-20</t>
  </si>
  <si>
    <t>32DOO-21</t>
  </si>
  <si>
    <t>32DOO-22</t>
  </si>
  <si>
    <t>32DOO-23</t>
  </si>
  <si>
    <t>32DOO-24</t>
  </si>
  <si>
    <t>32DOO-25</t>
  </si>
  <si>
    <t>32DOO-26</t>
  </si>
  <si>
    <t>32DOO-27</t>
  </si>
  <si>
    <t>32DOO-28</t>
  </si>
  <si>
    <t>32DOO-29</t>
  </si>
  <si>
    <t>32DOO-30</t>
  </si>
  <si>
    <t>32DOO-31</t>
  </si>
  <si>
    <t>32DOO-32</t>
  </si>
  <si>
    <t>32DOO-33</t>
  </si>
  <si>
    <t>32DOO-34</t>
  </si>
  <si>
    <t>32DOO-35</t>
  </si>
  <si>
    <t>32DOO-36</t>
  </si>
  <si>
    <t>32DOO-37</t>
  </si>
  <si>
    <t>32DOO-38</t>
  </si>
  <si>
    <t>32DOO-39</t>
  </si>
  <si>
    <t>32DOO-40</t>
  </si>
  <si>
    <t>32DOO-41</t>
  </si>
  <si>
    <t>32DOO-42</t>
  </si>
  <si>
    <t>32DOO-43</t>
  </si>
  <si>
    <t>32DOO-44</t>
  </si>
  <si>
    <t>24DML-1</t>
  </si>
  <si>
    <t>Gaziantep 2 adet 32 Derslikli Ortaokul</t>
  </si>
  <si>
    <t>Gaziantep          2 adet 24 Derslikli İlkokul</t>
  </si>
  <si>
    <t>Gaziantep          1 adet 24 Derslikli Lise</t>
  </si>
  <si>
    <t>32 DERSLİKLİ ORTAOKUL İÇİN TESLİMAT PROGRAMI</t>
  </si>
  <si>
    <t>24 DERSLİKLİ MESLEK LİSESİ İÇİN TESLİMAT PROGRAMI</t>
  </si>
  <si>
    <t>Gaziantep</t>
  </si>
  <si>
    <t>24DİO-49</t>
  </si>
  <si>
    <t>24DML-2</t>
  </si>
  <si>
    <t>24DML-3</t>
  </si>
  <si>
    <t>24DML-4</t>
  </si>
  <si>
    <t>24DML-5</t>
  </si>
  <si>
    <t>24DML-6</t>
  </si>
  <si>
    <t>24DML-7</t>
  </si>
  <si>
    <t>24DML-8</t>
  </si>
  <si>
    <t>24DML-9</t>
  </si>
  <si>
    <t>24DML-10</t>
  </si>
  <si>
    <t>24DML-11</t>
  </si>
  <si>
    <t>24DML-12</t>
  </si>
  <si>
    <t>24DML-13</t>
  </si>
  <si>
    <t>24DML-14</t>
  </si>
  <si>
    <t>24DML-15</t>
  </si>
  <si>
    <t>24DML-16</t>
  </si>
  <si>
    <t>24DML-17</t>
  </si>
  <si>
    <t>24DML-18</t>
  </si>
  <si>
    <t>24DML-19</t>
  </si>
  <si>
    <t>24DML-20</t>
  </si>
  <si>
    <t>24DML-21</t>
  </si>
  <si>
    <t>24DML-22</t>
  </si>
  <si>
    <t>24DML-23</t>
  </si>
  <si>
    <t>24DML-24</t>
  </si>
  <si>
    <t>24DML-25</t>
  </si>
  <si>
    <t>24DML-26</t>
  </si>
  <si>
    <t>24DML-27</t>
  </si>
  <si>
    <t>24DML-28</t>
  </si>
  <si>
    <t>24DML-29</t>
  </si>
  <si>
    <t>24DML-30</t>
  </si>
  <si>
    <t>24DML-31</t>
  </si>
  <si>
    <t>24DML-32</t>
  </si>
  <si>
    <t>24DML-33</t>
  </si>
  <si>
    <t>24DML-34</t>
  </si>
  <si>
    <t>24DML-35</t>
  </si>
  <si>
    <t>24DML-36</t>
  </si>
  <si>
    <t>24DML-37</t>
  </si>
  <si>
    <t>24DML-38</t>
  </si>
  <si>
    <t>24DML-39</t>
  </si>
  <si>
    <t>24DML-40</t>
  </si>
  <si>
    <t>24DML-41</t>
  </si>
  <si>
    <t>24DML-42</t>
  </si>
  <si>
    <t>24DML-43</t>
  </si>
  <si>
    <t>24DML-44</t>
  </si>
  <si>
    <t>24DML-45</t>
  </si>
  <si>
    <t>24DML-46</t>
  </si>
  <si>
    <t>24DML-47</t>
  </si>
  <si>
    <t>24DML-48</t>
  </si>
  <si>
    <t>24DML-49</t>
  </si>
  <si>
    <t>24DML-50</t>
  </si>
  <si>
    <t>ANASINIFI MASA-FAALİYET MASASI</t>
  </si>
  <si>
    <t>ANASINIFI MASA SANDALYESİ-FAALİYET MASA SANDALYESİ</t>
  </si>
  <si>
    <t>ANASINIFI YEMEK SALONU MASA</t>
  </si>
  <si>
    <t>TEK KİŞİLİK AYARLANABİLİR SIRA (LİSE İÇİN)</t>
  </si>
  <si>
    <t>FİZİK LABORATUVARI TAKIMI</t>
  </si>
  <si>
    <t>KİMYA-BİYOLOJİ LABORATUVARI TAKIMI</t>
  </si>
  <si>
    <t>32 Derslikli Ortaokul (Gaziantep ili 2 Okul)</t>
  </si>
  <si>
    <t>Toplam Malzeme Adedi (2 Okul)</t>
  </si>
  <si>
    <t>24 Derslikli İlkokul (Gaziantep)</t>
  </si>
  <si>
    <t>ANA SINIFI ÇOCUK DOLABI</t>
  </si>
  <si>
    <t>49.</t>
  </si>
  <si>
    <t xml:space="preserve">İLKOKUL KAFETERYA SANDALYE </t>
  </si>
  <si>
    <t>24 Derslikli Meslek Lisesi (Gaziantep)</t>
  </si>
  <si>
    <t>TEK KİŞİLİK SIRA VE SANDALYE( LİSE İÇİN)</t>
  </si>
  <si>
    <t>50.</t>
  </si>
  <si>
    <t>Teknik Şartname Başlık 66</t>
  </si>
  <si>
    <t>Teknik Şartname Başlık 67</t>
  </si>
  <si>
    <t>24DİO-50</t>
  </si>
  <si>
    <t>FEN LABORATUVAR TAKIMI</t>
  </si>
  <si>
    <t>32DOO-45</t>
  </si>
  <si>
    <t>KİMYA-BİYOLOJİ(FEN) LABORATUVARI TAKIMI</t>
  </si>
  <si>
    <t>Teknik Şartname Başlık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</si>
</sst>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Adet&quot;"/>
    <numFmt numFmtId="165" formatCode="0\ &quot;Metrekare&quot;"/>
  </numFmts>
  <fonts count="2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i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i/>
      <sz val="11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</cellStyleXfs>
  <cellXfs count="206">
    <xf numFmtId="0" fontId="0" fillId="0" borderId="0" xfId="0"/>
    <xf numFmtId="0" fontId="7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3" xfId="0" applyFont="1" applyBorder="1"/>
    <xf numFmtId="0" fontId="10" fillId="2" borderId="3" xfId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10" fillId="2" borderId="8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" fillId="0" borderId="17" xfId="0" applyFont="1" applyBorder="1"/>
    <xf numFmtId="0" fontId="0" fillId="0" borderId="21" xfId="0" applyBorder="1" applyAlignment="1">
      <alignment vertical="top" wrapText="1"/>
    </xf>
    <xf numFmtId="164" fontId="4" fillId="0" borderId="3" xfId="0" applyNumberFormat="1" applyFont="1" applyBorder="1" applyAlignment="1">
      <alignment horizontal="center" vertical="center" wrapText="1"/>
    </xf>
    <xf numFmtId="0" fontId="14" fillId="0" borderId="3" xfId="3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5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/>
    <xf numFmtId="165" fontId="4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/>
    <xf numFmtId="0" fontId="15" fillId="0" borderId="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9" fillId="0" borderId="5" xfId="0" applyFont="1" applyBorder="1"/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4" fillId="0" borderId="12" xfId="0" applyFont="1" applyBorder="1"/>
    <xf numFmtId="0" fontId="4" fillId="0" borderId="7" xfId="0" applyFont="1" applyBorder="1"/>
    <xf numFmtId="0" fontId="4" fillId="0" borderId="13" xfId="0" applyFont="1" applyBorder="1"/>
    <xf numFmtId="0" fontId="19" fillId="0" borderId="5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4" fillId="0" borderId="16" xfId="0" applyFont="1" applyBorder="1"/>
    <xf numFmtId="0" fontId="4" fillId="0" borderId="6" xfId="0" applyFont="1" applyBorder="1"/>
    <xf numFmtId="0" fontId="20" fillId="0" borderId="0" xfId="0" applyFont="1"/>
    <xf numFmtId="0" fontId="4" fillId="0" borderId="0" xfId="0" applyFont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22" fillId="0" borderId="3" xfId="1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10" xfId="1" applyFont="1" applyBorder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45" xfId="0" applyBorder="1"/>
    <xf numFmtId="0" fontId="22" fillId="0" borderId="10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3" xfId="1" applyFont="1" applyFill="1" applyBorder="1" applyAlignment="1">
      <alignment horizontal="left" vertical="center"/>
    </xf>
    <xf numFmtId="0" fontId="22" fillId="2" borderId="4" xfId="1" applyFont="1" applyFill="1" applyBorder="1" applyAlignment="1">
      <alignment horizontal="left" vertical="center"/>
    </xf>
    <xf numFmtId="0" fontId="22" fillId="2" borderId="10" xfId="1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/>
    <xf numFmtId="0" fontId="0" fillId="0" borderId="3" xfId="0" applyBorder="1"/>
    <xf numFmtId="0" fontId="0" fillId="0" borderId="35" xfId="0" applyBorder="1"/>
    <xf numFmtId="0" fontId="4" fillId="0" borderId="35" xfId="0" applyFont="1" applyBorder="1"/>
    <xf numFmtId="0" fontId="4" fillId="0" borderId="44" xfId="0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6" xfId="0" applyFont="1" applyBorder="1"/>
    <xf numFmtId="0" fontId="4" fillId="0" borderId="47" xfId="0" applyFont="1" applyBorder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/>
    <xf numFmtId="0" fontId="19" fillId="0" borderId="0" xfId="0" applyFont="1" applyAlignment="1">
      <alignment horizontal="center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2" borderId="7" xfId="0" applyFont="1" applyFill="1" applyBorder="1"/>
    <xf numFmtId="0" fontId="2" fillId="0" borderId="49" xfId="0" applyFont="1" applyBorder="1"/>
    <xf numFmtId="0" fontId="22" fillId="0" borderId="4" xfId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3" xfId="0" applyFont="1" applyBorder="1"/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3" xfId="0" applyBorder="1" applyAlignment="1">
      <alignment horizontal="center" vertical="center"/>
    </xf>
    <xf numFmtId="0" fontId="10" fillId="0" borderId="50" xfId="1" applyFont="1" applyBorder="1" applyAlignment="1">
      <alignment horizontal="left" vertical="center"/>
    </xf>
    <xf numFmtId="0" fontId="4" fillId="0" borderId="50" xfId="0" applyFont="1" applyBorder="1"/>
    <xf numFmtId="0" fontId="4" fillId="2" borderId="3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4" fillId="2" borderId="14" xfId="0" applyFont="1" applyFill="1" applyBorder="1"/>
    <xf numFmtId="0" fontId="4" fillId="2" borderId="11" xfId="0" applyFont="1" applyFill="1" applyBorder="1"/>
    <xf numFmtId="0" fontId="0" fillId="2" borderId="0" xfId="0" applyFill="1"/>
    <xf numFmtId="0" fontId="4" fillId="2" borderId="8" xfId="0" applyFont="1" applyFill="1" applyBorder="1"/>
    <xf numFmtId="0" fontId="4" fillId="2" borderId="47" xfId="0" applyFont="1" applyFill="1" applyBorder="1"/>
    <xf numFmtId="0" fontId="4" fillId="2" borderId="35" xfId="0" applyFont="1" applyFill="1" applyBorder="1"/>
    <xf numFmtId="0" fontId="0" fillId="2" borderId="10" xfId="0" applyFill="1" applyBorder="1"/>
    <xf numFmtId="0" fontId="0" fillId="2" borderId="48" xfId="0" applyFill="1" applyBorder="1"/>
    <xf numFmtId="0" fontId="19" fillId="2" borderId="0" xfId="0" applyFont="1" applyFill="1" applyAlignment="1">
      <alignment horizontal="center" vertical="center"/>
    </xf>
    <xf numFmtId="0" fontId="19" fillId="2" borderId="45" xfId="0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</cellXfs>
  <cellStyles count="4">
    <cellStyle name="Köprü" xfId="3" builtinId="8"/>
    <cellStyle name="Normal" xfId="0" builtinId="0"/>
    <cellStyle name="Normal 2" xfId="1" xr:uid="{00000000-0005-0000-0000-000002000000}"/>
    <cellStyle name="Normal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es%20TUZGOL\Desktop\Donat&#305;m%20YM\MADAD-KFW-PF-04-&#304;hale%20Dok&#252;man&#305;\&#214;rnek\FRIT1-WB-D-04%20Y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yat Teklif Çizelgesi"/>
      <sheetName val="İhtiyaç Listesi"/>
      <sheetName val="Teslimat Programı 32DOO"/>
      <sheetName val="Teslimat Programı 24DOO"/>
      <sheetName val="Teslimat Programı 32DİO"/>
      <sheetName val="Yaklaşık Maliyet-Kapak"/>
      <sheetName val="24 DERSLİK O.O "/>
      <sheetName val="MEB.2014.32.İ.O"/>
      <sheetName val="32 DERSLİK O.O"/>
    </sheetNames>
    <sheetDataSet>
      <sheetData sheetId="0" refreshError="1"/>
      <sheetData sheetId="1" refreshError="1">
        <row r="99">
          <cell r="A99" t="str">
            <v>32DOO-1</v>
          </cell>
          <cell r="B99" t="str">
            <v>AÇIK RAFLI SİSTEM</v>
          </cell>
        </row>
        <row r="100">
          <cell r="B100" t="str">
            <v>ANKASTRE SET</v>
          </cell>
        </row>
        <row r="101">
          <cell r="B101" t="str">
            <v>AYAKLI ASKILIK</v>
          </cell>
        </row>
        <row r="102">
          <cell r="B102" t="str">
            <v>BEKLEME KOLTUĞU TAKIMI (TEKLİ+ÜÇLÜ)</v>
          </cell>
        </row>
        <row r="103">
          <cell r="B103" t="str">
            <v>BİLGİSAYAR MASASI</v>
          </cell>
        </row>
        <row r="104">
          <cell r="B104" t="str">
            <v>BULAŞIK MAKİNESİ</v>
          </cell>
        </row>
        <row r="105">
          <cell r="B105" t="str">
            <v>BUZ DOLABI</v>
          </cell>
        </row>
        <row r="106">
          <cell r="B106" t="str">
            <v>BÜYÜK BOY ÇÖP KOVASI</v>
          </cell>
        </row>
        <row r="107">
          <cell r="B107" t="str">
            <v>CAMLI DOSYA DOLABI</v>
          </cell>
        </row>
        <row r="108">
          <cell r="B108" t="str">
            <v>ÇALIŞMA MASASI</v>
          </cell>
        </row>
        <row r="109">
          <cell r="B109" t="str">
            <v>ÇALIŞMA SANDALYESİ-1 (İDARE ODASI)</v>
          </cell>
        </row>
        <row r="110">
          <cell r="B110" t="str">
            <v>ÇALIŞMA TAKIMI</v>
          </cell>
        </row>
        <row r="111">
          <cell r="B111" t="str">
            <v>DİZÜSTÜ BİLGİSAYAR</v>
          </cell>
        </row>
        <row r="112">
          <cell r="B112" t="str">
            <v>FOTOKOPİ MAKİNESİ</v>
          </cell>
        </row>
        <row r="113">
          <cell r="B113" t="str">
            <v>İSTİFLENEBİLİR SANDALYE</v>
          </cell>
        </row>
        <row r="114">
          <cell r="B114" t="str">
            <v>KANTİN MASA-2</v>
          </cell>
        </row>
        <row r="115">
          <cell r="B115" t="str">
            <v>KANTİN SANDALYE (PLASTİK)</v>
          </cell>
        </row>
        <row r="116">
          <cell r="B116" t="str">
            <v>KÜÇÜK BOY ÇÖP KOVASI (KABİN İÇİ)</v>
          </cell>
        </row>
        <row r="117">
          <cell r="B117" t="str">
            <v>KÜTÜPHANE TASARIMI-2</v>
          </cell>
        </row>
        <row r="118">
          <cell r="B118" t="str">
            <v>LABORATUVAR TABURESİ</v>
          </cell>
        </row>
        <row r="119">
          <cell r="B119" t="str">
            <v>LAMİNAT DOSYA DOLABI</v>
          </cell>
        </row>
        <row r="120">
          <cell r="B120" t="str">
            <v>LAMİNAT YAZI TAHTASI</v>
          </cell>
        </row>
        <row r="121">
          <cell r="B121" t="str">
            <v>MASAÜSTÜ BİLGİSAYAR</v>
          </cell>
        </row>
        <row r="122">
          <cell r="B122" t="str">
            <v xml:space="preserve">METAL ÇÖP KOVASI </v>
          </cell>
        </row>
        <row r="123">
          <cell r="B123" t="str">
            <v>MİSAFİR KOLTUĞU</v>
          </cell>
        </row>
        <row r="124">
          <cell r="B124" t="str">
            <v>ÖĞRETMEN KÜRSÜSÜ (MASA)</v>
          </cell>
        </row>
        <row r="125">
          <cell r="B125" t="str">
            <v>ÖĞRETMEN SANDALYESİ</v>
          </cell>
        </row>
        <row r="126">
          <cell r="B126" t="str">
            <v>RAHLE</v>
          </cell>
        </row>
        <row r="127">
          <cell r="B127" t="str">
            <v>SEHPA</v>
          </cell>
        </row>
        <row r="128">
          <cell r="B128" t="str">
            <v>TAM KARARTMA PERDE</v>
          </cell>
        </row>
        <row r="129">
          <cell r="B129" t="str">
            <v>TEK KİŞİLİK AYARLANABİLİR SIRA (ORTAOKUL İÇİN)</v>
          </cell>
        </row>
        <row r="130">
          <cell r="B130" t="str">
            <v>TEK KİŞİLİK SIRA (Müzik Sınıfına Özel)</v>
          </cell>
        </row>
        <row r="131">
          <cell r="B131" t="str">
            <v>TEK KİŞİLİK SIRA (Resim Sınıfına Özel)</v>
          </cell>
        </row>
        <row r="132">
          <cell r="B132" t="str">
            <v>TEK KİŞİLİK SIRA VE SANDALYE (ORTAOKUL İÇİN)</v>
          </cell>
        </row>
        <row r="133">
          <cell r="B133" t="str">
            <v>TEMİZLİK (KAT) ARABASI</v>
          </cell>
        </row>
        <row r="134">
          <cell r="B134" t="str">
            <v>TOPLANTI MASASI -1 (10 KİŞİLİK)</v>
          </cell>
        </row>
        <row r="135">
          <cell r="B135" t="str">
            <v>TOPLANTI MASASI SANDALYESİ</v>
          </cell>
        </row>
        <row r="136">
          <cell r="B136" t="str">
            <v>TOPLANTI MASASI-2  (6 KİŞİLİK)</v>
          </cell>
        </row>
        <row r="137">
          <cell r="B137" t="str">
            <v>ÜÇLÜ ÇERÇEVE TAKIMI</v>
          </cell>
        </row>
        <row r="138">
          <cell r="B138" t="str">
            <v>WC FIRÇA (ALAFRANKA KABİN BAŞINA)</v>
          </cell>
        </row>
        <row r="139">
          <cell r="B139" t="str">
            <v>YAZICI</v>
          </cell>
        </row>
        <row r="141">
          <cell r="B141" t="str">
            <v>ZEBRA STOR PERDE</v>
          </cell>
        </row>
        <row r="142">
          <cell r="B142" t="str">
            <v>KUMAŞLI MANTAR PANO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opLeftCell="A37" workbookViewId="0">
      <selection activeCell="E70" sqref="E70"/>
    </sheetView>
  </sheetViews>
  <sheetFormatPr defaultRowHeight="15" x14ac:dyDescent="0.25"/>
  <cols>
    <col min="1" max="1" width="9.5703125" customWidth="1"/>
    <col min="2" max="2" width="59" customWidth="1"/>
    <col min="3" max="3" width="29.5703125" customWidth="1"/>
    <col min="4" max="4" width="24.42578125" customWidth="1"/>
    <col min="5" max="5" width="32" customWidth="1"/>
    <col min="6" max="6" width="30.85546875" customWidth="1"/>
    <col min="7" max="7" width="27.140625" customWidth="1"/>
    <col min="10" max="10" width="20.85546875" customWidth="1"/>
    <col min="11" max="11" width="39.7109375" customWidth="1"/>
  </cols>
  <sheetData>
    <row r="1" spans="1:11" ht="15.75" thickBot="1" x14ac:dyDescent="0.3">
      <c r="A1" s="141" t="s">
        <v>167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25.5" customHeight="1" thickTop="1" x14ac:dyDescent="0.25">
      <c r="A2" s="144"/>
      <c r="B2" s="145"/>
      <c r="C2" s="145"/>
      <c r="D2" s="145"/>
      <c r="E2" s="145" t="s">
        <v>168</v>
      </c>
      <c r="F2" s="145"/>
      <c r="G2" s="145"/>
      <c r="H2" s="145"/>
      <c r="I2" s="148" t="s">
        <v>169</v>
      </c>
      <c r="J2" s="148"/>
      <c r="K2" s="149"/>
    </row>
    <row r="3" spans="1:11" ht="31.5" customHeight="1" x14ac:dyDescent="0.25">
      <c r="A3" s="146"/>
      <c r="B3" s="147"/>
      <c r="C3" s="147"/>
      <c r="D3" s="147"/>
      <c r="E3" s="147" t="s">
        <v>170</v>
      </c>
      <c r="F3" s="147"/>
      <c r="G3" s="147"/>
      <c r="H3" s="147"/>
      <c r="I3" s="150" t="s">
        <v>171</v>
      </c>
      <c r="J3" s="150"/>
      <c r="K3" s="151"/>
    </row>
    <row r="4" spans="1:11" x14ac:dyDescent="0.25">
      <c r="A4" s="146"/>
      <c r="B4" s="147"/>
      <c r="C4" s="147"/>
      <c r="D4" s="147"/>
      <c r="E4" s="152"/>
      <c r="F4" s="152"/>
      <c r="G4" s="152"/>
      <c r="H4" s="152"/>
      <c r="I4" s="150"/>
      <c r="J4" s="150"/>
      <c r="K4" s="151"/>
    </row>
    <row r="5" spans="1:11" ht="38.25" customHeight="1" x14ac:dyDescent="0.25">
      <c r="A5" s="146"/>
      <c r="B5" s="147"/>
      <c r="C5" s="147"/>
      <c r="D5" s="147"/>
      <c r="E5" s="152"/>
      <c r="F5" s="152"/>
      <c r="G5" s="152"/>
      <c r="H5" s="152"/>
      <c r="I5" s="150" t="s">
        <v>172</v>
      </c>
      <c r="J5" s="150"/>
      <c r="K5" s="151"/>
    </row>
    <row r="6" spans="1:11" ht="15.75" thickBot="1" x14ac:dyDescent="0.3">
      <c r="A6" s="146"/>
      <c r="B6" s="147"/>
      <c r="C6" s="147"/>
      <c r="D6" s="147"/>
      <c r="E6" s="152"/>
      <c r="F6" s="152"/>
      <c r="G6" s="152"/>
      <c r="H6" s="152"/>
      <c r="I6" s="150" t="s">
        <v>173</v>
      </c>
      <c r="J6" s="150"/>
      <c r="K6" s="151"/>
    </row>
    <row r="7" spans="1:11" ht="15.75" thickBot="1" x14ac:dyDescent="0.3">
      <c r="A7" s="29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153">
        <v>8</v>
      </c>
      <c r="I7" s="154"/>
      <c r="J7" s="155"/>
      <c r="K7" s="44">
        <v>9</v>
      </c>
    </row>
    <row r="8" spans="1:11" ht="23.25" thickTop="1" x14ac:dyDescent="0.25">
      <c r="A8" s="45" t="s">
        <v>99</v>
      </c>
      <c r="B8" s="47" t="s">
        <v>100</v>
      </c>
      <c r="C8" s="156" t="s">
        <v>174</v>
      </c>
      <c r="D8" s="156" t="s">
        <v>175</v>
      </c>
      <c r="E8" s="47" t="s">
        <v>176</v>
      </c>
      <c r="F8" s="47" t="s">
        <v>177</v>
      </c>
      <c r="G8" s="47" t="s">
        <v>177</v>
      </c>
      <c r="H8" s="160" t="s">
        <v>179</v>
      </c>
      <c r="I8" s="161"/>
      <c r="J8" s="162"/>
      <c r="K8" s="47" t="s">
        <v>180</v>
      </c>
    </row>
    <row r="9" spans="1:11" ht="33.75" x14ac:dyDescent="0.25">
      <c r="A9" s="45"/>
      <c r="B9" s="47"/>
      <c r="C9" s="157"/>
      <c r="D9" s="157"/>
      <c r="E9" s="47"/>
      <c r="F9" s="47" t="s">
        <v>168</v>
      </c>
      <c r="G9" s="47" t="s">
        <v>178</v>
      </c>
      <c r="H9" s="163" t="s">
        <v>182</v>
      </c>
      <c r="I9" s="164"/>
      <c r="J9" s="165"/>
      <c r="K9" s="47" t="s">
        <v>183</v>
      </c>
    </row>
    <row r="10" spans="1:11" ht="22.5" x14ac:dyDescent="0.25">
      <c r="A10" s="45" t="s">
        <v>266</v>
      </c>
      <c r="B10" s="47" t="s">
        <v>267</v>
      </c>
      <c r="C10" s="157"/>
      <c r="D10" s="157"/>
      <c r="E10" s="47" t="s">
        <v>184</v>
      </c>
      <c r="F10" s="47" t="s">
        <v>185</v>
      </c>
      <c r="G10" s="47" t="s">
        <v>181</v>
      </c>
      <c r="H10" s="163" t="s">
        <v>186</v>
      </c>
      <c r="I10" s="164"/>
      <c r="J10" s="165"/>
      <c r="K10" s="17"/>
    </row>
    <row r="11" spans="1:11" ht="23.25" thickBot="1" x14ac:dyDescent="0.3">
      <c r="A11" s="30"/>
      <c r="B11" s="31"/>
      <c r="C11" s="158"/>
      <c r="D11" s="158"/>
      <c r="E11" s="31"/>
      <c r="F11" s="32" t="s">
        <v>187</v>
      </c>
      <c r="G11" s="31"/>
      <c r="H11" s="166"/>
      <c r="I11" s="167"/>
      <c r="J11" s="168"/>
      <c r="K11" s="31"/>
    </row>
    <row r="12" spans="1:11" ht="15.75" thickBot="1" x14ac:dyDescent="0.3">
      <c r="A12" s="25"/>
      <c r="B12" s="26"/>
      <c r="C12" s="46" t="s">
        <v>188</v>
      </c>
      <c r="D12" s="27" t="s">
        <v>189</v>
      </c>
      <c r="E12" s="26"/>
      <c r="F12" s="46" t="s">
        <v>190</v>
      </c>
      <c r="G12" s="46" t="s">
        <v>191</v>
      </c>
      <c r="H12" s="159"/>
      <c r="I12" s="159"/>
      <c r="J12" s="159"/>
      <c r="K12" s="28" t="s">
        <v>192</v>
      </c>
    </row>
    <row r="13" spans="1:11" x14ac:dyDescent="0.25">
      <c r="A13" s="21">
        <v>1</v>
      </c>
      <c r="B13" s="22" t="s">
        <v>22</v>
      </c>
      <c r="C13" s="23"/>
      <c r="D13" s="23"/>
      <c r="E13" s="130">
        <f>'İhtiyaç Listesi'!D4+'İhtiyaç Listesi'!D51+'İhtiyaç Listesi'!D103</f>
        <v>48</v>
      </c>
      <c r="F13" s="23"/>
      <c r="G13" s="23"/>
      <c r="H13" s="134"/>
      <c r="I13" s="135"/>
      <c r="J13" s="136"/>
      <c r="K13" s="24"/>
    </row>
    <row r="14" spans="1:11" x14ac:dyDescent="0.25">
      <c r="A14" s="2">
        <v>2</v>
      </c>
      <c r="B14" s="3" t="s">
        <v>101</v>
      </c>
      <c r="C14" s="20"/>
      <c r="D14" s="20"/>
      <c r="E14" s="118">
        <f>'İhtiyaç Listesi'!D55+'İhtiyaç Listesi'!D107</f>
        <v>125</v>
      </c>
      <c r="F14" s="20"/>
      <c r="G14" s="20"/>
      <c r="H14" s="131"/>
      <c r="I14" s="132"/>
      <c r="J14" s="133"/>
      <c r="K14" s="1"/>
    </row>
    <row r="15" spans="1:11" x14ac:dyDescent="0.25">
      <c r="A15" s="2">
        <v>3</v>
      </c>
      <c r="B15" s="3" t="s">
        <v>94</v>
      </c>
      <c r="C15" s="20"/>
      <c r="D15" s="20"/>
      <c r="E15" s="118">
        <f>'İhtiyaç Listesi'!D52+'İhtiyaç Listesi'!D104</f>
        <v>20</v>
      </c>
      <c r="F15" s="20"/>
      <c r="G15" s="20"/>
      <c r="H15" s="131"/>
      <c r="I15" s="132"/>
      <c r="J15" s="133"/>
      <c r="K15" s="1"/>
    </row>
    <row r="16" spans="1:11" x14ac:dyDescent="0.25">
      <c r="A16" s="2">
        <v>4</v>
      </c>
      <c r="B16" s="3" t="s">
        <v>92</v>
      </c>
      <c r="C16" s="20"/>
      <c r="D16" s="20"/>
      <c r="E16" s="118">
        <f>'İhtiyaç Listesi'!D53+'İhtiyaç Listesi'!D105</f>
        <v>10</v>
      </c>
      <c r="F16" s="20"/>
      <c r="G16" s="20"/>
      <c r="H16" s="131"/>
      <c r="I16" s="132"/>
      <c r="J16" s="133"/>
      <c r="K16" s="1"/>
    </row>
    <row r="17" spans="1:11" x14ac:dyDescent="0.25">
      <c r="A17" s="2">
        <v>5</v>
      </c>
      <c r="B17" s="3" t="s">
        <v>93</v>
      </c>
      <c r="C17" s="20"/>
      <c r="D17" s="20"/>
      <c r="E17" s="118">
        <f>'İhtiyaç Listesi'!D54+'İhtiyaç Listesi'!D106</f>
        <v>180</v>
      </c>
      <c r="F17" s="20"/>
      <c r="G17" s="20"/>
      <c r="H17" s="131"/>
      <c r="I17" s="132"/>
      <c r="J17" s="133"/>
      <c r="K17" s="1"/>
    </row>
    <row r="18" spans="1:11" x14ac:dyDescent="0.25">
      <c r="A18" s="2">
        <v>6</v>
      </c>
      <c r="B18" s="3" t="s">
        <v>95</v>
      </c>
      <c r="C18" s="20"/>
      <c r="D18" s="20"/>
      <c r="E18" s="118">
        <f>'İhtiyaç Listesi'!D56+'İhtiyaç Listesi'!D108</f>
        <v>14</v>
      </c>
      <c r="F18" s="20"/>
      <c r="G18" s="20"/>
      <c r="H18" s="131"/>
      <c r="I18" s="132"/>
      <c r="J18" s="133"/>
      <c r="K18" s="1"/>
    </row>
    <row r="19" spans="1:11" x14ac:dyDescent="0.25">
      <c r="A19" s="2">
        <v>7</v>
      </c>
      <c r="B19" s="3" t="s">
        <v>80</v>
      </c>
      <c r="C19" s="20"/>
      <c r="D19" s="20"/>
      <c r="E19" s="18">
        <f>'İhtiyaç Listesi'!D5+'İhtiyaç Listesi'!D57+'İhtiyaç Listesi'!D109</f>
        <v>5</v>
      </c>
      <c r="F19" s="20"/>
      <c r="G19" s="20"/>
      <c r="H19" s="131"/>
      <c r="I19" s="132"/>
      <c r="J19" s="133"/>
      <c r="K19" s="1"/>
    </row>
    <row r="20" spans="1:11" x14ac:dyDescent="0.25">
      <c r="A20" s="2">
        <v>8</v>
      </c>
      <c r="B20" s="3" t="s">
        <v>48</v>
      </c>
      <c r="C20" s="20"/>
      <c r="D20" s="20"/>
      <c r="E20" s="18">
        <f>'İhtiyaç Listesi'!D6+'İhtiyaç Listesi'!D58+'İhtiyaç Listesi'!D110</f>
        <v>28</v>
      </c>
      <c r="F20" s="20"/>
      <c r="G20" s="20"/>
      <c r="H20" s="131"/>
      <c r="I20" s="132"/>
      <c r="J20" s="133"/>
      <c r="K20" s="1"/>
    </row>
    <row r="21" spans="1:11" x14ac:dyDescent="0.25">
      <c r="A21" s="2">
        <v>9</v>
      </c>
      <c r="B21" s="3" t="s">
        <v>44</v>
      </c>
      <c r="C21" s="20"/>
      <c r="D21" s="20"/>
      <c r="E21" s="18">
        <f>'İhtiyaç Listesi'!D7+'İhtiyaç Listesi'!D59+'İhtiyaç Listesi'!D111</f>
        <v>30</v>
      </c>
      <c r="F21" s="20"/>
      <c r="G21" s="20"/>
      <c r="H21" s="131"/>
      <c r="I21" s="132"/>
      <c r="J21" s="133"/>
      <c r="K21" s="1"/>
    </row>
    <row r="22" spans="1:11" x14ac:dyDescent="0.25">
      <c r="A22" s="2">
        <v>10</v>
      </c>
      <c r="B22" s="3" t="s">
        <v>24</v>
      </c>
      <c r="C22" s="20"/>
      <c r="D22" s="20"/>
      <c r="E22" s="18">
        <f>'İhtiyaç Listesi'!D8+'İhtiyaç Listesi'!D60+'İhtiyaç Listesi'!D112</f>
        <v>5</v>
      </c>
      <c r="F22" s="20"/>
      <c r="G22" s="20"/>
      <c r="H22" s="131"/>
      <c r="I22" s="132"/>
      <c r="J22" s="133"/>
      <c r="K22" s="1"/>
    </row>
    <row r="23" spans="1:11" x14ac:dyDescent="0.25">
      <c r="A23" s="2">
        <v>11</v>
      </c>
      <c r="B23" s="3" t="s">
        <v>81</v>
      </c>
      <c r="C23" s="20"/>
      <c r="D23" s="20"/>
      <c r="E23" s="18">
        <f>'İhtiyaç Listesi'!D9+'İhtiyaç Listesi'!D61+'İhtiyaç Listesi'!D113</f>
        <v>5</v>
      </c>
      <c r="F23" s="20"/>
      <c r="G23" s="20"/>
      <c r="H23" s="131"/>
      <c r="I23" s="132"/>
      <c r="J23" s="133"/>
      <c r="K23" s="1"/>
    </row>
    <row r="24" spans="1:11" x14ac:dyDescent="0.25">
      <c r="A24" s="2">
        <v>12</v>
      </c>
      <c r="B24" s="3" t="s">
        <v>102</v>
      </c>
      <c r="C24" s="20"/>
      <c r="D24" s="20"/>
      <c r="E24" s="18">
        <f>'İhtiyaç Listesi'!D10+'İhtiyaç Listesi'!D62+'İhtiyaç Listesi'!D114</f>
        <v>5</v>
      </c>
      <c r="F24" s="20"/>
      <c r="G24" s="20"/>
      <c r="H24" s="131"/>
      <c r="I24" s="132"/>
      <c r="J24" s="133"/>
      <c r="K24" s="1"/>
    </row>
    <row r="25" spans="1:11" x14ac:dyDescent="0.25">
      <c r="A25" s="2">
        <v>13</v>
      </c>
      <c r="B25" s="3" t="s">
        <v>20</v>
      </c>
      <c r="C25" s="20"/>
      <c r="D25" s="20"/>
      <c r="E25" s="18">
        <f>'İhtiyaç Listesi'!D11+'İhtiyaç Listesi'!D63+'İhtiyaç Listesi'!D115</f>
        <v>294</v>
      </c>
      <c r="F25" s="20"/>
      <c r="G25" s="20"/>
      <c r="H25" s="131"/>
      <c r="I25" s="132"/>
      <c r="J25" s="133"/>
      <c r="K25" s="1"/>
    </row>
    <row r="26" spans="1:11" x14ac:dyDescent="0.25">
      <c r="A26" s="2">
        <v>14</v>
      </c>
      <c r="B26" s="3" t="s">
        <v>8</v>
      </c>
      <c r="C26" s="20"/>
      <c r="D26" s="20"/>
      <c r="E26" s="18">
        <f>'İhtiyaç Listesi'!D12+'İhtiyaç Listesi'!D64+'İhtiyaç Listesi'!D116</f>
        <v>25</v>
      </c>
      <c r="F26" s="20"/>
      <c r="G26" s="20"/>
      <c r="H26" s="131"/>
      <c r="I26" s="132"/>
      <c r="J26" s="133"/>
      <c r="K26" s="1"/>
    </row>
    <row r="27" spans="1:11" x14ac:dyDescent="0.25">
      <c r="A27" s="2">
        <v>15</v>
      </c>
      <c r="B27" s="3" t="s">
        <v>38</v>
      </c>
      <c r="C27" s="20"/>
      <c r="D27" s="20"/>
      <c r="E27" s="18">
        <f>'İhtiyaç Listesi'!D13+'İhtiyaç Listesi'!D65+'İhtiyaç Listesi'!D117</f>
        <v>10</v>
      </c>
      <c r="F27" s="20"/>
      <c r="G27" s="20"/>
      <c r="H27" s="131"/>
      <c r="I27" s="132"/>
      <c r="J27" s="133"/>
      <c r="K27" s="1"/>
    </row>
    <row r="28" spans="1:11" x14ac:dyDescent="0.25">
      <c r="A28" s="2">
        <v>16</v>
      </c>
      <c r="B28" s="3" t="s">
        <v>34</v>
      </c>
      <c r="C28" s="20"/>
      <c r="D28" s="20"/>
      <c r="E28" s="18">
        <f>'İhtiyaç Listesi'!D14+'İhtiyaç Listesi'!D66+'İhtiyaç Listesi'!D118</f>
        <v>19</v>
      </c>
      <c r="F28" s="20"/>
      <c r="G28" s="20"/>
      <c r="H28" s="131"/>
      <c r="I28" s="132"/>
      <c r="J28" s="133"/>
      <c r="K28" s="1"/>
    </row>
    <row r="29" spans="1:11" x14ac:dyDescent="0.25">
      <c r="A29" s="2">
        <v>17</v>
      </c>
      <c r="B29" s="3" t="s">
        <v>66</v>
      </c>
      <c r="C29" s="20"/>
      <c r="D29" s="20"/>
      <c r="E29" s="18">
        <f>'İhtiyaç Listesi'!D16+'İhtiyaç Listesi'!D68+'İhtiyaç Listesi'!D120</f>
        <v>18</v>
      </c>
      <c r="F29" s="20"/>
      <c r="G29" s="20"/>
      <c r="H29" s="131"/>
      <c r="I29" s="132"/>
      <c r="J29" s="133"/>
      <c r="K29" s="1"/>
    </row>
    <row r="30" spans="1:11" x14ac:dyDescent="0.25">
      <c r="A30" s="2">
        <v>18</v>
      </c>
      <c r="B30" s="3" t="s">
        <v>68</v>
      </c>
      <c r="C30" s="20"/>
      <c r="D30" s="20"/>
      <c r="E30" s="18">
        <f>'İhtiyaç Listesi'!D17+'İhtiyaç Listesi'!D69+'İhtiyaç Listesi'!D121</f>
        <v>18</v>
      </c>
      <c r="F30" s="20"/>
      <c r="G30" s="20"/>
      <c r="H30" s="131"/>
      <c r="I30" s="132"/>
      <c r="J30" s="133"/>
      <c r="K30" s="1"/>
    </row>
    <row r="31" spans="1:11" x14ac:dyDescent="0.25">
      <c r="A31" s="2">
        <v>19</v>
      </c>
      <c r="B31" s="3" t="s">
        <v>91</v>
      </c>
      <c r="C31" s="20"/>
      <c r="D31" s="20"/>
      <c r="E31" s="18">
        <f>'İhtiyaç Listesi'!D72</f>
        <v>300</v>
      </c>
      <c r="F31" s="20"/>
      <c r="G31" s="20"/>
      <c r="H31" s="131"/>
      <c r="I31" s="132"/>
      <c r="J31" s="133"/>
      <c r="K31" s="1"/>
    </row>
    <row r="32" spans="1:11" x14ac:dyDescent="0.25">
      <c r="A32" s="2">
        <v>20</v>
      </c>
      <c r="B32" s="3" t="s">
        <v>90</v>
      </c>
      <c r="C32" s="20"/>
      <c r="D32" s="20"/>
      <c r="E32" s="18">
        <f>'İhtiyaç Listesi'!D71</f>
        <v>16</v>
      </c>
      <c r="F32" s="20"/>
      <c r="G32" s="20"/>
      <c r="H32" s="131"/>
      <c r="I32" s="132"/>
      <c r="J32" s="133"/>
      <c r="K32" s="1"/>
    </row>
    <row r="33" spans="1:11" x14ac:dyDescent="0.25">
      <c r="A33" s="2">
        <v>21</v>
      </c>
      <c r="B33" s="3" t="s">
        <v>58</v>
      </c>
      <c r="C33" s="20"/>
      <c r="D33" s="20"/>
      <c r="E33" s="18">
        <f>'İhtiyaç Listesi'!D18+'İhtiyaç Listesi'!D70+'İhtiyaç Listesi'!D124</f>
        <v>750</v>
      </c>
      <c r="F33" s="20"/>
      <c r="G33" s="20"/>
      <c r="H33" s="131"/>
      <c r="I33" s="132"/>
      <c r="J33" s="133"/>
      <c r="K33" s="1"/>
    </row>
    <row r="34" spans="1:11" x14ac:dyDescent="0.25">
      <c r="A34" s="2">
        <v>22</v>
      </c>
      <c r="B34" s="3" t="s">
        <v>42</v>
      </c>
      <c r="C34" s="20"/>
      <c r="D34" s="20"/>
      <c r="E34" s="18">
        <f>'İhtiyaç Listesi'!D20+'İhtiyaç Listesi'!D122</f>
        <v>180</v>
      </c>
      <c r="F34" s="20"/>
      <c r="G34" s="20"/>
      <c r="H34" s="131"/>
      <c r="I34" s="132"/>
      <c r="J34" s="133"/>
      <c r="K34" s="1"/>
    </row>
    <row r="35" spans="1:11" x14ac:dyDescent="0.25">
      <c r="A35" s="2">
        <v>24</v>
      </c>
      <c r="B35" s="3" t="s">
        <v>40</v>
      </c>
      <c r="C35" s="20"/>
      <c r="D35" s="20"/>
      <c r="E35" s="18">
        <f>'İhtiyaç Listesi'!D19+'İhtiyaç Listesi'!D123</f>
        <v>45</v>
      </c>
      <c r="F35" s="20"/>
      <c r="G35" s="20"/>
      <c r="H35" s="131"/>
      <c r="I35" s="132"/>
      <c r="J35" s="133"/>
      <c r="K35" s="1"/>
    </row>
    <row r="36" spans="1:11" x14ac:dyDescent="0.25">
      <c r="A36" s="2">
        <v>25</v>
      </c>
      <c r="B36" s="3" t="s">
        <v>18</v>
      </c>
      <c r="C36" s="20"/>
      <c r="D36" s="20"/>
      <c r="E36" s="18">
        <f>'İhtiyaç Listesi'!D21+'İhtiyaç Listesi'!D73+'İhtiyaç Listesi'!D125</f>
        <v>239</v>
      </c>
      <c r="F36" s="20"/>
      <c r="G36" s="20"/>
      <c r="H36" s="131"/>
      <c r="I36" s="132"/>
      <c r="J36" s="133"/>
      <c r="K36" s="1"/>
    </row>
    <row r="37" spans="1:11" x14ac:dyDescent="0.25">
      <c r="A37" s="2">
        <v>27</v>
      </c>
      <c r="B37" s="3" t="s">
        <v>56</v>
      </c>
      <c r="C37" s="20"/>
      <c r="D37" s="20"/>
      <c r="E37" s="18">
        <f>'İhtiyaç Listesi'!D22+'İhtiyaç Listesi'!D74+'İhtiyaç Listesi'!D126</f>
        <v>5</v>
      </c>
      <c r="F37" s="20"/>
      <c r="G37" s="20"/>
      <c r="H37" s="131"/>
      <c r="I37" s="132"/>
      <c r="J37" s="133"/>
      <c r="K37" s="1"/>
    </row>
    <row r="38" spans="1:11" x14ac:dyDescent="0.25">
      <c r="A38" s="2">
        <v>28</v>
      </c>
      <c r="B38" s="3" t="s">
        <v>50</v>
      </c>
      <c r="C38" s="20"/>
      <c r="D38" s="20"/>
      <c r="E38" s="18">
        <f>'İhtiyaç Listesi'!D23+'İhtiyaç Listesi'!D75</f>
        <v>32</v>
      </c>
      <c r="F38" s="20"/>
      <c r="G38" s="20"/>
      <c r="H38" s="131"/>
      <c r="I38" s="132"/>
      <c r="J38" s="133"/>
      <c r="K38" s="1"/>
    </row>
    <row r="39" spans="1:11" x14ac:dyDescent="0.25">
      <c r="A39" s="2">
        <v>29</v>
      </c>
      <c r="B39" s="3" t="s">
        <v>2</v>
      </c>
      <c r="C39" s="20"/>
      <c r="D39" s="20"/>
      <c r="E39" s="18">
        <f>'İhtiyaç Listesi'!D25+'İhtiyaç Listesi'!D77+'İhtiyaç Listesi'!D128</f>
        <v>146</v>
      </c>
      <c r="F39" s="20"/>
      <c r="G39" s="20"/>
      <c r="H39" s="131"/>
      <c r="I39" s="132"/>
      <c r="J39" s="133"/>
      <c r="K39" s="1"/>
    </row>
    <row r="40" spans="1:11" x14ac:dyDescent="0.25">
      <c r="A40" s="2">
        <v>30</v>
      </c>
      <c r="B40" s="3" t="s">
        <v>10</v>
      </c>
      <c r="C40" s="20"/>
      <c r="D40" s="20"/>
      <c r="E40" s="18">
        <f>'İhtiyaç Listesi'!D24+'İhtiyaç Listesi'!D76+'İhtiyaç Listesi'!D127</f>
        <v>172</v>
      </c>
      <c r="F40" s="20"/>
      <c r="G40" s="20"/>
      <c r="H40" s="131"/>
      <c r="I40" s="132"/>
      <c r="J40" s="133"/>
      <c r="K40" s="1"/>
    </row>
    <row r="41" spans="1:11" x14ac:dyDescent="0.25">
      <c r="A41" s="2">
        <v>31</v>
      </c>
      <c r="B41" s="3" t="s">
        <v>72</v>
      </c>
      <c r="C41" s="20"/>
      <c r="D41" s="20"/>
      <c r="E41" s="18">
        <f>'İhtiyaç Listesi'!D26+'İhtiyaç Listesi'!D78+'İhtiyaç Listesi'!D129</f>
        <v>75</v>
      </c>
      <c r="F41" s="20"/>
      <c r="G41" s="20"/>
      <c r="H41" s="131"/>
      <c r="I41" s="132"/>
      <c r="J41" s="133"/>
      <c r="K41" s="1"/>
    </row>
    <row r="42" spans="1:11" x14ac:dyDescent="0.25">
      <c r="A42" s="2">
        <v>32</v>
      </c>
      <c r="B42" s="3" t="s">
        <v>103</v>
      </c>
      <c r="C42" s="20"/>
      <c r="D42" s="20"/>
      <c r="E42" s="18">
        <f>'İhtiyaç Listesi'!D27+'İhtiyaç Listesi'!D79+'İhtiyaç Listesi'!D130</f>
        <v>225</v>
      </c>
      <c r="F42" s="20"/>
      <c r="G42" s="20"/>
      <c r="H42" s="131"/>
      <c r="I42" s="132"/>
      <c r="J42" s="133"/>
      <c r="K42" s="1"/>
    </row>
    <row r="43" spans="1:11" x14ac:dyDescent="0.25">
      <c r="A43" s="2">
        <v>33</v>
      </c>
      <c r="B43" s="3" t="s">
        <v>36</v>
      </c>
      <c r="C43" s="20"/>
      <c r="D43" s="20"/>
      <c r="E43" s="18">
        <f>'İhtiyaç Listesi'!D28+'İhtiyaç Listesi'!D80+'İhtiyaç Listesi'!D131</f>
        <v>130</v>
      </c>
      <c r="F43" s="20"/>
      <c r="G43" s="20"/>
      <c r="H43" s="131"/>
      <c r="I43" s="132"/>
      <c r="J43" s="133"/>
      <c r="K43" s="1"/>
    </row>
    <row r="44" spans="1:11" x14ac:dyDescent="0.25">
      <c r="A44" s="2">
        <v>34</v>
      </c>
      <c r="B44" s="3" t="s">
        <v>28</v>
      </c>
      <c r="C44" s="20"/>
      <c r="D44" s="20"/>
      <c r="E44" s="18">
        <f>'İhtiyaç Listesi'!D15+'İhtiyaç Listesi'!D65+'İhtiyaç Listesi'!D119</f>
        <v>14</v>
      </c>
      <c r="F44" s="20"/>
      <c r="G44" s="20"/>
      <c r="H44" s="131"/>
      <c r="I44" s="132"/>
      <c r="J44" s="133"/>
      <c r="K44" s="1"/>
    </row>
    <row r="45" spans="1:11" x14ac:dyDescent="0.25">
      <c r="A45" s="116">
        <v>35</v>
      </c>
      <c r="B45" s="115" t="s">
        <v>54</v>
      </c>
      <c r="C45" s="117"/>
      <c r="D45" s="117"/>
      <c r="E45" s="118">
        <f>'İhtiyaç Listesi'!D35+'İhtiyaç Listesi'!D87+'İhtiyaç Listesi'!D138</f>
        <v>150</v>
      </c>
      <c r="F45" s="20"/>
      <c r="G45" s="20"/>
      <c r="H45" s="131"/>
      <c r="I45" s="132"/>
      <c r="J45" s="133"/>
      <c r="K45" s="1"/>
    </row>
    <row r="46" spans="1:11" x14ac:dyDescent="0.25">
      <c r="A46" s="116">
        <v>36</v>
      </c>
      <c r="B46" s="115" t="s">
        <v>52</v>
      </c>
      <c r="C46" s="117"/>
      <c r="D46" s="117"/>
      <c r="E46" s="118">
        <f>'İhtiyaç Listesi'!D36+'İhtiyaç Listesi'!D88+'İhtiyaç Listesi'!D139</f>
        <v>150</v>
      </c>
      <c r="F46" s="20"/>
      <c r="G46" s="20"/>
      <c r="H46" s="131"/>
      <c r="I46" s="132"/>
      <c r="J46" s="133"/>
      <c r="K46" s="1"/>
    </row>
    <row r="47" spans="1:11" x14ac:dyDescent="0.25">
      <c r="A47" s="116">
        <v>37</v>
      </c>
      <c r="B47" s="115" t="s">
        <v>4</v>
      </c>
      <c r="C47" s="117"/>
      <c r="D47" s="117"/>
      <c r="E47" s="118">
        <f>'İhtiyaç Listesi'!D29+'İhtiyaç Listesi'!D81+'İhtiyaç Listesi'!D132</f>
        <v>189</v>
      </c>
      <c r="F47" s="20"/>
      <c r="G47" s="20"/>
      <c r="H47" s="131"/>
      <c r="I47" s="132"/>
      <c r="J47" s="133"/>
      <c r="K47" s="1"/>
    </row>
    <row r="48" spans="1:11" x14ac:dyDescent="0.25">
      <c r="A48" s="116">
        <v>38</v>
      </c>
      <c r="B48" s="119" t="s">
        <v>6</v>
      </c>
      <c r="C48" s="117"/>
      <c r="D48" s="117"/>
      <c r="E48" s="118">
        <f>'İhtiyaç Listesi'!D30+'İhtiyaç Listesi'!D82+'İhtiyaç Listesi'!D133</f>
        <v>459</v>
      </c>
      <c r="F48" s="20"/>
      <c r="G48" s="20"/>
      <c r="H48" s="131"/>
      <c r="I48" s="132"/>
      <c r="J48" s="133"/>
      <c r="K48" s="1"/>
    </row>
    <row r="49" spans="1:11" x14ac:dyDescent="0.25">
      <c r="A49" s="116">
        <v>39</v>
      </c>
      <c r="B49" s="115" t="s">
        <v>14</v>
      </c>
      <c r="C49" s="117"/>
      <c r="D49" s="117"/>
      <c r="E49" s="118">
        <f>'İhtiyaç Listesi'!D31+'İhtiyaç Listesi'!D83+'İhtiyaç Listesi'!D134</f>
        <v>10</v>
      </c>
      <c r="F49" s="20"/>
      <c r="G49" s="20"/>
      <c r="H49" s="131"/>
      <c r="I49" s="132"/>
      <c r="J49" s="133"/>
      <c r="K49" s="1"/>
    </row>
    <row r="50" spans="1:11" x14ac:dyDescent="0.25">
      <c r="A50" s="116">
        <v>40</v>
      </c>
      <c r="B50" s="115" t="s">
        <v>46</v>
      </c>
      <c r="C50" s="117"/>
      <c r="D50" s="117"/>
      <c r="E50" s="118">
        <f>'İhtiyaç Listesi'!D32+'İhtiyaç Listesi'!D84+'İhtiyaç Listesi'!D135</f>
        <v>30</v>
      </c>
      <c r="F50" s="20"/>
      <c r="G50" s="20"/>
      <c r="H50" s="131"/>
      <c r="I50" s="132"/>
      <c r="J50" s="133"/>
      <c r="K50" s="1"/>
    </row>
    <row r="51" spans="1:11" x14ac:dyDescent="0.25">
      <c r="A51" s="2">
        <v>41</v>
      </c>
      <c r="B51" s="3" t="s">
        <v>62</v>
      </c>
      <c r="C51" s="20"/>
      <c r="D51" s="20"/>
      <c r="E51" s="41">
        <f>'İhtiyaç Listesi'!D33+'İhtiyaç Listesi'!D85+'İhtiyaç Listesi'!D136</f>
        <v>250</v>
      </c>
      <c r="F51" s="20"/>
      <c r="G51" s="20"/>
      <c r="H51" s="131"/>
      <c r="I51" s="132"/>
      <c r="J51" s="133"/>
      <c r="K51" s="1"/>
    </row>
    <row r="52" spans="1:11" x14ac:dyDescent="0.25">
      <c r="A52" s="2">
        <v>42</v>
      </c>
      <c r="B52" s="3" t="s">
        <v>194</v>
      </c>
      <c r="C52" s="20"/>
      <c r="D52" s="20"/>
      <c r="E52" s="18">
        <f>'İhtiyaç Listesi'!D34+'İhtiyaç Listesi'!D86+'İhtiyaç Listesi'!D137</f>
        <v>272</v>
      </c>
      <c r="F52" s="20"/>
      <c r="G52" s="20"/>
      <c r="H52" s="131"/>
      <c r="I52" s="132"/>
      <c r="J52" s="133"/>
      <c r="K52" s="1"/>
    </row>
    <row r="53" spans="1:11" x14ac:dyDescent="0.25">
      <c r="A53" s="2">
        <v>43</v>
      </c>
      <c r="B53" s="3" t="s">
        <v>195</v>
      </c>
      <c r="C53" s="20"/>
      <c r="D53" s="20"/>
      <c r="E53" s="18">
        <f>'İhtiyaç Listesi'!D37+'İhtiyaç Listesi'!D89+'İhtiyaç Listesi'!D140</f>
        <v>4120</v>
      </c>
      <c r="F53" s="20"/>
      <c r="G53" s="20"/>
      <c r="H53" s="131"/>
      <c r="I53" s="132"/>
      <c r="J53" s="133"/>
      <c r="K53" s="1"/>
    </row>
    <row r="54" spans="1:11" x14ac:dyDescent="0.25">
      <c r="A54" s="2">
        <v>44</v>
      </c>
      <c r="B54" s="3" t="s">
        <v>74</v>
      </c>
      <c r="C54" s="20"/>
      <c r="D54" s="20"/>
      <c r="E54" s="18">
        <f>'İhtiyaç Listesi'!D38+'İhtiyaç Listesi'!D90+'İhtiyaç Listesi'!D141</f>
        <v>18</v>
      </c>
      <c r="F54" s="20"/>
      <c r="G54" s="20"/>
      <c r="H54" s="131"/>
      <c r="I54" s="132"/>
      <c r="J54" s="133"/>
      <c r="K54" s="1"/>
    </row>
    <row r="55" spans="1:11" x14ac:dyDescent="0.25">
      <c r="A55" s="2">
        <v>45</v>
      </c>
      <c r="B55" s="3" t="s">
        <v>196</v>
      </c>
      <c r="C55" s="20"/>
      <c r="D55" s="20"/>
      <c r="E55" s="18">
        <f>'İhtiyaç Listesi'!D39+'İhtiyaç Listesi'!D91+'İhtiyaç Listesi'!D142</f>
        <v>26</v>
      </c>
      <c r="F55" s="20"/>
      <c r="G55" s="20"/>
      <c r="H55" s="131"/>
      <c r="I55" s="132"/>
      <c r="J55" s="133"/>
      <c r="K55" s="1"/>
    </row>
    <row r="56" spans="1:11" x14ac:dyDescent="0.25">
      <c r="A56" s="2">
        <v>46</v>
      </c>
      <c r="B56" s="3" t="s">
        <v>32</v>
      </c>
      <c r="C56" s="19"/>
      <c r="D56" s="19"/>
      <c r="E56" s="18">
        <f>'İhtiyaç Listesi'!D40+'İhtiyaç Listesi'!D92+'İhtiyaç Listesi'!D143</f>
        <v>108</v>
      </c>
      <c r="F56" s="20"/>
      <c r="G56" s="20"/>
      <c r="H56" s="131"/>
      <c r="I56" s="132"/>
      <c r="J56" s="133"/>
      <c r="K56" s="1"/>
    </row>
    <row r="57" spans="1:11" x14ac:dyDescent="0.25">
      <c r="A57" s="2">
        <v>47</v>
      </c>
      <c r="B57" s="3" t="s">
        <v>104</v>
      </c>
      <c r="C57" s="20"/>
      <c r="D57" s="20"/>
      <c r="E57" s="18">
        <f>'İhtiyaç Listesi'!D41+'İhtiyaç Listesi'!D93+'İhtiyaç Listesi'!D144</f>
        <v>18</v>
      </c>
      <c r="F57" s="20"/>
      <c r="G57" s="20"/>
      <c r="H57" s="131"/>
      <c r="I57" s="132"/>
      <c r="J57" s="133"/>
      <c r="K57" s="1"/>
    </row>
    <row r="58" spans="1:11" x14ac:dyDescent="0.25">
      <c r="A58" s="2">
        <v>48</v>
      </c>
      <c r="B58" s="3" t="s">
        <v>87</v>
      </c>
      <c r="C58" s="19"/>
      <c r="D58" s="19"/>
      <c r="E58" s="18">
        <f>'İhtiyaç Listesi'!D95+'İhtiyaç Listesi'!D146+'İhtiyaç Listesi'!D43</f>
        <v>247</v>
      </c>
      <c r="F58" s="20"/>
      <c r="G58" s="20"/>
      <c r="H58" s="131"/>
      <c r="I58" s="132"/>
      <c r="J58" s="133"/>
      <c r="K58" s="1"/>
    </row>
    <row r="59" spans="1:11" x14ac:dyDescent="0.25">
      <c r="A59" s="2">
        <v>49</v>
      </c>
      <c r="B59" s="3" t="s">
        <v>64</v>
      </c>
      <c r="C59" s="20"/>
      <c r="D59" s="20"/>
      <c r="E59" s="18">
        <f>'İhtiyaç Listesi'!D42+'İhtiyaç Listesi'!D94+'İhtiyaç Listesi'!D145</f>
        <v>227</v>
      </c>
      <c r="F59" s="20"/>
      <c r="G59" s="20"/>
      <c r="H59" s="131"/>
      <c r="I59" s="132"/>
      <c r="J59" s="133"/>
      <c r="K59" s="1"/>
    </row>
    <row r="60" spans="1:11" x14ac:dyDescent="0.25">
      <c r="A60" s="2">
        <v>50</v>
      </c>
      <c r="B60" s="3" t="s">
        <v>70</v>
      </c>
      <c r="C60" s="19"/>
      <c r="D60" s="19"/>
      <c r="E60" s="18">
        <f>'İhtiyaç Listesi'!D44+'İhtiyaç Listesi'!D96+'İhtiyaç Listesi'!D147</f>
        <v>18</v>
      </c>
      <c r="F60" s="20"/>
      <c r="G60" s="20"/>
      <c r="H60" s="131"/>
      <c r="I60" s="132"/>
      <c r="J60" s="133"/>
      <c r="K60" s="1"/>
    </row>
    <row r="61" spans="1:11" x14ac:dyDescent="0.25">
      <c r="A61" s="2">
        <v>51</v>
      </c>
      <c r="B61" s="3" t="s">
        <v>60</v>
      </c>
      <c r="C61" s="20"/>
      <c r="D61" s="20"/>
      <c r="E61" s="41">
        <f>'İhtiyaç Listesi'!D45+'İhtiyaç Listesi'!D97+'İhtiyaç Listesi'!D148</f>
        <v>2890</v>
      </c>
      <c r="F61" s="20"/>
      <c r="G61" s="20"/>
      <c r="H61" s="131"/>
      <c r="I61" s="132"/>
      <c r="J61" s="133"/>
      <c r="K61" s="1"/>
    </row>
    <row r="62" spans="1:11" x14ac:dyDescent="0.25">
      <c r="A62" s="2">
        <v>52</v>
      </c>
      <c r="B62" s="3" t="s">
        <v>86</v>
      </c>
      <c r="C62" s="20"/>
      <c r="D62" s="20"/>
      <c r="E62" s="18">
        <f>'İhtiyaç Listesi'!D46+'İhtiyaç Listesi'!D98+'İhtiyaç Listesi'!D149</f>
        <v>161</v>
      </c>
      <c r="F62" s="20"/>
      <c r="G62" s="20"/>
      <c r="H62" s="131"/>
      <c r="I62" s="132"/>
      <c r="J62" s="133"/>
      <c r="K62" s="1"/>
    </row>
    <row r="63" spans="1:11" x14ac:dyDescent="0.25">
      <c r="A63" s="2">
        <v>53</v>
      </c>
      <c r="B63" s="3" t="s">
        <v>214</v>
      </c>
      <c r="C63" s="20"/>
      <c r="D63" s="20"/>
      <c r="E63" s="18">
        <f>'İhtiyaç Listesi'!D47+'İhtiyaç Listesi'!D99+'İhtiyaç Listesi'!D150</f>
        <v>248</v>
      </c>
      <c r="F63" s="20"/>
      <c r="G63" s="20"/>
      <c r="H63" s="89"/>
      <c r="I63" s="90"/>
      <c r="J63" s="91"/>
      <c r="K63" s="1"/>
    </row>
    <row r="64" spans="1:11" x14ac:dyDescent="0.25">
      <c r="A64" s="2">
        <v>54</v>
      </c>
      <c r="B64" s="98" t="s">
        <v>374</v>
      </c>
      <c r="C64" s="20"/>
      <c r="D64" s="20"/>
      <c r="E64" s="18">
        <f>'İhtiyaç Listesi'!D151</f>
        <v>1</v>
      </c>
      <c r="F64" s="20"/>
      <c r="G64" s="20"/>
      <c r="H64" s="89"/>
      <c r="I64" s="90"/>
      <c r="J64" s="91"/>
      <c r="K64" s="1"/>
    </row>
    <row r="65" spans="1:11" x14ac:dyDescent="0.25">
      <c r="A65" s="100">
        <v>55</v>
      </c>
      <c r="B65" s="5" t="s">
        <v>390</v>
      </c>
      <c r="C65" s="85"/>
      <c r="D65" s="85"/>
      <c r="E65" s="18">
        <f>'İhtiyaç Listesi'!D48+'İhtiyaç Listesi'!D100+'İhtiyaç Listesi'!D152</f>
        <v>6</v>
      </c>
      <c r="F65" s="20"/>
      <c r="G65" s="20"/>
      <c r="H65" s="131"/>
      <c r="I65" s="132"/>
      <c r="J65" s="133"/>
      <c r="K65" s="1"/>
    </row>
    <row r="66" spans="1:11" ht="15.75" thickBot="1" x14ac:dyDescent="0.3">
      <c r="A66" s="139" t="s">
        <v>193</v>
      </c>
      <c r="B66" s="140"/>
      <c r="C66" s="140"/>
      <c r="D66" s="140"/>
      <c r="E66" s="140"/>
      <c r="F66" s="140"/>
      <c r="G66" s="140"/>
      <c r="H66" s="140"/>
      <c r="I66" s="140"/>
      <c r="J66" s="137" t="s">
        <v>268</v>
      </c>
      <c r="K66" s="138"/>
    </row>
  </sheetData>
  <mergeCells count="73">
    <mergeCell ref="H12:J12"/>
    <mergeCell ref="D8:D11"/>
    <mergeCell ref="H8:J8"/>
    <mergeCell ref="H9:J9"/>
    <mergeCell ref="H10:J10"/>
    <mergeCell ref="H11:J11"/>
    <mergeCell ref="J66:K66"/>
    <mergeCell ref="A66:I66"/>
    <mergeCell ref="A1:K1"/>
    <mergeCell ref="A2:D6"/>
    <mergeCell ref="E2:H2"/>
    <mergeCell ref="I2:K2"/>
    <mergeCell ref="E3:H3"/>
    <mergeCell ref="I3:K3"/>
    <mergeCell ref="E4:H4"/>
    <mergeCell ref="I4:K4"/>
    <mergeCell ref="E5:H5"/>
    <mergeCell ref="I5:K5"/>
    <mergeCell ref="E6:H6"/>
    <mergeCell ref="I6:K6"/>
    <mergeCell ref="H7:J7"/>
    <mergeCell ref="C8:C11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7:J37"/>
    <mergeCell ref="H38:J38"/>
    <mergeCell ref="H39:J39"/>
    <mergeCell ref="H40:J40"/>
    <mergeCell ref="H33:J33"/>
    <mergeCell ref="H34:J34"/>
    <mergeCell ref="H35:J35"/>
    <mergeCell ref="H36:J36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61:J61"/>
    <mergeCell ref="H62:J62"/>
    <mergeCell ref="H65:J65"/>
    <mergeCell ref="H56:J56"/>
    <mergeCell ref="H57:J57"/>
    <mergeCell ref="H58:J58"/>
    <mergeCell ref="H59:J59"/>
    <mergeCell ref="H60:J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3"/>
  <sheetViews>
    <sheetView tabSelected="1" topLeftCell="A121" zoomScaleNormal="100" workbookViewId="0">
      <selection activeCell="B154" sqref="B154:E155"/>
    </sheetView>
  </sheetViews>
  <sheetFormatPr defaultRowHeight="15" x14ac:dyDescent="0.25"/>
  <cols>
    <col min="1" max="1" width="10.42578125" bestFit="1" customWidth="1"/>
    <col min="2" max="2" width="57.5703125" customWidth="1"/>
    <col min="3" max="3" width="6.85546875" customWidth="1"/>
    <col min="4" max="4" width="13.28515625" customWidth="1"/>
    <col min="5" max="5" width="33.85546875" customWidth="1"/>
  </cols>
  <sheetData>
    <row r="1" spans="1:5" ht="49.5" customHeight="1" thickBot="1" x14ac:dyDescent="0.3">
      <c r="A1" s="16"/>
      <c r="B1" s="169" t="s">
        <v>111</v>
      </c>
      <c r="C1" s="169"/>
      <c r="D1" s="169"/>
      <c r="E1" s="170"/>
    </row>
    <row r="2" spans="1:5" x14ac:dyDescent="0.25">
      <c r="A2" s="172" t="s">
        <v>105</v>
      </c>
      <c r="B2" s="171" t="s">
        <v>106</v>
      </c>
      <c r="C2" s="171" t="s">
        <v>107</v>
      </c>
      <c r="D2" s="171"/>
      <c r="E2" s="53" t="s">
        <v>108</v>
      </c>
    </row>
    <row r="3" spans="1:5" ht="39" thickBot="1" x14ac:dyDescent="0.3">
      <c r="A3" s="173"/>
      <c r="B3" s="174"/>
      <c r="C3" s="54" t="s">
        <v>109</v>
      </c>
      <c r="D3" s="54" t="s">
        <v>377</v>
      </c>
      <c r="E3" s="55" t="s">
        <v>376</v>
      </c>
    </row>
    <row r="4" spans="1:5" x14ac:dyDescent="0.25">
      <c r="A4" s="13" t="s">
        <v>0</v>
      </c>
      <c r="B4" s="12" t="s">
        <v>22</v>
      </c>
      <c r="C4" s="22">
        <v>11</v>
      </c>
      <c r="D4" s="22">
        <f t="shared" ref="D4:D48" si="0">C4*2</f>
        <v>22</v>
      </c>
      <c r="E4" s="56" t="s">
        <v>112</v>
      </c>
    </row>
    <row r="5" spans="1:5" x14ac:dyDescent="0.25">
      <c r="A5" s="14" t="s">
        <v>1</v>
      </c>
      <c r="B5" s="5" t="s">
        <v>80</v>
      </c>
      <c r="C5" s="3">
        <v>1</v>
      </c>
      <c r="D5" s="3">
        <f t="shared" si="0"/>
        <v>2</v>
      </c>
      <c r="E5" s="57" t="s">
        <v>113</v>
      </c>
    </row>
    <row r="6" spans="1:5" x14ac:dyDescent="0.25">
      <c r="A6" s="15" t="s">
        <v>3</v>
      </c>
      <c r="B6" s="6" t="s">
        <v>48</v>
      </c>
      <c r="C6" s="3">
        <v>5</v>
      </c>
      <c r="D6" s="3">
        <f t="shared" si="0"/>
        <v>10</v>
      </c>
      <c r="E6" s="57" t="s">
        <v>114</v>
      </c>
    </row>
    <row r="7" spans="1:5" x14ac:dyDescent="0.25">
      <c r="A7" s="15" t="s">
        <v>5</v>
      </c>
      <c r="B7" s="6" t="s">
        <v>44</v>
      </c>
      <c r="C7" s="3">
        <v>6</v>
      </c>
      <c r="D7" s="3">
        <f t="shared" si="0"/>
        <v>12</v>
      </c>
      <c r="E7" s="57" t="s">
        <v>116</v>
      </c>
    </row>
    <row r="8" spans="1:5" x14ac:dyDescent="0.25">
      <c r="A8" s="15" t="s">
        <v>7</v>
      </c>
      <c r="B8" s="6" t="s">
        <v>24</v>
      </c>
      <c r="C8" s="3">
        <v>1</v>
      </c>
      <c r="D8" s="3">
        <f t="shared" si="0"/>
        <v>2</v>
      </c>
      <c r="E8" s="57" t="s">
        <v>118</v>
      </c>
    </row>
    <row r="9" spans="1:5" x14ac:dyDescent="0.25">
      <c r="A9" s="15" t="s">
        <v>9</v>
      </c>
      <c r="B9" s="7" t="s">
        <v>81</v>
      </c>
      <c r="C9" s="3">
        <v>1</v>
      </c>
      <c r="D9" s="3">
        <f t="shared" si="0"/>
        <v>2</v>
      </c>
      <c r="E9" s="57" t="s">
        <v>120</v>
      </c>
    </row>
    <row r="10" spans="1:5" x14ac:dyDescent="0.25">
      <c r="A10" s="15" t="s">
        <v>11</v>
      </c>
      <c r="B10" s="7" t="s">
        <v>82</v>
      </c>
      <c r="C10" s="3">
        <v>1</v>
      </c>
      <c r="D10" s="3">
        <f t="shared" si="0"/>
        <v>2</v>
      </c>
      <c r="E10" s="57" t="s">
        <v>121</v>
      </c>
    </row>
    <row r="11" spans="1:5" x14ac:dyDescent="0.25">
      <c r="A11" s="15" t="s">
        <v>13</v>
      </c>
      <c r="B11" s="6" t="s">
        <v>20</v>
      </c>
      <c r="C11" s="3">
        <v>64</v>
      </c>
      <c r="D11" s="3">
        <f t="shared" si="0"/>
        <v>128</v>
      </c>
      <c r="E11" s="57" t="s">
        <v>122</v>
      </c>
    </row>
    <row r="12" spans="1:5" x14ac:dyDescent="0.25">
      <c r="A12" s="15" t="s">
        <v>15</v>
      </c>
      <c r="B12" s="6" t="s">
        <v>8</v>
      </c>
      <c r="C12" s="3">
        <v>5</v>
      </c>
      <c r="D12" s="3">
        <f t="shared" si="0"/>
        <v>10</v>
      </c>
      <c r="E12" s="57" t="s">
        <v>124</v>
      </c>
    </row>
    <row r="13" spans="1:5" x14ac:dyDescent="0.25">
      <c r="A13" s="15" t="s">
        <v>17</v>
      </c>
      <c r="B13" s="6" t="s">
        <v>38</v>
      </c>
      <c r="C13" s="3">
        <v>2</v>
      </c>
      <c r="D13" s="3">
        <f t="shared" si="0"/>
        <v>4</v>
      </c>
      <c r="E13" s="57" t="s">
        <v>126</v>
      </c>
    </row>
    <row r="14" spans="1:5" x14ac:dyDescent="0.25">
      <c r="A14" s="15" t="s">
        <v>19</v>
      </c>
      <c r="B14" s="6" t="s">
        <v>34</v>
      </c>
      <c r="C14" s="3">
        <v>3</v>
      </c>
      <c r="D14" s="3">
        <f t="shared" si="0"/>
        <v>6</v>
      </c>
      <c r="E14" s="57" t="s">
        <v>128</v>
      </c>
    </row>
    <row r="15" spans="1:5" x14ac:dyDescent="0.25">
      <c r="A15" s="15" t="s">
        <v>21</v>
      </c>
      <c r="B15" s="6" t="s">
        <v>28</v>
      </c>
      <c r="C15" s="3">
        <v>3</v>
      </c>
      <c r="D15" s="3">
        <f t="shared" si="0"/>
        <v>6</v>
      </c>
      <c r="E15" s="57" t="s">
        <v>130</v>
      </c>
    </row>
    <row r="16" spans="1:5" x14ac:dyDescent="0.25">
      <c r="A16" s="15" t="s">
        <v>23</v>
      </c>
      <c r="B16" s="7" t="s">
        <v>66</v>
      </c>
      <c r="C16" s="3">
        <v>3</v>
      </c>
      <c r="D16" s="3">
        <f t="shared" si="0"/>
        <v>6</v>
      </c>
      <c r="E16" s="57" t="s">
        <v>131</v>
      </c>
    </row>
    <row r="17" spans="1:5" x14ac:dyDescent="0.25">
      <c r="A17" s="15" t="s">
        <v>25</v>
      </c>
      <c r="B17" s="7" t="s">
        <v>68</v>
      </c>
      <c r="C17" s="3">
        <v>4</v>
      </c>
      <c r="D17" s="3">
        <f t="shared" si="0"/>
        <v>8</v>
      </c>
      <c r="E17" s="57" t="s">
        <v>133</v>
      </c>
    </row>
    <row r="18" spans="1:5" x14ac:dyDescent="0.25">
      <c r="A18" s="15" t="s">
        <v>27</v>
      </c>
      <c r="B18" s="6" t="s">
        <v>58</v>
      </c>
      <c r="C18" s="3">
        <v>150</v>
      </c>
      <c r="D18" s="3">
        <f t="shared" si="0"/>
        <v>300</v>
      </c>
      <c r="E18" s="57" t="s">
        <v>127</v>
      </c>
    </row>
    <row r="19" spans="1:5" x14ac:dyDescent="0.25">
      <c r="A19" s="15" t="s">
        <v>29</v>
      </c>
      <c r="B19" s="6" t="s">
        <v>40</v>
      </c>
      <c r="C19" s="3">
        <v>15</v>
      </c>
      <c r="D19" s="3">
        <f t="shared" si="0"/>
        <v>30</v>
      </c>
      <c r="E19" s="57" t="s">
        <v>134</v>
      </c>
    </row>
    <row r="20" spans="1:5" x14ac:dyDescent="0.25">
      <c r="A20" s="15" t="s">
        <v>31</v>
      </c>
      <c r="B20" s="6" t="s">
        <v>42</v>
      </c>
      <c r="C20" s="3">
        <v>60</v>
      </c>
      <c r="D20" s="3">
        <f t="shared" si="0"/>
        <v>120</v>
      </c>
      <c r="E20" s="57" t="s">
        <v>136</v>
      </c>
    </row>
    <row r="21" spans="1:5" x14ac:dyDescent="0.25">
      <c r="A21" s="15" t="s">
        <v>33</v>
      </c>
      <c r="B21" s="6" t="s">
        <v>18</v>
      </c>
      <c r="C21" s="3">
        <v>44</v>
      </c>
      <c r="D21" s="3">
        <f t="shared" si="0"/>
        <v>88</v>
      </c>
      <c r="E21" s="57" t="s">
        <v>123</v>
      </c>
    </row>
    <row r="22" spans="1:5" x14ac:dyDescent="0.25">
      <c r="A22" s="15" t="s">
        <v>35</v>
      </c>
      <c r="B22" s="6" t="s">
        <v>56</v>
      </c>
      <c r="C22" s="3">
        <v>1</v>
      </c>
      <c r="D22" s="3">
        <f t="shared" si="0"/>
        <v>2</v>
      </c>
      <c r="E22" s="57" t="s">
        <v>139</v>
      </c>
    </row>
    <row r="23" spans="1:5" x14ac:dyDescent="0.25">
      <c r="A23" s="15" t="s">
        <v>37</v>
      </c>
      <c r="B23" s="6" t="s">
        <v>50</v>
      </c>
      <c r="C23" s="3">
        <v>12</v>
      </c>
      <c r="D23" s="3">
        <f t="shared" si="0"/>
        <v>24</v>
      </c>
      <c r="E23" s="57" t="s">
        <v>117</v>
      </c>
    </row>
    <row r="24" spans="1:5" x14ac:dyDescent="0.25">
      <c r="A24" s="15" t="s">
        <v>39</v>
      </c>
      <c r="B24" s="6" t="s">
        <v>10</v>
      </c>
      <c r="C24" s="3">
        <v>39</v>
      </c>
      <c r="D24" s="3">
        <f t="shared" si="0"/>
        <v>78</v>
      </c>
      <c r="E24" s="57" t="s">
        <v>140</v>
      </c>
    </row>
    <row r="25" spans="1:5" x14ac:dyDescent="0.25">
      <c r="A25" s="15" t="s">
        <v>41</v>
      </c>
      <c r="B25" s="6" t="s">
        <v>2</v>
      </c>
      <c r="C25" s="3">
        <v>34</v>
      </c>
      <c r="D25" s="3">
        <f t="shared" si="0"/>
        <v>68</v>
      </c>
      <c r="E25" s="57" t="s">
        <v>141</v>
      </c>
    </row>
    <row r="26" spans="1:5" x14ac:dyDescent="0.25">
      <c r="A26" s="15" t="s">
        <v>43</v>
      </c>
      <c r="B26" s="7" t="s">
        <v>72</v>
      </c>
      <c r="C26" s="3">
        <v>15</v>
      </c>
      <c r="D26" s="3">
        <f t="shared" si="0"/>
        <v>30</v>
      </c>
      <c r="E26" s="57" t="s">
        <v>132</v>
      </c>
    </row>
    <row r="27" spans="1:5" x14ac:dyDescent="0.25">
      <c r="A27" s="15" t="s">
        <v>45</v>
      </c>
      <c r="B27" s="6" t="s">
        <v>12</v>
      </c>
      <c r="C27" s="3">
        <v>50</v>
      </c>
      <c r="D27" s="3">
        <f t="shared" si="0"/>
        <v>100</v>
      </c>
      <c r="E27" s="57" t="s">
        <v>145</v>
      </c>
    </row>
    <row r="28" spans="1:5" x14ac:dyDescent="0.25">
      <c r="A28" s="15" t="s">
        <v>47</v>
      </c>
      <c r="B28" s="6" t="s">
        <v>36</v>
      </c>
      <c r="C28" s="3">
        <v>26</v>
      </c>
      <c r="D28" s="3">
        <f t="shared" si="0"/>
        <v>52</v>
      </c>
      <c r="E28" s="57" t="s">
        <v>125</v>
      </c>
    </row>
    <row r="29" spans="1:5" x14ac:dyDescent="0.25">
      <c r="A29" s="15" t="s">
        <v>49</v>
      </c>
      <c r="B29" s="6" t="s">
        <v>4</v>
      </c>
      <c r="C29" s="3">
        <v>44</v>
      </c>
      <c r="D29" s="3">
        <f t="shared" si="0"/>
        <v>88</v>
      </c>
      <c r="E29" s="57" t="s">
        <v>142</v>
      </c>
    </row>
    <row r="30" spans="1:5" x14ac:dyDescent="0.25">
      <c r="A30" s="15" t="s">
        <v>51</v>
      </c>
      <c r="B30" s="6" t="s">
        <v>6</v>
      </c>
      <c r="C30" s="3">
        <v>96</v>
      </c>
      <c r="D30" s="3">
        <f t="shared" si="0"/>
        <v>192</v>
      </c>
      <c r="E30" s="57" t="s">
        <v>146</v>
      </c>
    </row>
    <row r="31" spans="1:5" x14ac:dyDescent="0.25">
      <c r="A31" s="15" t="s">
        <v>53</v>
      </c>
      <c r="B31" s="6" t="s">
        <v>14</v>
      </c>
      <c r="C31" s="3">
        <v>2</v>
      </c>
      <c r="D31" s="3">
        <f t="shared" si="0"/>
        <v>4</v>
      </c>
      <c r="E31" s="57" t="s">
        <v>147</v>
      </c>
    </row>
    <row r="32" spans="1:5" x14ac:dyDescent="0.25">
      <c r="A32" s="15" t="s">
        <v>55</v>
      </c>
      <c r="B32" s="6" t="s">
        <v>46</v>
      </c>
      <c r="C32" s="3">
        <v>6</v>
      </c>
      <c r="D32" s="3">
        <f t="shared" si="0"/>
        <v>12</v>
      </c>
      <c r="E32" s="57" t="s">
        <v>115</v>
      </c>
    </row>
    <row r="33" spans="1:5" x14ac:dyDescent="0.25">
      <c r="A33" s="15" t="s">
        <v>57</v>
      </c>
      <c r="B33" s="7" t="s">
        <v>62</v>
      </c>
      <c r="C33" s="3">
        <v>50</v>
      </c>
      <c r="D33" s="3">
        <f t="shared" si="0"/>
        <v>100</v>
      </c>
      <c r="E33" s="57" t="s">
        <v>148</v>
      </c>
    </row>
    <row r="34" spans="1:5" x14ac:dyDescent="0.25">
      <c r="A34" s="15" t="s">
        <v>59</v>
      </c>
      <c r="B34" s="7" t="s">
        <v>83</v>
      </c>
      <c r="C34" s="3">
        <v>64</v>
      </c>
      <c r="D34" s="3">
        <f t="shared" si="0"/>
        <v>128</v>
      </c>
      <c r="E34" s="57" t="s">
        <v>149</v>
      </c>
    </row>
    <row r="35" spans="1:5" x14ac:dyDescent="0.25">
      <c r="A35" s="15" t="s">
        <v>61</v>
      </c>
      <c r="B35" s="6" t="s">
        <v>54</v>
      </c>
      <c r="C35" s="3">
        <v>30</v>
      </c>
      <c r="D35" s="3">
        <f t="shared" si="0"/>
        <v>60</v>
      </c>
      <c r="E35" s="57" t="s">
        <v>135</v>
      </c>
    </row>
    <row r="36" spans="1:5" x14ac:dyDescent="0.25">
      <c r="A36" s="15" t="s">
        <v>63</v>
      </c>
      <c r="B36" s="6" t="s">
        <v>52</v>
      </c>
      <c r="C36" s="3">
        <v>30</v>
      </c>
      <c r="D36" s="3">
        <f t="shared" si="0"/>
        <v>60</v>
      </c>
      <c r="E36" s="57" t="s">
        <v>150</v>
      </c>
    </row>
    <row r="37" spans="1:5" x14ac:dyDescent="0.25">
      <c r="A37" s="15" t="s">
        <v>65</v>
      </c>
      <c r="B37" s="6" t="s">
        <v>79</v>
      </c>
      <c r="C37" s="3">
        <v>968</v>
      </c>
      <c r="D37" s="3">
        <f t="shared" si="0"/>
        <v>1936</v>
      </c>
      <c r="E37" s="57" t="s">
        <v>151</v>
      </c>
    </row>
    <row r="38" spans="1:5" x14ac:dyDescent="0.25">
      <c r="A38" s="15" t="s">
        <v>67</v>
      </c>
      <c r="B38" s="7" t="s">
        <v>74</v>
      </c>
      <c r="C38" s="3">
        <v>4</v>
      </c>
      <c r="D38" s="3">
        <f t="shared" si="0"/>
        <v>8</v>
      </c>
      <c r="E38" s="57" t="s">
        <v>152</v>
      </c>
    </row>
    <row r="39" spans="1:5" x14ac:dyDescent="0.25">
      <c r="A39" s="15" t="s">
        <v>69</v>
      </c>
      <c r="B39" s="6" t="s">
        <v>26</v>
      </c>
      <c r="C39" s="3">
        <v>5</v>
      </c>
      <c r="D39" s="3">
        <f t="shared" si="0"/>
        <v>10</v>
      </c>
      <c r="E39" s="57" t="s">
        <v>119</v>
      </c>
    </row>
    <row r="40" spans="1:5" x14ac:dyDescent="0.25">
      <c r="A40" s="15" t="s">
        <v>71</v>
      </c>
      <c r="B40" s="6" t="s">
        <v>32</v>
      </c>
      <c r="C40" s="3">
        <v>18</v>
      </c>
      <c r="D40" s="3">
        <f t="shared" si="0"/>
        <v>36</v>
      </c>
      <c r="E40" s="57" t="s">
        <v>153</v>
      </c>
    </row>
    <row r="41" spans="1:5" x14ac:dyDescent="0.25">
      <c r="A41" s="15" t="s">
        <v>73</v>
      </c>
      <c r="B41" s="6" t="s">
        <v>30</v>
      </c>
      <c r="C41" s="3">
        <v>3</v>
      </c>
      <c r="D41" s="3">
        <f t="shared" si="0"/>
        <v>6</v>
      </c>
      <c r="E41" s="57" t="s">
        <v>129</v>
      </c>
    </row>
    <row r="42" spans="1:5" x14ac:dyDescent="0.25">
      <c r="A42" s="15" t="s">
        <v>75</v>
      </c>
      <c r="B42" s="7" t="s">
        <v>64</v>
      </c>
      <c r="C42" s="3">
        <v>49</v>
      </c>
      <c r="D42" s="3">
        <f t="shared" si="0"/>
        <v>98</v>
      </c>
      <c r="E42" s="57" t="s">
        <v>138</v>
      </c>
    </row>
    <row r="43" spans="1:5" x14ac:dyDescent="0.25">
      <c r="A43" s="15" t="s">
        <v>76</v>
      </c>
      <c r="B43" s="6" t="s">
        <v>16</v>
      </c>
      <c r="C43" s="3">
        <v>47</v>
      </c>
      <c r="D43" s="3">
        <f t="shared" si="0"/>
        <v>94</v>
      </c>
      <c r="E43" s="57" t="s">
        <v>154</v>
      </c>
    </row>
    <row r="44" spans="1:5" x14ac:dyDescent="0.25">
      <c r="A44" s="15" t="s">
        <v>84</v>
      </c>
      <c r="B44" s="7" t="s">
        <v>70</v>
      </c>
      <c r="C44" s="3">
        <v>3</v>
      </c>
      <c r="D44" s="3">
        <f t="shared" si="0"/>
        <v>6</v>
      </c>
      <c r="E44" s="57" t="s">
        <v>143</v>
      </c>
    </row>
    <row r="45" spans="1:5" x14ac:dyDescent="0.25">
      <c r="A45" s="15" t="s">
        <v>85</v>
      </c>
      <c r="B45" s="7" t="s">
        <v>60</v>
      </c>
      <c r="C45" s="3">
        <v>600</v>
      </c>
      <c r="D45" s="3">
        <f t="shared" si="0"/>
        <v>1200</v>
      </c>
      <c r="E45" s="57" t="s">
        <v>155</v>
      </c>
    </row>
    <row r="46" spans="1:5" x14ac:dyDescent="0.25">
      <c r="A46" s="15" t="s">
        <v>77</v>
      </c>
      <c r="B46" s="7" t="s">
        <v>86</v>
      </c>
      <c r="C46" s="3">
        <v>36</v>
      </c>
      <c r="D46" s="3">
        <f t="shared" si="0"/>
        <v>72</v>
      </c>
      <c r="E46" s="57" t="s">
        <v>391</v>
      </c>
    </row>
    <row r="47" spans="1:5" x14ac:dyDescent="0.25">
      <c r="A47" s="15" t="s">
        <v>78</v>
      </c>
      <c r="B47" s="113" t="s">
        <v>214</v>
      </c>
      <c r="C47" s="114">
        <v>64</v>
      </c>
      <c r="D47" s="114">
        <f t="shared" ref="D47" si="1">C47*2</f>
        <v>128</v>
      </c>
      <c r="E47" s="57" t="s">
        <v>144</v>
      </c>
    </row>
    <row r="48" spans="1:5" ht="15.75" thickBot="1" x14ac:dyDescent="0.3">
      <c r="A48" s="15" t="s">
        <v>161</v>
      </c>
      <c r="B48" s="84" t="s">
        <v>388</v>
      </c>
      <c r="C48" s="84">
        <v>1</v>
      </c>
      <c r="D48" s="84">
        <f t="shared" si="0"/>
        <v>2</v>
      </c>
      <c r="E48" s="120" t="s">
        <v>386</v>
      </c>
    </row>
    <row r="49" spans="1:5" x14ac:dyDescent="0.25">
      <c r="A49" s="175" t="s">
        <v>105</v>
      </c>
      <c r="B49" s="177" t="s">
        <v>106</v>
      </c>
      <c r="C49" s="177" t="s">
        <v>107</v>
      </c>
      <c r="D49" s="177"/>
      <c r="E49" s="59" t="s">
        <v>108</v>
      </c>
    </row>
    <row r="50" spans="1:5" ht="39" thickBot="1" x14ac:dyDescent="0.3">
      <c r="A50" s="176"/>
      <c r="B50" s="178"/>
      <c r="C50" s="60" t="s">
        <v>109</v>
      </c>
      <c r="D50" s="60" t="s">
        <v>377</v>
      </c>
      <c r="E50" s="61" t="s">
        <v>378</v>
      </c>
    </row>
    <row r="51" spans="1:5" x14ac:dyDescent="0.25">
      <c r="A51" s="62" t="s">
        <v>0</v>
      </c>
      <c r="B51" s="22" t="s">
        <v>22</v>
      </c>
      <c r="C51" s="22">
        <v>8</v>
      </c>
      <c r="D51" s="22">
        <f t="shared" ref="D51:D98" si="2">C51*2</f>
        <v>16</v>
      </c>
      <c r="E51" s="56" t="s">
        <v>112</v>
      </c>
    </row>
    <row r="52" spans="1:5" x14ac:dyDescent="0.25">
      <c r="A52" s="63" t="s">
        <v>1</v>
      </c>
      <c r="B52" s="22" t="s">
        <v>379</v>
      </c>
      <c r="C52" s="22">
        <v>8</v>
      </c>
      <c r="D52" s="22">
        <f t="shared" si="2"/>
        <v>16</v>
      </c>
      <c r="E52" s="56" t="s">
        <v>156</v>
      </c>
    </row>
    <row r="53" spans="1:5" x14ac:dyDescent="0.25">
      <c r="A53" s="63" t="s">
        <v>3</v>
      </c>
      <c r="B53" s="7" t="s">
        <v>92</v>
      </c>
      <c r="C53" s="22">
        <v>4</v>
      </c>
      <c r="D53" s="22">
        <f t="shared" si="2"/>
        <v>8</v>
      </c>
      <c r="E53" s="56" t="s">
        <v>157</v>
      </c>
    </row>
    <row r="54" spans="1:5" x14ac:dyDescent="0.25">
      <c r="A54" s="63" t="s">
        <v>5</v>
      </c>
      <c r="B54" s="7" t="s">
        <v>93</v>
      </c>
      <c r="C54" s="22">
        <v>70</v>
      </c>
      <c r="D54" s="22">
        <f t="shared" si="2"/>
        <v>140</v>
      </c>
      <c r="E54" s="56" t="s">
        <v>157</v>
      </c>
    </row>
    <row r="55" spans="1:5" x14ac:dyDescent="0.25">
      <c r="A55" s="63" t="s">
        <v>7</v>
      </c>
      <c r="B55" s="7" t="s">
        <v>96</v>
      </c>
      <c r="C55" s="22">
        <v>50</v>
      </c>
      <c r="D55" s="22">
        <f t="shared" si="2"/>
        <v>100</v>
      </c>
      <c r="E55" s="56" t="s">
        <v>158</v>
      </c>
    </row>
    <row r="56" spans="1:5" x14ac:dyDescent="0.25">
      <c r="A56" s="63" t="s">
        <v>9</v>
      </c>
      <c r="B56" s="7" t="s">
        <v>372</v>
      </c>
      <c r="C56" s="22">
        <v>5</v>
      </c>
      <c r="D56" s="22">
        <f t="shared" si="2"/>
        <v>10</v>
      </c>
      <c r="E56" s="56" t="s">
        <v>157</v>
      </c>
    </row>
    <row r="57" spans="1:5" x14ac:dyDescent="0.25">
      <c r="A57" s="63" t="s">
        <v>11</v>
      </c>
      <c r="B57" s="7" t="s">
        <v>80</v>
      </c>
      <c r="C57" s="22">
        <v>1</v>
      </c>
      <c r="D57" s="22">
        <f t="shared" si="2"/>
        <v>2</v>
      </c>
      <c r="E57" s="57" t="s">
        <v>113</v>
      </c>
    </row>
    <row r="58" spans="1:5" x14ac:dyDescent="0.25">
      <c r="A58" s="63" t="s">
        <v>13</v>
      </c>
      <c r="B58" s="3" t="s">
        <v>48</v>
      </c>
      <c r="C58" s="3">
        <v>6</v>
      </c>
      <c r="D58" s="3">
        <f t="shared" si="2"/>
        <v>12</v>
      </c>
      <c r="E58" s="57" t="s">
        <v>114</v>
      </c>
    </row>
    <row r="59" spans="1:5" x14ac:dyDescent="0.25">
      <c r="A59" s="63" t="s">
        <v>15</v>
      </c>
      <c r="B59" s="3" t="s">
        <v>44</v>
      </c>
      <c r="C59" s="3">
        <v>6</v>
      </c>
      <c r="D59" s="3">
        <f t="shared" si="2"/>
        <v>12</v>
      </c>
      <c r="E59" s="57" t="s">
        <v>116</v>
      </c>
    </row>
    <row r="60" spans="1:5" x14ac:dyDescent="0.25">
      <c r="A60" s="63" t="s">
        <v>17</v>
      </c>
      <c r="B60" s="3" t="s">
        <v>24</v>
      </c>
      <c r="C60" s="3">
        <v>1</v>
      </c>
      <c r="D60" s="3">
        <f t="shared" si="2"/>
        <v>2</v>
      </c>
      <c r="E60" s="88" t="s">
        <v>118</v>
      </c>
    </row>
    <row r="61" spans="1:5" x14ac:dyDescent="0.25">
      <c r="A61" s="3" t="s">
        <v>19</v>
      </c>
      <c r="B61" s="3" t="s">
        <v>81</v>
      </c>
      <c r="C61" s="85">
        <v>1</v>
      </c>
      <c r="D61" s="86">
        <f t="shared" si="2"/>
        <v>2</v>
      </c>
      <c r="E61" s="57" t="s">
        <v>120</v>
      </c>
    </row>
    <row r="62" spans="1:5" x14ac:dyDescent="0.25">
      <c r="A62" s="3" t="s">
        <v>21</v>
      </c>
      <c r="B62" s="3" t="s">
        <v>82</v>
      </c>
      <c r="C62" s="3">
        <v>1</v>
      </c>
      <c r="D62" s="87">
        <f t="shared" si="2"/>
        <v>2</v>
      </c>
      <c r="E62" s="57" t="s">
        <v>121</v>
      </c>
    </row>
    <row r="63" spans="1:5" x14ac:dyDescent="0.25">
      <c r="A63" s="63" t="s">
        <v>23</v>
      </c>
      <c r="B63" s="3" t="s">
        <v>20</v>
      </c>
      <c r="C63" s="3">
        <v>53</v>
      </c>
      <c r="D63" s="3">
        <f t="shared" si="2"/>
        <v>106</v>
      </c>
      <c r="E63" s="56" t="s">
        <v>122</v>
      </c>
    </row>
    <row r="64" spans="1:5" x14ac:dyDescent="0.25">
      <c r="A64" s="63" t="s">
        <v>25</v>
      </c>
      <c r="B64" s="3" t="s">
        <v>8</v>
      </c>
      <c r="C64" s="3">
        <v>5</v>
      </c>
      <c r="D64" s="3">
        <f t="shared" si="2"/>
        <v>10</v>
      </c>
      <c r="E64" s="57" t="s">
        <v>124</v>
      </c>
    </row>
    <row r="65" spans="1:5" x14ac:dyDescent="0.25">
      <c r="A65" s="63" t="s">
        <v>27</v>
      </c>
      <c r="B65" s="3" t="s">
        <v>38</v>
      </c>
      <c r="C65" s="3">
        <v>2</v>
      </c>
      <c r="D65" s="3">
        <f t="shared" si="2"/>
        <v>4</v>
      </c>
      <c r="E65" s="57" t="s">
        <v>126</v>
      </c>
    </row>
    <row r="66" spans="1:5" x14ac:dyDescent="0.25">
      <c r="A66" s="63" t="s">
        <v>29</v>
      </c>
      <c r="B66" s="3" t="s">
        <v>34</v>
      </c>
      <c r="C66" s="3">
        <v>4</v>
      </c>
      <c r="D66" s="3">
        <f t="shared" si="2"/>
        <v>8</v>
      </c>
      <c r="E66" s="57" t="s">
        <v>128</v>
      </c>
    </row>
    <row r="67" spans="1:5" x14ac:dyDescent="0.25">
      <c r="A67" s="63" t="s">
        <v>31</v>
      </c>
      <c r="B67" s="3" t="s">
        <v>28</v>
      </c>
      <c r="C67" s="3">
        <v>4</v>
      </c>
      <c r="D67" s="3">
        <f t="shared" si="2"/>
        <v>8</v>
      </c>
      <c r="E67" s="57" t="s">
        <v>130</v>
      </c>
    </row>
    <row r="68" spans="1:5" x14ac:dyDescent="0.25">
      <c r="A68" s="63" t="s">
        <v>33</v>
      </c>
      <c r="B68" s="3" t="s">
        <v>66</v>
      </c>
      <c r="C68" s="3">
        <v>4</v>
      </c>
      <c r="D68" s="3">
        <f t="shared" si="2"/>
        <v>8</v>
      </c>
      <c r="E68" s="57" t="s">
        <v>131</v>
      </c>
    </row>
    <row r="69" spans="1:5" x14ac:dyDescent="0.25">
      <c r="A69" s="63" t="s">
        <v>35</v>
      </c>
      <c r="B69" s="3" t="s">
        <v>68</v>
      </c>
      <c r="C69" s="3">
        <v>3</v>
      </c>
      <c r="D69" s="3">
        <f t="shared" si="2"/>
        <v>6</v>
      </c>
      <c r="E69" s="57" t="s">
        <v>133</v>
      </c>
    </row>
    <row r="70" spans="1:5" x14ac:dyDescent="0.25">
      <c r="A70" s="63" t="s">
        <v>37</v>
      </c>
      <c r="B70" s="3" t="s">
        <v>58</v>
      </c>
      <c r="C70" s="3">
        <v>150</v>
      </c>
      <c r="D70" s="3">
        <f t="shared" si="2"/>
        <v>300</v>
      </c>
      <c r="E70" s="57" t="s">
        <v>127</v>
      </c>
    </row>
    <row r="71" spans="1:5" x14ac:dyDescent="0.25">
      <c r="A71" s="63" t="s">
        <v>39</v>
      </c>
      <c r="B71" s="3" t="s">
        <v>90</v>
      </c>
      <c r="C71" s="3">
        <v>8</v>
      </c>
      <c r="D71" s="3">
        <f t="shared" si="2"/>
        <v>16</v>
      </c>
      <c r="E71" s="57" t="s">
        <v>137</v>
      </c>
    </row>
    <row r="72" spans="1:5" x14ac:dyDescent="0.25">
      <c r="A72" s="63" t="s">
        <v>41</v>
      </c>
      <c r="B72" s="3" t="s">
        <v>381</v>
      </c>
      <c r="C72" s="3">
        <v>150</v>
      </c>
      <c r="D72" s="3">
        <f t="shared" si="2"/>
        <v>300</v>
      </c>
      <c r="E72" s="57" t="s">
        <v>136</v>
      </c>
    </row>
    <row r="73" spans="1:5" x14ac:dyDescent="0.25">
      <c r="A73" s="63" t="s">
        <v>43</v>
      </c>
      <c r="B73" s="3" t="s">
        <v>18</v>
      </c>
      <c r="C73" s="3">
        <v>47</v>
      </c>
      <c r="D73" s="3">
        <f t="shared" si="2"/>
        <v>94</v>
      </c>
      <c r="E73" s="57" t="s">
        <v>123</v>
      </c>
    </row>
    <row r="74" spans="1:5" x14ac:dyDescent="0.25">
      <c r="A74" s="63" t="s">
        <v>45</v>
      </c>
      <c r="B74" s="3" t="s">
        <v>56</v>
      </c>
      <c r="C74" s="3">
        <v>1</v>
      </c>
      <c r="D74" s="3">
        <f t="shared" si="2"/>
        <v>2</v>
      </c>
      <c r="E74" s="57" t="s">
        <v>139</v>
      </c>
    </row>
    <row r="75" spans="1:5" x14ac:dyDescent="0.25">
      <c r="A75" s="63" t="s">
        <v>47</v>
      </c>
      <c r="B75" s="3" t="s">
        <v>50</v>
      </c>
      <c r="C75" s="3">
        <v>4</v>
      </c>
      <c r="D75" s="3">
        <f t="shared" si="2"/>
        <v>8</v>
      </c>
      <c r="E75" s="57" t="s">
        <v>117</v>
      </c>
    </row>
    <row r="76" spans="1:5" x14ac:dyDescent="0.25">
      <c r="A76" s="63" t="s">
        <v>49</v>
      </c>
      <c r="B76" s="3" t="s">
        <v>10</v>
      </c>
      <c r="C76" s="3">
        <v>31</v>
      </c>
      <c r="D76" s="3">
        <f t="shared" si="2"/>
        <v>62</v>
      </c>
      <c r="E76" s="57" t="s">
        <v>140</v>
      </c>
    </row>
    <row r="77" spans="1:5" x14ac:dyDescent="0.25">
      <c r="A77" s="63" t="s">
        <v>51</v>
      </c>
      <c r="B77" s="3" t="s">
        <v>2</v>
      </c>
      <c r="C77" s="3">
        <v>26</v>
      </c>
      <c r="D77" s="3">
        <f t="shared" si="2"/>
        <v>52</v>
      </c>
      <c r="E77" s="57" t="s">
        <v>141</v>
      </c>
    </row>
    <row r="78" spans="1:5" x14ac:dyDescent="0.25">
      <c r="A78" s="63" t="s">
        <v>53</v>
      </c>
      <c r="B78" s="3" t="s">
        <v>72</v>
      </c>
      <c r="C78" s="3">
        <v>15</v>
      </c>
      <c r="D78" s="3">
        <f t="shared" si="2"/>
        <v>30</v>
      </c>
      <c r="E78" s="57" t="s">
        <v>132</v>
      </c>
    </row>
    <row r="79" spans="1:5" x14ac:dyDescent="0.25">
      <c r="A79" s="63" t="s">
        <v>55</v>
      </c>
      <c r="B79" s="115" t="s">
        <v>12</v>
      </c>
      <c r="C79" s="115">
        <v>41</v>
      </c>
      <c r="D79" s="3">
        <f t="shared" si="2"/>
        <v>82</v>
      </c>
      <c r="E79" s="57" t="s">
        <v>145</v>
      </c>
    </row>
    <row r="80" spans="1:5" x14ac:dyDescent="0.25">
      <c r="A80" s="63" t="s">
        <v>57</v>
      </c>
      <c r="B80" s="115" t="s">
        <v>36</v>
      </c>
      <c r="C80" s="115">
        <v>26</v>
      </c>
      <c r="D80" s="3">
        <f t="shared" si="2"/>
        <v>52</v>
      </c>
      <c r="E80" s="57" t="s">
        <v>125</v>
      </c>
    </row>
    <row r="81" spans="1:5" x14ac:dyDescent="0.25">
      <c r="A81" s="63" t="s">
        <v>59</v>
      </c>
      <c r="B81" s="115" t="s">
        <v>4</v>
      </c>
      <c r="C81" s="115">
        <v>34</v>
      </c>
      <c r="D81" s="3">
        <f t="shared" si="2"/>
        <v>68</v>
      </c>
      <c r="E81" s="57" t="s">
        <v>142</v>
      </c>
    </row>
    <row r="82" spans="1:5" x14ac:dyDescent="0.25">
      <c r="A82" s="63" t="s">
        <v>61</v>
      </c>
      <c r="B82" s="115" t="s">
        <v>6</v>
      </c>
      <c r="C82" s="115">
        <v>86</v>
      </c>
      <c r="D82" s="3">
        <f t="shared" si="2"/>
        <v>172</v>
      </c>
      <c r="E82" s="57" t="s">
        <v>146</v>
      </c>
    </row>
    <row r="83" spans="1:5" x14ac:dyDescent="0.25">
      <c r="A83" s="63" t="s">
        <v>63</v>
      </c>
      <c r="B83" s="115" t="s">
        <v>14</v>
      </c>
      <c r="C83" s="115">
        <v>2</v>
      </c>
      <c r="D83" s="3">
        <f t="shared" si="2"/>
        <v>4</v>
      </c>
      <c r="E83" s="57" t="s">
        <v>147</v>
      </c>
    </row>
    <row r="84" spans="1:5" x14ac:dyDescent="0.25">
      <c r="A84" s="63" t="s">
        <v>65</v>
      </c>
      <c r="B84" s="3" t="s">
        <v>46</v>
      </c>
      <c r="C84" s="3">
        <v>6</v>
      </c>
      <c r="D84" s="3">
        <f t="shared" si="2"/>
        <v>12</v>
      </c>
      <c r="E84" s="57" t="s">
        <v>115</v>
      </c>
    </row>
    <row r="85" spans="1:5" x14ac:dyDescent="0.25">
      <c r="A85" s="63" t="s">
        <v>67</v>
      </c>
      <c r="B85" s="3" t="s">
        <v>62</v>
      </c>
      <c r="C85" s="3">
        <v>50</v>
      </c>
      <c r="D85" s="3">
        <f t="shared" si="2"/>
        <v>100</v>
      </c>
      <c r="E85" s="57" t="s">
        <v>148</v>
      </c>
    </row>
    <row r="86" spans="1:5" x14ac:dyDescent="0.25">
      <c r="A86" s="63" t="s">
        <v>69</v>
      </c>
      <c r="B86" s="3" t="s">
        <v>89</v>
      </c>
      <c r="C86" s="3">
        <v>48</v>
      </c>
      <c r="D86" s="3">
        <f t="shared" si="2"/>
        <v>96</v>
      </c>
      <c r="E86" s="101" t="s">
        <v>149</v>
      </c>
    </row>
    <row r="87" spans="1:5" x14ac:dyDescent="0.25">
      <c r="A87" s="63" t="s">
        <v>71</v>
      </c>
      <c r="B87" s="3" t="s">
        <v>54</v>
      </c>
      <c r="C87" s="3">
        <v>30</v>
      </c>
      <c r="D87" s="3">
        <f t="shared" si="2"/>
        <v>60</v>
      </c>
      <c r="E87" s="57" t="s">
        <v>135</v>
      </c>
    </row>
    <row r="88" spans="1:5" x14ac:dyDescent="0.25">
      <c r="A88" s="63" t="s">
        <v>73</v>
      </c>
      <c r="B88" s="3" t="s">
        <v>52</v>
      </c>
      <c r="C88" s="3">
        <v>30</v>
      </c>
      <c r="D88" s="3">
        <f t="shared" si="2"/>
        <v>60</v>
      </c>
      <c r="E88" s="57" t="s">
        <v>150</v>
      </c>
    </row>
    <row r="89" spans="1:5" x14ac:dyDescent="0.25">
      <c r="A89" s="63" t="s">
        <v>75</v>
      </c>
      <c r="B89" s="3" t="s">
        <v>88</v>
      </c>
      <c r="C89" s="3">
        <v>728</v>
      </c>
      <c r="D89" s="3">
        <f t="shared" si="2"/>
        <v>1456</v>
      </c>
      <c r="E89" s="101" t="s">
        <v>151</v>
      </c>
    </row>
    <row r="90" spans="1:5" x14ac:dyDescent="0.25">
      <c r="A90" s="63" t="s">
        <v>76</v>
      </c>
      <c r="B90" s="3" t="s">
        <v>74</v>
      </c>
      <c r="C90" s="3">
        <v>3</v>
      </c>
      <c r="D90" s="3">
        <f t="shared" si="2"/>
        <v>6</v>
      </c>
      <c r="E90" s="57" t="s">
        <v>152</v>
      </c>
    </row>
    <row r="91" spans="1:5" x14ac:dyDescent="0.25">
      <c r="A91" s="3" t="s">
        <v>84</v>
      </c>
      <c r="B91" s="3" t="s">
        <v>26</v>
      </c>
      <c r="C91" s="3">
        <v>5</v>
      </c>
      <c r="D91" s="3">
        <f t="shared" si="2"/>
        <v>10</v>
      </c>
      <c r="E91" s="57" t="s">
        <v>119</v>
      </c>
    </row>
    <row r="92" spans="1:5" x14ac:dyDescent="0.25">
      <c r="A92" s="3" t="s">
        <v>85</v>
      </c>
      <c r="B92" s="3" t="s">
        <v>32</v>
      </c>
      <c r="C92" s="3">
        <v>24</v>
      </c>
      <c r="D92" s="3">
        <f t="shared" si="2"/>
        <v>48</v>
      </c>
      <c r="E92" s="57" t="s">
        <v>153</v>
      </c>
    </row>
    <row r="93" spans="1:5" x14ac:dyDescent="0.25">
      <c r="A93" s="3" t="s">
        <v>77</v>
      </c>
      <c r="B93" s="3" t="s">
        <v>30</v>
      </c>
      <c r="C93" s="3">
        <v>4</v>
      </c>
      <c r="D93" s="3">
        <f t="shared" si="2"/>
        <v>8</v>
      </c>
      <c r="E93" s="57" t="s">
        <v>129</v>
      </c>
    </row>
    <row r="94" spans="1:5" x14ac:dyDescent="0.25">
      <c r="A94" s="3" t="s">
        <v>78</v>
      </c>
      <c r="B94" s="3" t="s">
        <v>64</v>
      </c>
      <c r="C94" s="3">
        <v>42</v>
      </c>
      <c r="D94" s="3">
        <f t="shared" si="2"/>
        <v>84</v>
      </c>
      <c r="E94" s="57" t="s">
        <v>138</v>
      </c>
    </row>
    <row r="95" spans="1:5" x14ac:dyDescent="0.25">
      <c r="A95" s="3" t="s">
        <v>161</v>
      </c>
      <c r="B95" s="3" t="s">
        <v>87</v>
      </c>
      <c r="C95" s="3">
        <v>46</v>
      </c>
      <c r="D95" s="3">
        <f t="shared" si="2"/>
        <v>92</v>
      </c>
      <c r="E95" s="57" t="s">
        <v>154</v>
      </c>
    </row>
    <row r="96" spans="1:5" x14ac:dyDescent="0.25">
      <c r="A96" s="3" t="s">
        <v>162</v>
      </c>
      <c r="B96" s="3" t="s">
        <v>70</v>
      </c>
      <c r="C96" s="3">
        <v>4</v>
      </c>
      <c r="D96" s="3">
        <f t="shared" si="2"/>
        <v>8</v>
      </c>
      <c r="E96" s="57" t="s">
        <v>143</v>
      </c>
    </row>
    <row r="97" spans="1:5" x14ac:dyDescent="0.25">
      <c r="A97" s="3" t="s">
        <v>163</v>
      </c>
      <c r="B97" s="3" t="s">
        <v>60</v>
      </c>
      <c r="C97" s="3">
        <v>520</v>
      </c>
      <c r="D97" s="3">
        <f t="shared" si="2"/>
        <v>1040</v>
      </c>
      <c r="E97" s="57" t="s">
        <v>155</v>
      </c>
    </row>
    <row r="98" spans="1:5" x14ac:dyDescent="0.25">
      <c r="A98" s="3" t="s">
        <v>164</v>
      </c>
      <c r="B98" s="3" t="s">
        <v>86</v>
      </c>
      <c r="C98" s="3">
        <v>29</v>
      </c>
      <c r="D98" s="3">
        <f t="shared" si="2"/>
        <v>58</v>
      </c>
      <c r="E98" s="57" t="s">
        <v>391</v>
      </c>
    </row>
    <row r="99" spans="1:5" x14ac:dyDescent="0.25">
      <c r="A99" s="3" t="s">
        <v>380</v>
      </c>
      <c r="B99" s="3" t="s">
        <v>214</v>
      </c>
      <c r="C99" s="114">
        <v>40</v>
      </c>
      <c r="D99" s="3">
        <f>C99*2</f>
        <v>80</v>
      </c>
      <c r="E99" s="93" t="s">
        <v>144</v>
      </c>
    </row>
    <row r="100" spans="1:5" ht="15.75" thickBot="1" x14ac:dyDescent="0.3">
      <c r="A100" s="3" t="s">
        <v>384</v>
      </c>
      <c r="B100" s="58" t="s">
        <v>388</v>
      </c>
      <c r="C100" s="84">
        <v>1</v>
      </c>
      <c r="D100" s="58">
        <f>C100*2</f>
        <v>2</v>
      </c>
      <c r="E100" s="121" t="s">
        <v>386</v>
      </c>
    </row>
    <row r="101" spans="1:5" x14ac:dyDescent="0.25">
      <c r="A101" s="179" t="s">
        <v>105</v>
      </c>
      <c r="B101" s="177" t="s">
        <v>106</v>
      </c>
      <c r="C101" s="177" t="s">
        <v>107</v>
      </c>
      <c r="D101" s="177"/>
      <c r="E101" s="59" t="s">
        <v>108</v>
      </c>
    </row>
    <row r="102" spans="1:5" ht="39" thickBot="1" x14ac:dyDescent="0.3">
      <c r="A102" s="176"/>
      <c r="B102" s="178"/>
      <c r="C102" s="60" t="s">
        <v>109</v>
      </c>
      <c r="D102" s="60" t="s">
        <v>110</v>
      </c>
      <c r="E102" s="61" t="s">
        <v>382</v>
      </c>
    </row>
    <row r="103" spans="1:5" x14ac:dyDescent="0.25">
      <c r="A103" s="62" t="s">
        <v>0</v>
      </c>
      <c r="B103" s="22" t="s">
        <v>22</v>
      </c>
      <c r="C103" s="22">
        <v>10</v>
      </c>
      <c r="D103" s="22">
        <f>C103</f>
        <v>10</v>
      </c>
      <c r="E103" s="56" t="s">
        <v>112</v>
      </c>
    </row>
    <row r="104" spans="1:5" x14ac:dyDescent="0.25">
      <c r="A104" s="63" t="s">
        <v>1</v>
      </c>
      <c r="B104" s="3" t="s">
        <v>94</v>
      </c>
      <c r="C104" s="3">
        <v>4</v>
      </c>
      <c r="D104" s="3">
        <f t="shared" ref="D104:D148" si="3">C104</f>
        <v>4</v>
      </c>
      <c r="E104" s="57" t="s">
        <v>156</v>
      </c>
    </row>
    <row r="105" spans="1:5" x14ac:dyDescent="0.25">
      <c r="A105" s="63" t="s">
        <v>3</v>
      </c>
      <c r="B105" s="3" t="s">
        <v>92</v>
      </c>
      <c r="C105" s="3">
        <v>2</v>
      </c>
      <c r="D105" s="3">
        <f t="shared" si="3"/>
        <v>2</v>
      </c>
      <c r="E105" s="57" t="s">
        <v>156</v>
      </c>
    </row>
    <row r="106" spans="1:5" x14ac:dyDescent="0.25">
      <c r="A106" s="63" t="s">
        <v>5</v>
      </c>
      <c r="B106" s="3" t="s">
        <v>93</v>
      </c>
      <c r="C106" s="3">
        <v>40</v>
      </c>
      <c r="D106" s="3">
        <f t="shared" si="3"/>
        <v>40</v>
      </c>
      <c r="E106" s="57" t="s">
        <v>156</v>
      </c>
    </row>
    <row r="107" spans="1:5" x14ac:dyDescent="0.25">
      <c r="A107" s="63" t="s">
        <v>7</v>
      </c>
      <c r="B107" s="3" t="s">
        <v>96</v>
      </c>
      <c r="C107" s="3">
        <v>25</v>
      </c>
      <c r="D107" s="3">
        <f t="shared" si="3"/>
        <v>25</v>
      </c>
      <c r="E107" s="57" t="s">
        <v>158</v>
      </c>
    </row>
    <row r="108" spans="1:5" x14ac:dyDescent="0.25">
      <c r="A108" s="63" t="s">
        <v>9</v>
      </c>
      <c r="B108" s="3" t="s">
        <v>95</v>
      </c>
      <c r="C108" s="3">
        <v>4</v>
      </c>
      <c r="D108" s="3">
        <f t="shared" si="3"/>
        <v>4</v>
      </c>
      <c r="E108" s="57" t="s">
        <v>157</v>
      </c>
    </row>
    <row r="109" spans="1:5" x14ac:dyDescent="0.25">
      <c r="A109" s="63" t="s">
        <v>11</v>
      </c>
      <c r="B109" s="3" t="s">
        <v>80</v>
      </c>
      <c r="C109" s="3">
        <v>1</v>
      </c>
      <c r="D109" s="3">
        <f t="shared" si="3"/>
        <v>1</v>
      </c>
      <c r="E109" s="57" t="s">
        <v>113</v>
      </c>
    </row>
    <row r="110" spans="1:5" x14ac:dyDescent="0.25">
      <c r="A110" s="63" t="s">
        <v>13</v>
      </c>
      <c r="B110" s="3" t="s">
        <v>48</v>
      </c>
      <c r="C110" s="3">
        <v>6</v>
      </c>
      <c r="D110" s="3">
        <f t="shared" si="3"/>
        <v>6</v>
      </c>
      <c r="E110" s="57" t="s">
        <v>114</v>
      </c>
    </row>
    <row r="111" spans="1:5" x14ac:dyDescent="0.25">
      <c r="A111" s="63" t="s">
        <v>15</v>
      </c>
      <c r="B111" s="3" t="s">
        <v>44</v>
      </c>
      <c r="C111" s="3">
        <v>6</v>
      </c>
      <c r="D111" s="3">
        <f t="shared" si="3"/>
        <v>6</v>
      </c>
      <c r="E111" s="57" t="s">
        <v>116</v>
      </c>
    </row>
    <row r="112" spans="1:5" x14ac:dyDescent="0.25">
      <c r="A112" s="63" t="s">
        <v>17</v>
      </c>
      <c r="B112" s="3" t="s">
        <v>24</v>
      </c>
      <c r="C112" s="3">
        <v>1</v>
      </c>
      <c r="D112" s="3">
        <f t="shared" si="3"/>
        <v>1</v>
      </c>
      <c r="E112" s="57" t="s">
        <v>118</v>
      </c>
    </row>
    <row r="113" spans="1:5" x14ac:dyDescent="0.25">
      <c r="A113" s="63" t="s">
        <v>19</v>
      </c>
      <c r="B113" s="3" t="s">
        <v>81</v>
      </c>
      <c r="C113" s="3">
        <v>1</v>
      </c>
      <c r="D113" s="3">
        <f t="shared" si="3"/>
        <v>1</v>
      </c>
      <c r="E113" s="57" t="s">
        <v>120</v>
      </c>
    </row>
    <row r="114" spans="1:5" x14ac:dyDescent="0.25">
      <c r="A114" s="63" t="s">
        <v>21</v>
      </c>
      <c r="B114" s="3" t="s">
        <v>82</v>
      </c>
      <c r="C114" s="3">
        <v>1</v>
      </c>
      <c r="D114" s="3">
        <f t="shared" si="3"/>
        <v>1</v>
      </c>
      <c r="E114" s="57" t="s">
        <v>121</v>
      </c>
    </row>
    <row r="115" spans="1:5" x14ac:dyDescent="0.25">
      <c r="A115" s="63" t="s">
        <v>23</v>
      </c>
      <c r="B115" s="3" t="s">
        <v>20</v>
      </c>
      <c r="C115" s="3">
        <v>60</v>
      </c>
      <c r="D115" s="3">
        <f t="shared" si="3"/>
        <v>60</v>
      </c>
      <c r="E115" s="57" t="s">
        <v>122</v>
      </c>
    </row>
    <row r="116" spans="1:5" x14ac:dyDescent="0.25">
      <c r="A116" s="63" t="s">
        <v>25</v>
      </c>
      <c r="B116" s="3" t="s">
        <v>8</v>
      </c>
      <c r="C116" s="3">
        <v>5</v>
      </c>
      <c r="D116" s="3">
        <f t="shared" si="3"/>
        <v>5</v>
      </c>
      <c r="E116" s="57" t="s">
        <v>124</v>
      </c>
    </row>
    <row r="117" spans="1:5" x14ac:dyDescent="0.25">
      <c r="A117" s="63" t="s">
        <v>27</v>
      </c>
      <c r="B117" s="3" t="s">
        <v>38</v>
      </c>
      <c r="C117" s="3">
        <v>2</v>
      </c>
      <c r="D117" s="3">
        <f t="shared" si="3"/>
        <v>2</v>
      </c>
      <c r="E117" s="57" t="s">
        <v>126</v>
      </c>
    </row>
    <row r="118" spans="1:5" x14ac:dyDescent="0.25">
      <c r="A118" s="63" t="s">
        <v>29</v>
      </c>
      <c r="B118" s="3" t="s">
        <v>34</v>
      </c>
      <c r="C118" s="3">
        <v>5</v>
      </c>
      <c r="D118" s="3">
        <f t="shared" si="3"/>
        <v>5</v>
      </c>
      <c r="E118" s="57" t="s">
        <v>128</v>
      </c>
    </row>
    <row r="119" spans="1:5" x14ac:dyDescent="0.25">
      <c r="A119" s="63" t="s">
        <v>31</v>
      </c>
      <c r="B119" s="3" t="s">
        <v>28</v>
      </c>
      <c r="C119" s="3">
        <v>4</v>
      </c>
      <c r="D119" s="3">
        <f t="shared" si="3"/>
        <v>4</v>
      </c>
      <c r="E119" s="57" t="s">
        <v>130</v>
      </c>
    </row>
    <row r="120" spans="1:5" x14ac:dyDescent="0.25">
      <c r="A120" s="63" t="s">
        <v>33</v>
      </c>
      <c r="B120" s="3" t="s">
        <v>66</v>
      </c>
      <c r="C120" s="3">
        <v>4</v>
      </c>
      <c r="D120" s="3">
        <f t="shared" si="3"/>
        <v>4</v>
      </c>
      <c r="E120" s="57" t="s">
        <v>131</v>
      </c>
    </row>
    <row r="121" spans="1:5" x14ac:dyDescent="0.25">
      <c r="A121" s="63" t="s">
        <v>35</v>
      </c>
      <c r="B121" s="3" t="s">
        <v>68</v>
      </c>
      <c r="C121" s="3">
        <v>4</v>
      </c>
      <c r="D121" s="3">
        <f t="shared" si="3"/>
        <v>4</v>
      </c>
      <c r="E121" s="57" t="s">
        <v>133</v>
      </c>
    </row>
    <row r="122" spans="1:5" x14ac:dyDescent="0.25">
      <c r="A122" s="63" t="s">
        <v>37</v>
      </c>
      <c r="B122" s="3" t="s">
        <v>42</v>
      </c>
      <c r="C122" s="3">
        <v>60</v>
      </c>
      <c r="D122" s="3">
        <f t="shared" si="3"/>
        <v>60</v>
      </c>
      <c r="E122" s="57" t="s">
        <v>160</v>
      </c>
    </row>
    <row r="123" spans="1:5" x14ac:dyDescent="0.25">
      <c r="A123" s="63" t="s">
        <v>39</v>
      </c>
      <c r="B123" s="3" t="s">
        <v>40</v>
      </c>
      <c r="C123" s="3">
        <v>15</v>
      </c>
      <c r="D123" s="3">
        <f t="shared" si="3"/>
        <v>15</v>
      </c>
      <c r="E123" s="57" t="s">
        <v>159</v>
      </c>
    </row>
    <row r="124" spans="1:5" x14ac:dyDescent="0.25">
      <c r="A124" s="63" t="s">
        <v>41</v>
      </c>
      <c r="B124" s="3" t="s">
        <v>58</v>
      </c>
      <c r="C124" s="3">
        <v>150</v>
      </c>
      <c r="D124" s="3">
        <f t="shared" si="3"/>
        <v>150</v>
      </c>
      <c r="E124" s="57" t="s">
        <v>127</v>
      </c>
    </row>
    <row r="125" spans="1:5" x14ac:dyDescent="0.25">
      <c r="A125" s="63" t="s">
        <v>43</v>
      </c>
      <c r="B125" s="3" t="s">
        <v>18</v>
      </c>
      <c r="C125" s="3">
        <v>57</v>
      </c>
      <c r="D125" s="3">
        <f t="shared" si="3"/>
        <v>57</v>
      </c>
      <c r="E125" s="57" t="s">
        <v>123</v>
      </c>
    </row>
    <row r="126" spans="1:5" x14ac:dyDescent="0.25">
      <c r="A126" s="63" t="s">
        <v>45</v>
      </c>
      <c r="B126" s="3" t="s">
        <v>56</v>
      </c>
      <c r="C126" s="3">
        <v>1</v>
      </c>
      <c r="D126" s="3">
        <f t="shared" si="3"/>
        <v>1</v>
      </c>
      <c r="E126" s="57" t="s">
        <v>139</v>
      </c>
    </row>
    <row r="127" spans="1:5" x14ac:dyDescent="0.25">
      <c r="A127" s="92" t="s">
        <v>47</v>
      </c>
      <c r="B127" s="3" t="s">
        <v>10</v>
      </c>
      <c r="C127" s="3">
        <v>32</v>
      </c>
      <c r="D127" s="3">
        <f t="shared" si="3"/>
        <v>32</v>
      </c>
      <c r="E127" s="57" t="s">
        <v>140</v>
      </c>
    </row>
    <row r="128" spans="1:5" x14ac:dyDescent="0.25">
      <c r="A128" s="63" t="s">
        <v>49</v>
      </c>
      <c r="B128" s="3" t="s">
        <v>2</v>
      </c>
      <c r="C128" s="3">
        <v>26</v>
      </c>
      <c r="D128" s="3">
        <f t="shared" si="3"/>
        <v>26</v>
      </c>
      <c r="E128" s="57" t="s">
        <v>141</v>
      </c>
    </row>
    <row r="129" spans="1:5" x14ac:dyDescent="0.25">
      <c r="A129" s="63" t="s">
        <v>51</v>
      </c>
      <c r="B129" s="3" t="s">
        <v>72</v>
      </c>
      <c r="C129" s="3">
        <v>15</v>
      </c>
      <c r="D129" s="3">
        <f t="shared" si="3"/>
        <v>15</v>
      </c>
      <c r="E129" s="57" t="s">
        <v>132</v>
      </c>
    </row>
    <row r="130" spans="1:5" x14ac:dyDescent="0.25">
      <c r="A130" s="63" t="s">
        <v>53</v>
      </c>
      <c r="B130" s="3" t="s">
        <v>12</v>
      </c>
      <c r="C130" s="3">
        <v>43</v>
      </c>
      <c r="D130" s="3">
        <f t="shared" si="3"/>
        <v>43</v>
      </c>
      <c r="E130" s="57" t="s">
        <v>145</v>
      </c>
    </row>
    <row r="131" spans="1:5" x14ac:dyDescent="0.25">
      <c r="A131" s="63" t="s">
        <v>55</v>
      </c>
      <c r="B131" s="3" t="s">
        <v>36</v>
      </c>
      <c r="C131" s="3">
        <v>26</v>
      </c>
      <c r="D131" s="3">
        <f t="shared" si="3"/>
        <v>26</v>
      </c>
      <c r="E131" s="57" t="s">
        <v>125</v>
      </c>
    </row>
    <row r="132" spans="1:5" x14ac:dyDescent="0.25">
      <c r="A132" s="63" t="s">
        <v>57</v>
      </c>
      <c r="B132" s="3" t="s">
        <v>4</v>
      </c>
      <c r="C132" s="3">
        <v>33</v>
      </c>
      <c r="D132" s="3">
        <f t="shared" si="3"/>
        <v>33</v>
      </c>
      <c r="E132" s="57" t="s">
        <v>146</v>
      </c>
    </row>
    <row r="133" spans="1:5" x14ac:dyDescent="0.25">
      <c r="A133" s="63" t="s">
        <v>59</v>
      </c>
      <c r="B133" s="3" t="s">
        <v>6</v>
      </c>
      <c r="C133" s="3">
        <v>95</v>
      </c>
      <c r="D133" s="3">
        <f t="shared" si="3"/>
        <v>95</v>
      </c>
      <c r="E133" s="57" t="s">
        <v>142</v>
      </c>
    </row>
    <row r="134" spans="1:5" x14ac:dyDescent="0.25">
      <c r="A134" s="63" t="s">
        <v>61</v>
      </c>
      <c r="B134" s="3" t="s">
        <v>14</v>
      </c>
      <c r="C134" s="3">
        <v>2</v>
      </c>
      <c r="D134" s="3">
        <f t="shared" si="3"/>
        <v>2</v>
      </c>
      <c r="E134" s="57" t="s">
        <v>147</v>
      </c>
    </row>
    <row r="135" spans="1:5" x14ac:dyDescent="0.25">
      <c r="A135" s="63" t="s">
        <v>63</v>
      </c>
      <c r="B135" s="3" t="s">
        <v>46</v>
      </c>
      <c r="C135" s="3">
        <v>6</v>
      </c>
      <c r="D135" s="3">
        <f t="shared" si="3"/>
        <v>6</v>
      </c>
      <c r="E135" s="57" t="s">
        <v>115</v>
      </c>
    </row>
    <row r="136" spans="1:5" x14ac:dyDescent="0.25">
      <c r="A136" s="63" t="s">
        <v>65</v>
      </c>
      <c r="B136" s="3" t="s">
        <v>62</v>
      </c>
      <c r="C136" s="3">
        <v>50</v>
      </c>
      <c r="D136" s="3">
        <f>C136</f>
        <v>50</v>
      </c>
      <c r="E136" s="57" t="s">
        <v>148</v>
      </c>
    </row>
    <row r="137" spans="1:5" x14ac:dyDescent="0.25">
      <c r="A137" s="63" t="s">
        <v>67</v>
      </c>
      <c r="B137" s="3" t="s">
        <v>98</v>
      </c>
      <c r="C137" s="3">
        <v>48</v>
      </c>
      <c r="D137" s="3">
        <f t="shared" si="3"/>
        <v>48</v>
      </c>
      <c r="E137" s="101" t="s">
        <v>149</v>
      </c>
    </row>
    <row r="138" spans="1:5" x14ac:dyDescent="0.25">
      <c r="A138" s="63" t="s">
        <v>69</v>
      </c>
      <c r="B138" s="3" t="s">
        <v>54</v>
      </c>
      <c r="C138" s="3">
        <v>30</v>
      </c>
      <c r="D138" s="3">
        <f t="shared" si="3"/>
        <v>30</v>
      </c>
      <c r="E138" s="57" t="s">
        <v>135</v>
      </c>
    </row>
    <row r="139" spans="1:5" x14ac:dyDescent="0.25">
      <c r="A139" s="63" t="s">
        <v>71</v>
      </c>
      <c r="B139" s="3" t="s">
        <v>52</v>
      </c>
      <c r="C139" s="3">
        <v>30</v>
      </c>
      <c r="D139" s="3">
        <f t="shared" si="3"/>
        <v>30</v>
      </c>
      <c r="E139" s="57" t="s">
        <v>150</v>
      </c>
    </row>
    <row r="140" spans="1:5" x14ac:dyDescent="0.25">
      <c r="A140" s="63" t="s">
        <v>73</v>
      </c>
      <c r="B140" s="3" t="s">
        <v>383</v>
      </c>
      <c r="C140" s="3">
        <v>728</v>
      </c>
      <c r="D140" s="3">
        <f t="shared" si="3"/>
        <v>728</v>
      </c>
      <c r="E140" s="101" t="s">
        <v>151</v>
      </c>
    </row>
    <row r="141" spans="1:5" x14ac:dyDescent="0.25">
      <c r="A141" s="63" t="s">
        <v>75</v>
      </c>
      <c r="B141" s="3" t="s">
        <v>74</v>
      </c>
      <c r="C141" s="3">
        <v>4</v>
      </c>
      <c r="D141" s="3">
        <f t="shared" si="3"/>
        <v>4</v>
      </c>
      <c r="E141" s="57" t="s">
        <v>152</v>
      </c>
    </row>
    <row r="142" spans="1:5" x14ac:dyDescent="0.25">
      <c r="A142" s="63" t="s">
        <v>76</v>
      </c>
      <c r="B142" s="3" t="s">
        <v>26</v>
      </c>
      <c r="C142" s="3">
        <v>6</v>
      </c>
      <c r="D142" s="3">
        <f t="shared" si="3"/>
        <v>6</v>
      </c>
      <c r="E142" s="57" t="s">
        <v>119</v>
      </c>
    </row>
    <row r="143" spans="1:5" x14ac:dyDescent="0.25">
      <c r="A143" s="63" t="s">
        <v>84</v>
      </c>
      <c r="B143" s="3" t="s">
        <v>32</v>
      </c>
      <c r="C143" s="3">
        <v>24</v>
      </c>
      <c r="D143" s="3">
        <f t="shared" si="3"/>
        <v>24</v>
      </c>
      <c r="E143" s="57" t="s">
        <v>153</v>
      </c>
    </row>
    <row r="144" spans="1:5" x14ac:dyDescent="0.25">
      <c r="A144" s="63" t="s">
        <v>85</v>
      </c>
      <c r="B144" s="3" t="s">
        <v>30</v>
      </c>
      <c r="C144" s="3">
        <v>4</v>
      </c>
      <c r="D144" s="3">
        <f t="shared" si="3"/>
        <v>4</v>
      </c>
      <c r="E144" s="57" t="s">
        <v>129</v>
      </c>
    </row>
    <row r="145" spans="1:6" x14ac:dyDescent="0.25">
      <c r="A145" s="63" t="s">
        <v>77</v>
      </c>
      <c r="B145" s="3" t="s">
        <v>64</v>
      </c>
      <c r="C145" s="3">
        <v>45</v>
      </c>
      <c r="D145" s="3">
        <f t="shared" si="3"/>
        <v>45</v>
      </c>
      <c r="E145" s="57" t="s">
        <v>138</v>
      </c>
    </row>
    <row r="146" spans="1:6" x14ac:dyDescent="0.25">
      <c r="A146" s="63" t="s">
        <v>78</v>
      </c>
      <c r="B146" s="3" t="s">
        <v>16</v>
      </c>
      <c r="C146" s="3">
        <v>61</v>
      </c>
      <c r="D146" s="3">
        <f t="shared" si="3"/>
        <v>61</v>
      </c>
      <c r="E146" s="57" t="s">
        <v>154</v>
      </c>
    </row>
    <row r="147" spans="1:6" x14ac:dyDescent="0.25">
      <c r="A147" s="63" t="s">
        <v>161</v>
      </c>
      <c r="B147" s="3" t="s">
        <v>70</v>
      </c>
      <c r="C147" s="3">
        <v>4</v>
      </c>
      <c r="D147" s="3">
        <f t="shared" si="3"/>
        <v>4</v>
      </c>
      <c r="E147" s="57" t="s">
        <v>143</v>
      </c>
    </row>
    <row r="148" spans="1:6" x14ac:dyDescent="0.25">
      <c r="A148" s="63" t="s">
        <v>162</v>
      </c>
      <c r="B148" s="115" t="s">
        <v>60</v>
      </c>
      <c r="C148" s="115">
        <v>650</v>
      </c>
      <c r="D148" s="115">
        <f t="shared" si="3"/>
        <v>650</v>
      </c>
      <c r="E148" s="101" t="s">
        <v>155</v>
      </c>
      <c r="F148" s="122"/>
    </row>
    <row r="149" spans="1:6" x14ac:dyDescent="0.25">
      <c r="A149" s="63" t="s">
        <v>163</v>
      </c>
      <c r="B149" s="115" t="s">
        <v>86</v>
      </c>
      <c r="C149" s="115">
        <v>31</v>
      </c>
      <c r="D149" s="115">
        <f>C149</f>
        <v>31</v>
      </c>
      <c r="E149" s="101" t="s">
        <v>391</v>
      </c>
      <c r="F149" s="122"/>
    </row>
    <row r="150" spans="1:6" x14ac:dyDescent="0.25">
      <c r="A150" s="63" t="s">
        <v>164</v>
      </c>
      <c r="B150" s="123" t="s">
        <v>214</v>
      </c>
      <c r="C150" s="123">
        <v>40</v>
      </c>
      <c r="D150" s="123">
        <v>40</v>
      </c>
      <c r="E150" s="124" t="s">
        <v>144</v>
      </c>
      <c r="F150" s="122"/>
    </row>
    <row r="151" spans="1:6" x14ac:dyDescent="0.25">
      <c r="A151" s="92" t="s">
        <v>380</v>
      </c>
      <c r="B151" s="98" t="s">
        <v>374</v>
      </c>
      <c r="C151" s="115">
        <v>1</v>
      </c>
      <c r="D151" s="125">
        <v>1</v>
      </c>
      <c r="E151" s="101" t="s">
        <v>385</v>
      </c>
      <c r="F151" s="122"/>
    </row>
    <row r="152" spans="1:6" ht="15.75" thickBot="1" x14ac:dyDescent="0.3">
      <c r="A152" s="84" t="s">
        <v>384</v>
      </c>
      <c r="B152" s="99" t="s">
        <v>375</v>
      </c>
      <c r="C152" s="126">
        <v>2</v>
      </c>
      <c r="D152" s="127">
        <v>2</v>
      </c>
      <c r="E152" s="121" t="s">
        <v>386</v>
      </c>
      <c r="F152" s="122"/>
    </row>
    <row r="153" spans="1:6" x14ac:dyDescent="0.25">
      <c r="A153" s="97"/>
      <c r="B153" s="128"/>
      <c r="C153" s="180"/>
      <c r="D153" s="180"/>
      <c r="E153" s="129"/>
      <c r="F153" s="122"/>
    </row>
    <row r="154" spans="1:6" ht="15" customHeight="1" x14ac:dyDescent="0.25">
      <c r="A154" s="183" t="s">
        <v>165</v>
      </c>
      <c r="B154" s="182" t="s">
        <v>166</v>
      </c>
      <c r="C154" s="182"/>
      <c r="D154" s="182"/>
      <c r="E154" s="182"/>
      <c r="F154" s="122"/>
    </row>
    <row r="155" spans="1:6" ht="15" customHeight="1" x14ac:dyDescent="0.25">
      <c r="A155" s="183"/>
      <c r="B155" s="182"/>
      <c r="C155" s="182"/>
      <c r="D155" s="182"/>
      <c r="E155" s="182"/>
      <c r="F155" s="122"/>
    </row>
    <row r="156" spans="1:6" x14ac:dyDescent="0.25">
      <c r="A156" s="96"/>
      <c r="B156" s="96"/>
      <c r="C156" s="96"/>
      <c r="D156" s="96"/>
      <c r="E156" s="96"/>
    </row>
    <row r="157" spans="1:6" x14ac:dyDescent="0.25">
      <c r="A157" s="96"/>
      <c r="B157" s="96"/>
      <c r="C157" s="96"/>
      <c r="D157" s="96"/>
      <c r="E157" s="96"/>
    </row>
    <row r="158" spans="1:6" x14ac:dyDescent="0.25">
      <c r="A158" s="96"/>
      <c r="B158" s="96"/>
      <c r="C158" s="96"/>
      <c r="D158" s="96"/>
      <c r="E158" s="96"/>
    </row>
    <row r="159" spans="1:6" x14ac:dyDescent="0.25">
      <c r="A159" s="96"/>
      <c r="B159" s="96"/>
      <c r="C159" s="96"/>
      <c r="D159" s="96"/>
      <c r="E159" s="96"/>
    </row>
    <row r="160" spans="1:6" x14ac:dyDescent="0.25">
      <c r="A160" s="96"/>
      <c r="B160" s="96"/>
      <c r="C160" s="96"/>
      <c r="D160" s="96"/>
      <c r="E160" s="96"/>
    </row>
    <row r="161" spans="1:5" x14ac:dyDescent="0.25">
      <c r="A161" s="96"/>
      <c r="B161" s="96"/>
      <c r="C161" s="96"/>
      <c r="D161" s="96"/>
      <c r="E161" s="96"/>
    </row>
    <row r="162" spans="1:5" x14ac:dyDescent="0.25">
      <c r="A162" s="96"/>
      <c r="B162" s="96"/>
      <c r="C162" s="96"/>
      <c r="D162" s="96"/>
      <c r="E162" s="96"/>
    </row>
    <row r="163" spans="1:5" x14ac:dyDescent="0.25">
      <c r="A163" s="96"/>
      <c r="B163" s="96"/>
      <c r="C163" s="96"/>
      <c r="D163" s="96"/>
      <c r="E163" s="96"/>
    </row>
    <row r="164" spans="1:5" x14ac:dyDescent="0.25">
      <c r="A164" s="96"/>
      <c r="B164" s="96"/>
      <c r="C164" s="96"/>
      <c r="D164" s="96"/>
      <c r="E164" s="96"/>
    </row>
    <row r="165" spans="1:5" x14ac:dyDescent="0.25">
      <c r="A165" s="96"/>
      <c r="B165" s="96"/>
      <c r="C165" s="96"/>
      <c r="D165" s="96"/>
      <c r="E165" s="96"/>
    </row>
    <row r="166" spans="1:5" x14ac:dyDescent="0.25">
      <c r="A166" s="96"/>
      <c r="B166" s="96"/>
      <c r="C166" s="96"/>
      <c r="D166" s="96"/>
      <c r="E166" s="96"/>
    </row>
    <row r="167" spans="1:5" x14ac:dyDescent="0.25">
      <c r="A167" s="96"/>
      <c r="B167" s="96"/>
      <c r="C167" s="96"/>
      <c r="D167" s="96"/>
      <c r="E167" s="96"/>
    </row>
    <row r="168" spans="1:5" x14ac:dyDescent="0.25">
      <c r="A168" s="96"/>
      <c r="B168" s="96"/>
      <c r="C168" s="96"/>
      <c r="D168" s="96"/>
      <c r="E168" s="96"/>
    </row>
    <row r="169" spans="1:5" x14ac:dyDescent="0.25">
      <c r="A169" s="96"/>
      <c r="B169" s="96"/>
      <c r="C169" s="96"/>
      <c r="D169" s="96"/>
      <c r="E169" s="96"/>
    </row>
    <row r="170" spans="1:5" x14ac:dyDescent="0.25">
      <c r="A170" s="96"/>
      <c r="B170" s="96"/>
      <c r="C170" s="96"/>
      <c r="D170" s="96"/>
      <c r="E170" s="96"/>
    </row>
    <row r="171" spans="1:5" x14ac:dyDescent="0.25">
      <c r="A171" s="96"/>
      <c r="B171" s="96"/>
      <c r="C171" s="96"/>
      <c r="D171" s="96"/>
      <c r="E171" s="96"/>
    </row>
    <row r="172" spans="1:5" x14ac:dyDescent="0.25">
      <c r="A172" s="96"/>
      <c r="B172" s="96"/>
      <c r="C172" s="96"/>
      <c r="D172" s="96"/>
      <c r="E172" s="96"/>
    </row>
    <row r="173" spans="1:5" x14ac:dyDescent="0.25">
      <c r="A173" s="96"/>
      <c r="B173" s="96"/>
      <c r="C173" s="96"/>
      <c r="D173" s="96"/>
      <c r="E173" s="96"/>
    </row>
    <row r="174" spans="1:5" x14ac:dyDescent="0.25">
      <c r="A174" s="96"/>
      <c r="B174" s="96"/>
      <c r="C174" s="96"/>
      <c r="D174" s="96"/>
      <c r="E174" s="96"/>
    </row>
    <row r="175" spans="1:5" x14ac:dyDescent="0.25">
      <c r="A175" s="96"/>
      <c r="B175" s="96"/>
      <c r="C175" s="96"/>
      <c r="D175" s="96"/>
      <c r="E175" s="96"/>
    </row>
    <row r="176" spans="1:5" x14ac:dyDescent="0.25">
      <c r="A176" s="96"/>
      <c r="B176" s="96"/>
      <c r="C176" s="96"/>
      <c r="D176" s="96"/>
      <c r="E176" s="96"/>
    </row>
    <row r="177" spans="1:5" x14ac:dyDescent="0.25">
      <c r="A177" s="96"/>
      <c r="B177" s="96"/>
      <c r="C177" s="96"/>
      <c r="D177" s="96"/>
      <c r="E177" s="96"/>
    </row>
    <row r="178" spans="1:5" x14ac:dyDescent="0.25">
      <c r="A178" s="96"/>
      <c r="B178" s="96"/>
      <c r="C178" s="96"/>
      <c r="D178" s="96"/>
      <c r="E178" s="96"/>
    </row>
    <row r="179" spans="1:5" x14ac:dyDescent="0.25">
      <c r="A179" s="96"/>
      <c r="B179" s="96"/>
      <c r="C179" s="96"/>
      <c r="D179" s="96"/>
      <c r="E179" s="96"/>
    </row>
    <row r="180" spans="1:5" x14ac:dyDescent="0.25">
      <c r="A180" s="96"/>
      <c r="B180" s="96"/>
      <c r="C180" s="96"/>
      <c r="D180" s="96"/>
      <c r="E180" s="96"/>
    </row>
    <row r="181" spans="1:5" x14ac:dyDescent="0.25">
      <c r="A181" s="96"/>
      <c r="B181" s="96"/>
      <c r="C181" s="96"/>
      <c r="D181" s="96"/>
      <c r="E181" s="96"/>
    </row>
    <row r="182" spans="1:5" x14ac:dyDescent="0.25">
      <c r="A182" s="96"/>
      <c r="B182" s="96"/>
      <c r="C182" s="96"/>
      <c r="D182" s="96"/>
      <c r="E182" s="96"/>
    </row>
    <row r="183" spans="1:5" x14ac:dyDescent="0.25">
      <c r="A183" s="96"/>
      <c r="B183" s="96"/>
      <c r="C183" s="96"/>
      <c r="D183" s="96"/>
      <c r="E183" s="96"/>
    </row>
    <row r="184" spans="1:5" x14ac:dyDescent="0.25">
      <c r="A184" s="96"/>
      <c r="B184" s="96"/>
      <c r="C184" s="96"/>
      <c r="D184" s="96"/>
      <c r="E184" s="96"/>
    </row>
    <row r="185" spans="1:5" x14ac:dyDescent="0.25">
      <c r="A185" s="96"/>
      <c r="B185" s="96"/>
      <c r="C185" s="96"/>
      <c r="D185" s="96"/>
      <c r="E185" s="96"/>
    </row>
    <row r="186" spans="1:5" x14ac:dyDescent="0.25">
      <c r="A186" s="96"/>
      <c r="B186" s="96"/>
      <c r="C186" s="96"/>
      <c r="D186" s="96"/>
      <c r="E186" s="96"/>
    </row>
    <row r="187" spans="1:5" x14ac:dyDescent="0.25">
      <c r="A187" s="96"/>
      <c r="B187" s="96"/>
      <c r="C187" s="96"/>
      <c r="D187" s="96"/>
      <c r="E187" s="96"/>
    </row>
    <row r="188" spans="1:5" x14ac:dyDescent="0.25">
      <c r="A188" s="96"/>
      <c r="B188" s="96"/>
      <c r="C188" s="96"/>
      <c r="D188" s="96"/>
      <c r="E188" s="96"/>
    </row>
    <row r="189" spans="1:5" x14ac:dyDescent="0.25">
      <c r="A189" s="96"/>
      <c r="B189" s="96"/>
      <c r="C189" s="96"/>
      <c r="D189" s="96"/>
      <c r="E189" s="96"/>
    </row>
    <row r="190" spans="1:5" x14ac:dyDescent="0.25">
      <c r="A190" s="96"/>
      <c r="B190" s="96"/>
      <c r="C190" s="96"/>
      <c r="D190" s="96"/>
      <c r="E190" s="96"/>
    </row>
    <row r="191" spans="1:5" x14ac:dyDescent="0.25">
      <c r="A191" s="96"/>
      <c r="B191" s="96"/>
      <c r="C191" s="96"/>
      <c r="D191" s="96"/>
      <c r="E191" s="96"/>
    </row>
    <row r="192" spans="1:5" x14ac:dyDescent="0.25">
      <c r="A192" s="96"/>
      <c r="B192" s="96"/>
      <c r="C192" s="96"/>
      <c r="D192" s="96"/>
      <c r="E192" s="96"/>
    </row>
    <row r="193" spans="1:5" x14ac:dyDescent="0.25">
      <c r="A193" s="96"/>
      <c r="B193" s="96"/>
      <c r="C193" s="96"/>
      <c r="D193" s="96"/>
      <c r="E193" s="96"/>
    </row>
    <row r="194" spans="1:5" x14ac:dyDescent="0.25">
      <c r="A194" s="96"/>
      <c r="B194" s="96"/>
      <c r="C194" s="96"/>
      <c r="D194" s="96"/>
      <c r="E194" s="96"/>
    </row>
    <row r="195" spans="1:5" x14ac:dyDescent="0.25">
      <c r="A195" s="96"/>
      <c r="B195" s="96"/>
      <c r="C195" s="96"/>
      <c r="D195" s="96"/>
      <c r="E195" s="96"/>
    </row>
    <row r="196" spans="1:5" x14ac:dyDescent="0.25">
      <c r="A196" s="96"/>
      <c r="B196" s="96"/>
      <c r="C196" s="96"/>
      <c r="D196" s="96"/>
      <c r="E196" s="96"/>
    </row>
    <row r="197" spans="1:5" x14ac:dyDescent="0.25">
      <c r="A197" s="96"/>
      <c r="B197" s="96"/>
      <c r="C197" s="96"/>
      <c r="D197" s="96"/>
      <c r="E197" s="96"/>
    </row>
    <row r="198" spans="1:5" x14ac:dyDescent="0.25">
      <c r="A198" s="96"/>
      <c r="B198" s="96"/>
      <c r="C198" s="96"/>
      <c r="D198" s="96"/>
      <c r="E198" s="96"/>
    </row>
    <row r="199" spans="1:5" x14ac:dyDescent="0.25">
      <c r="A199" s="181"/>
      <c r="B199" s="181"/>
      <c r="C199" s="181"/>
      <c r="D199" s="181"/>
      <c r="E199" s="94"/>
    </row>
    <row r="200" spans="1:5" x14ac:dyDescent="0.25">
      <c r="A200" s="181"/>
      <c r="B200" s="181"/>
      <c r="C200" s="95"/>
      <c r="D200" s="95"/>
      <c r="E200" s="94"/>
    </row>
    <row r="201" spans="1:5" x14ac:dyDescent="0.25">
      <c r="A201" s="96"/>
      <c r="B201" s="96"/>
      <c r="C201" s="96"/>
      <c r="D201" s="96"/>
      <c r="E201" s="96"/>
    </row>
    <row r="202" spans="1:5" x14ac:dyDescent="0.25">
      <c r="A202" s="96"/>
      <c r="B202" s="96"/>
      <c r="C202" s="96"/>
      <c r="D202" s="96"/>
      <c r="E202" s="96"/>
    </row>
    <row r="203" spans="1:5" x14ac:dyDescent="0.25">
      <c r="A203" s="96"/>
      <c r="B203" s="96"/>
      <c r="C203" s="96"/>
      <c r="D203" s="96"/>
      <c r="E203" s="96"/>
    </row>
    <row r="204" spans="1:5" x14ac:dyDescent="0.25">
      <c r="A204" s="96"/>
      <c r="B204" s="96"/>
      <c r="C204" s="96"/>
      <c r="D204" s="96"/>
      <c r="E204" s="96"/>
    </row>
    <row r="205" spans="1:5" x14ac:dyDescent="0.25">
      <c r="A205" s="96"/>
      <c r="B205" s="96"/>
      <c r="C205" s="96"/>
      <c r="D205" s="96"/>
      <c r="E205" s="96"/>
    </row>
    <row r="206" spans="1:5" x14ac:dyDescent="0.25">
      <c r="A206" s="96"/>
      <c r="B206" s="96"/>
      <c r="C206" s="96"/>
      <c r="D206" s="96"/>
      <c r="E206" s="96"/>
    </row>
    <row r="207" spans="1:5" x14ac:dyDescent="0.25">
      <c r="A207" s="96"/>
      <c r="B207" s="96"/>
      <c r="C207" s="96"/>
      <c r="D207" s="96"/>
      <c r="E207" s="96"/>
    </row>
    <row r="208" spans="1:5" x14ac:dyDescent="0.25">
      <c r="A208" s="96"/>
      <c r="B208" s="96"/>
      <c r="C208" s="96"/>
      <c r="D208" s="96"/>
      <c r="E208" s="96"/>
    </row>
    <row r="209" spans="1:5" x14ac:dyDescent="0.25">
      <c r="A209" s="96"/>
      <c r="B209" s="96"/>
      <c r="C209" s="96"/>
      <c r="D209" s="96"/>
      <c r="E209" s="96"/>
    </row>
    <row r="210" spans="1:5" x14ac:dyDescent="0.25">
      <c r="A210" s="96"/>
      <c r="B210" s="96"/>
      <c r="C210" s="96"/>
      <c r="D210" s="96"/>
      <c r="E210" s="96"/>
    </row>
    <row r="211" spans="1:5" x14ac:dyDescent="0.25">
      <c r="A211" s="96"/>
      <c r="B211" s="96"/>
      <c r="C211" s="96"/>
      <c r="D211" s="96"/>
      <c r="E211" s="96"/>
    </row>
    <row r="212" spans="1:5" x14ac:dyDescent="0.25">
      <c r="A212" s="96"/>
      <c r="B212" s="96"/>
      <c r="C212" s="96"/>
      <c r="D212" s="96"/>
      <c r="E212" s="96"/>
    </row>
    <row r="213" spans="1:5" x14ac:dyDescent="0.25">
      <c r="A213" s="96"/>
      <c r="B213" s="96"/>
      <c r="C213" s="96"/>
      <c r="D213" s="96"/>
      <c r="E213" s="96"/>
    </row>
    <row r="214" spans="1:5" x14ac:dyDescent="0.25">
      <c r="A214" s="96"/>
      <c r="B214" s="96"/>
      <c r="C214" s="96"/>
      <c r="D214" s="96"/>
      <c r="E214" s="96"/>
    </row>
    <row r="215" spans="1:5" x14ac:dyDescent="0.25">
      <c r="A215" s="96"/>
      <c r="B215" s="96"/>
      <c r="C215" s="96"/>
      <c r="D215" s="96"/>
      <c r="E215" s="96"/>
    </row>
    <row r="216" spans="1:5" x14ac:dyDescent="0.25">
      <c r="A216" s="96"/>
      <c r="B216" s="96"/>
      <c r="C216" s="96"/>
      <c r="D216" s="96"/>
      <c r="E216" s="96"/>
    </row>
    <row r="217" spans="1:5" x14ac:dyDescent="0.25">
      <c r="A217" s="96"/>
      <c r="B217" s="96"/>
      <c r="C217" s="96"/>
      <c r="D217" s="96"/>
      <c r="E217" s="96"/>
    </row>
    <row r="218" spans="1:5" x14ac:dyDescent="0.25">
      <c r="A218" s="96"/>
      <c r="B218" s="96"/>
      <c r="C218" s="96"/>
      <c r="D218" s="96"/>
      <c r="E218" s="96"/>
    </row>
    <row r="219" spans="1:5" x14ac:dyDescent="0.25">
      <c r="A219" s="96"/>
      <c r="B219" s="96"/>
      <c r="C219" s="96"/>
      <c r="D219" s="96"/>
      <c r="E219" s="96"/>
    </row>
    <row r="220" spans="1:5" x14ac:dyDescent="0.25">
      <c r="A220" s="96"/>
      <c r="B220" s="96"/>
      <c r="C220" s="96"/>
      <c r="D220" s="96"/>
      <c r="E220" s="96"/>
    </row>
    <row r="221" spans="1:5" x14ac:dyDescent="0.25">
      <c r="A221" s="96"/>
      <c r="B221" s="96"/>
      <c r="C221" s="96"/>
      <c r="D221" s="96"/>
      <c r="E221" s="96"/>
    </row>
    <row r="222" spans="1:5" x14ac:dyDescent="0.25">
      <c r="A222" s="96"/>
      <c r="B222" s="96"/>
      <c r="C222" s="96"/>
      <c r="D222" s="96"/>
      <c r="E222" s="96"/>
    </row>
    <row r="223" spans="1:5" x14ac:dyDescent="0.25">
      <c r="A223" s="96"/>
      <c r="B223" s="96"/>
      <c r="C223" s="96"/>
      <c r="D223" s="96"/>
      <c r="E223" s="96"/>
    </row>
    <row r="224" spans="1:5" x14ac:dyDescent="0.25">
      <c r="A224" s="96"/>
      <c r="B224" s="96"/>
      <c r="C224" s="96"/>
      <c r="D224" s="96"/>
      <c r="E224" s="96"/>
    </row>
    <row r="225" spans="1:5" x14ac:dyDescent="0.25">
      <c r="A225" s="96"/>
      <c r="B225" s="96"/>
      <c r="C225" s="96"/>
      <c r="D225" s="96"/>
      <c r="E225" s="96"/>
    </row>
    <row r="226" spans="1:5" x14ac:dyDescent="0.25">
      <c r="A226" s="96"/>
      <c r="B226" s="96"/>
      <c r="C226" s="96"/>
      <c r="D226" s="96"/>
      <c r="E226" s="96"/>
    </row>
    <row r="227" spans="1:5" x14ac:dyDescent="0.25">
      <c r="A227" s="96"/>
      <c r="B227" s="96"/>
      <c r="C227" s="96"/>
      <c r="D227" s="96"/>
      <c r="E227" s="96"/>
    </row>
    <row r="228" spans="1:5" x14ac:dyDescent="0.25">
      <c r="A228" s="96"/>
      <c r="B228" s="96"/>
      <c r="C228" s="96"/>
      <c r="D228" s="96"/>
      <c r="E228" s="96"/>
    </row>
    <row r="229" spans="1:5" x14ac:dyDescent="0.25">
      <c r="A229" s="96"/>
      <c r="B229" s="96"/>
      <c r="C229" s="96"/>
      <c r="D229" s="96"/>
      <c r="E229" s="96"/>
    </row>
    <row r="230" spans="1:5" x14ac:dyDescent="0.25">
      <c r="A230" s="96"/>
      <c r="B230" s="96"/>
      <c r="C230" s="96"/>
      <c r="D230" s="96"/>
      <c r="E230" s="96"/>
    </row>
    <row r="231" spans="1:5" x14ac:dyDescent="0.25">
      <c r="A231" s="96"/>
      <c r="B231" s="96"/>
      <c r="C231" s="96"/>
      <c r="D231" s="96"/>
      <c r="E231" s="96"/>
    </row>
    <row r="232" spans="1:5" x14ac:dyDescent="0.25">
      <c r="A232" s="96"/>
      <c r="B232" s="96"/>
      <c r="C232" s="96"/>
      <c r="D232" s="96"/>
      <c r="E232" s="96"/>
    </row>
    <row r="233" spans="1:5" x14ac:dyDescent="0.25">
      <c r="A233" s="96"/>
      <c r="B233" s="96"/>
      <c r="C233" s="96"/>
      <c r="D233" s="96"/>
      <c r="E233" s="96"/>
    </row>
    <row r="234" spans="1:5" x14ac:dyDescent="0.25">
      <c r="A234" s="96"/>
      <c r="B234" s="96"/>
      <c r="C234" s="96"/>
      <c r="D234" s="96"/>
      <c r="E234" s="96"/>
    </row>
    <row r="235" spans="1:5" x14ac:dyDescent="0.25">
      <c r="A235" s="96"/>
      <c r="B235" s="96"/>
      <c r="C235" s="96"/>
      <c r="D235" s="96"/>
      <c r="E235" s="96"/>
    </row>
    <row r="236" spans="1:5" x14ac:dyDescent="0.25">
      <c r="A236" s="96"/>
      <c r="B236" s="96"/>
      <c r="C236" s="96"/>
      <c r="D236" s="96"/>
      <c r="E236" s="96"/>
    </row>
    <row r="237" spans="1:5" x14ac:dyDescent="0.25">
      <c r="A237" s="96"/>
      <c r="B237" s="96"/>
      <c r="C237" s="96"/>
      <c r="D237" s="96"/>
      <c r="E237" s="96"/>
    </row>
    <row r="238" spans="1:5" x14ac:dyDescent="0.25">
      <c r="A238" s="96"/>
      <c r="B238" s="96"/>
      <c r="C238" s="96"/>
      <c r="D238" s="96"/>
      <c r="E238" s="96"/>
    </row>
    <row r="239" spans="1:5" x14ac:dyDescent="0.25">
      <c r="A239" s="96"/>
      <c r="B239" s="96"/>
      <c r="C239" s="96"/>
      <c r="D239" s="96"/>
      <c r="E239" s="96"/>
    </row>
    <row r="240" spans="1:5" x14ac:dyDescent="0.25">
      <c r="A240" s="96"/>
      <c r="B240" s="96"/>
      <c r="C240" s="96"/>
      <c r="D240" s="96"/>
      <c r="E240" s="96"/>
    </row>
    <row r="241" spans="1:5" x14ac:dyDescent="0.25">
      <c r="A241" s="96"/>
      <c r="B241" s="96"/>
      <c r="C241" s="96"/>
      <c r="D241" s="96"/>
      <c r="E241" s="96"/>
    </row>
    <row r="242" spans="1:5" x14ac:dyDescent="0.25">
      <c r="A242" s="64"/>
      <c r="B242" s="64"/>
      <c r="C242" s="64"/>
      <c r="D242" s="64"/>
      <c r="E242" s="64"/>
    </row>
    <row r="243" spans="1:5" ht="41.25" customHeight="1" x14ac:dyDescent="0.25">
      <c r="A243" s="65"/>
      <c r="B243" s="83"/>
      <c r="C243" s="83"/>
      <c r="D243" s="83"/>
      <c r="E243" s="83"/>
    </row>
  </sheetData>
  <mergeCells count="16">
    <mergeCell ref="A101:A102"/>
    <mergeCell ref="B101:B102"/>
    <mergeCell ref="C101:D101"/>
    <mergeCell ref="C153:D153"/>
    <mergeCell ref="C199:D199"/>
    <mergeCell ref="B199:B200"/>
    <mergeCell ref="A199:A200"/>
    <mergeCell ref="B154:E155"/>
    <mergeCell ref="A154:A155"/>
    <mergeCell ref="B1:E1"/>
    <mergeCell ref="C2:D2"/>
    <mergeCell ref="A2:A3"/>
    <mergeCell ref="B2:B3"/>
    <mergeCell ref="A49:A50"/>
    <mergeCell ref="B49:B50"/>
    <mergeCell ref="C49:D49"/>
  </mergeCells>
  <phoneticPr fontId="21" type="noConversion"/>
  <pageMargins left="0.7" right="0.7" top="0.75" bottom="0.75" header="0.3" footer="0.3"/>
  <pageSetup paperSize="9" scale="71" fitToHeight="0" orientation="portrait" r:id="rId1"/>
  <headerFooter>
    <oddFooter>&amp;C&amp;P</oddFooter>
  </headerFooter>
  <rowBreaks count="2" manualBreakCount="2">
    <brk id="48" max="16383" man="1"/>
    <brk id="101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opLeftCell="A7" workbookViewId="0">
      <selection activeCell="C47" sqref="C47"/>
    </sheetView>
  </sheetViews>
  <sheetFormatPr defaultRowHeight="15" x14ac:dyDescent="0.25"/>
  <cols>
    <col min="1" max="1" width="16.140625" bestFit="1" customWidth="1"/>
    <col min="2" max="2" width="57.5703125" bestFit="1" customWidth="1"/>
    <col min="3" max="3" width="9.28515625" bestFit="1" customWidth="1"/>
    <col min="4" max="4" width="14.7109375" customWidth="1"/>
    <col min="5" max="5" width="25.140625" customWidth="1"/>
    <col min="6" max="6" width="12.85546875" bestFit="1" customWidth="1"/>
    <col min="7" max="7" width="13.7109375" bestFit="1" customWidth="1"/>
    <col min="8" max="8" width="17.42578125" customWidth="1"/>
  </cols>
  <sheetData>
    <row r="1" spans="1:8" ht="27" customHeight="1" x14ac:dyDescent="0.25">
      <c r="A1" s="190" t="s">
        <v>317</v>
      </c>
      <c r="B1" s="191"/>
      <c r="C1" s="191"/>
      <c r="D1" s="191"/>
      <c r="E1" s="191"/>
      <c r="F1" s="191"/>
      <c r="G1" s="191"/>
      <c r="H1" s="192"/>
    </row>
    <row r="2" spans="1:8" ht="30" customHeight="1" x14ac:dyDescent="0.25">
      <c r="A2" s="193" t="s">
        <v>197</v>
      </c>
      <c r="B2" s="194" t="s">
        <v>198</v>
      </c>
      <c r="C2" s="194"/>
      <c r="D2" s="194" t="s">
        <v>200</v>
      </c>
      <c r="E2" s="194" t="s">
        <v>201</v>
      </c>
      <c r="F2" s="194" t="s">
        <v>202</v>
      </c>
      <c r="G2" s="194"/>
      <c r="H2" s="195"/>
    </row>
    <row r="3" spans="1:8" ht="30" customHeight="1" x14ac:dyDescent="0.25">
      <c r="A3" s="193"/>
      <c r="B3" s="194"/>
      <c r="C3" s="194"/>
      <c r="D3" s="194"/>
      <c r="E3" s="194"/>
      <c r="F3" s="49" t="s">
        <v>203</v>
      </c>
      <c r="G3" s="49" t="s">
        <v>204</v>
      </c>
      <c r="H3" s="195" t="s">
        <v>205</v>
      </c>
    </row>
    <row r="4" spans="1:8" ht="30" customHeight="1" x14ac:dyDescent="0.25">
      <c r="A4" s="193"/>
      <c r="B4" s="194"/>
      <c r="C4" s="194"/>
      <c r="D4" s="194"/>
      <c r="E4" s="194"/>
      <c r="F4" s="52"/>
      <c r="G4" s="52"/>
      <c r="H4" s="195"/>
    </row>
    <row r="5" spans="1:8" ht="33" customHeight="1" x14ac:dyDescent="0.25">
      <c r="A5" s="39"/>
      <c r="B5" s="37"/>
      <c r="C5" s="67"/>
      <c r="D5" s="37"/>
      <c r="E5" s="38"/>
      <c r="F5" s="50"/>
      <c r="G5" s="50"/>
      <c r="H5" s="51" t="s">
        <v>206</v>
      </c>
    </row>
    <row r="6" spans="1:8" ht="30" customHeight="1" x14ac:dyDescent="0.25">
      <c r="A6" s="187" t="s">
        <v>207</v>
      </c>
      <c r="B6" s="186" t="s">
        <v>208</v>
      </c>
      <c r="C6" s="188" t="s">
        <v>314</v>
      </c>
      <c r="D6" s="186" t="s">
        <v>210</v>
      </c>
      <c r="E6" s="186" t="s">
        <v>211</v>
      </c>
      <c r="F6" s="186" t="s">
        <v>319</v>
      </c>
      <c r="G6" s="186" t="s">
        <v>319</v>
      </c>
      <c r="H6" s="184" t="s">
        <v>319</v>
      </c>
    </row>
    <row r="7" spans="1:8" ht="39" customHeight="1" x14ac:dyDescent="0.25">
      <c r="A7" s="187"/>
      <c r="B7" s="186"/>
      <c r="C7" s="189"/>
      <c r="D7" s="186"/>
      <c r="E7" s="186"/>
      <c r="F7" s="186"/>
      <c r="G7" s="186"/>
      <c r="H7" s="185"/>
    </row>
    <row r="8" spans="1:8" x14ac:dyDescent="0.25">
      <c r="A8" s="9" t="s">
        <v>269</v>
      </c>
      <c r="B8" s="4" t="str">
        <f>'[1]İhtiyaç Listesi'!B99</f>
        <v>AÇIK RAFLI SİSTEM</v>
      </c>
      <c r="C8" s="34">
        <v>22</v>
      </c>
      <c r="D8" s="4" t="s">
        <v>212</v>
      </c>
      <c r="E8" s="33" t="s">
        <v>319</v>
      </c>
      <c r="F8" s="34" t="s">
        <v>264</v>
      </c>
      <c r="G8" s="34" t="s">
        <v>265</v>
      </c>
      <c r="H8" s="8"/>
    </row>
    <row r="9" spans="1:8" x14ac:dyDescent="0.25">
      <c r="A9" s="9" t="s">
        <v>270</v>
      </c>
      <c r="B9" s="4" t="str">
        <f>'[1]İhtiyaç Listesi'!B100</f>
        <v>ANKASTRE SET</v>
      </c>
      <c r="C9" s="34">
        <v>2</v>
      </c>
      <c r="D9" s="4" t="s">
        <v>212</v>
      </c>
      <c r="E9" s="33" t="s">
        <v>319</v>
      </c>
      <c r="F9" s="34" t="s">
        <v>264</v>
      </c>
      <c r="G9" s="34" t="s">
        <v>265</v>
      </c>
      <c r="H9" s="8"/>
    </row>
    <row r="10" spans="1:8" x14ac:dyDescent="0.25">
      <c r="A10" s="9" t="s">
        <v>271</v>
      </c>
      <c r="B10" s="4" t="str">
        <f>'[1]İhtiyaç Listesi'!B101</f>
        <v>AYAKLI ASKILIK</v>
      </c>
      <c r="C10" s="34">
        <v>10</v>
      </c>
      <c r="D10" s="4" t="s">
        <v>212</v>
      </c>
      <c r="E10" s="33" t="s">
        <v>319</v>
      </c>
      <c r="F10" s="34" t="s">
        <v>264</v>
      </c>
      <c r="G10" s="34" t="s">
        <v>265</v>
      </c>
      <c r="H10" s="8"/>
    </row>
    <row r="11" spans="1:8" x14ac:dyDescent="0.25">
      <c r="A11" s="9" t="s">
        <v>272</v>
      </c>
      <c r="B11" s="4" t="str">
        <f>'[1]İhtiyaç Listesi'!B102</f>
        <v>BEKLEME KOLTUĞU TAKIMI (TEKLİ+ÜÇLÜ)</v>
      </c>
      <c r="C11" s="34">
        <v>12</v>
      </c>
      <c r="D11" s="4" t="s">
        <v>212</v>
      </c>
      <c r="E11" s="33" t="s">
        <v>319</v>
      </c>
      <c r="F11" s="34" t="s">
        <v>264</v>
      </c>
      <c r="G11" s="34" t="s">
        <v>265</v>
      </c>
      <c r="H11" s="8"/>
    </row>
    <row r="12" spans="1:8" x14ac:dyDescent="0.25">
      <c r="A12" s="9" t="s">
        <v>273</v>
      </c>
      <c r="B12" s="4" t="str">
        <f>'[1]İhtiyaç Listesi'!B103</f>
        <v>BİLGİSAYAR MASASI</v>
      </c>
      <c r="C12" s="34">
        <v>2</v>
      </c>
      <c r="D12" s="4" t="s">
        <v>212</v>
      </c>
      <c r="E12" s="33" t="s">
        <v>319</v>
      </c>
      <c r="F12" s="34" t="s">
        <v>264</v>
      </c>
      <c r="G12" s="34" t="s">
        <v>265</v>
      </c>
      <c r="H12" s="8"/>
    </row>
    <row r="13" spans="1:8" x14ac:dyDescent="0.25">
      <c r="A13" s="9" t="s">
        <v>274</v>
      </c>
      <c r="B13" s="4" t="str">
        <f>'[1]İhtiyaç Listesi'!B104</f>
        <v>BULAŞIK MAKİNESİ</v>
      </c>
      <c r="C13" s="34">
        <v>2</v>
      </c>
      <c r="D13" s="4" t="s">
        <v>212</v>
      </c>
      <c r="E13" s="33" t="s">
        <v>319</v>
      </c>
      <c r="F13" s="34" t="s">
        <v>264</v>
      </c>
      <c r="G13" s="34" t="s">
        <v>265</v>
      </c>
      <c r="H13" s="8"/>
    </row>
    <row r="14" spans="1:8" x14ac:dyDescent="0.25">
      <c r="A14" s="9" t="s">
        <v>275</v>
      </c>
      <c r="B14" s="4" t="str">
        <f>'[1]İhtiyaç Listesi'!B105</f>
        <v>BUZ DOLABI</v>
      </c>
      <c r="C14" s="34">
        <v>2</v>
      </c>
      <c r="D14" s="4" t="s">
        <v>212</v>
      </c>
      <c r="E14" s="33" t="s">
        <v>319</v>
      </c>
      <c r="F14" s="34" t="s">
        <v>264</v>
      </c>
      <c r="G14" s="34" t="s">
        <v>265</v>
      </c>
      <c r="H14" s="8"/>
    </row>
    <row r="15" spans="1:8" x14ac:dyDescent="0.25">
      <c r="A15" s="9" t="s">
        <v>276</v>
      </c>
      <c r="B15" s="4" t="str">
        <f>'[1]İhtiyaç Listesi'!B106</f>
        <v>BÜYÜK BOY ÇÖP KOVASI</v>
      </c>
      <c r="C15" s="34">
        <v>128</v>
      </c>
      <c r="D15" s="4" t="s">
        <v>212</v>
      </c>
      <c r="E15" s="33" t="s">
        <v>319</v>
      </c>
      <c r="F15" s="34" t="s">
        <v>264</v>
      </c>
      <c r="G15" s="34" t="s">
        <v>265</v>
      </c>
      <c r="H15" s="8"/>
    </row>
    <row r="16" spans="1:8" x14ac:dyDescent="0.25">
      <c r="A16" s="9" t="s">
        <v>277</v>
      </c>
      <c r="B16" s="4" t="str">
        <f>'[1]İhtiyaç Listesi'!B107</f>
        <v>CAMLI DOSYA DOLABI</v>
      </c>
      <c r="C16" s="34">
        <v>10</v>
      </c>
      <c r="D16" s="4" t="s">
        <v>212</v>
      </c>
      <c r="E16" s="33" t="s">
        <v>319</v>
      </c>
      <c r="F16" s="34" t="s">
        <v>264</v>
      </c>
      <c r="G16" s="34" t="s">
        <v>265</v>
      </c>
      <c r="H16" s="8"/>
    </row>
    <row r="17" spans="1:8" x14ac:dyDescent="0.25">
      <c r="A17" s="9" t="s">
        <v>278</v>
      </c>
      <c r="B17" s="4" t="str">
        <f>'[1]İhtiyaç Listesi'!B108</f>
        <v>ÇALIŞMA MASASI</v>
      </c>
      <c r="C17" s="34">
        <v>4</v>
      </c>
      <c r="D17" s="4" t="s">
        <v>212</v>
      </c>
      <c r="E17" s="33" t="s">
        <v>319</v>
      </c>
      <c r="F17" s="34" t="s">
        <v>264</v>
      </c>
      <c r="G17" s="34" t="s">
        <v>265</v>
      </c>
      <c r="H17" s="8"/>
    </row>
    <row r="18" spans="1:8" x14ac:dyDescent="0.25">
      <c r="A18" s="9" t="s">
        <v>279</v>
      </c>
      <c r="B18" s="4" t="str">
        <f>'[1]İhtiyaç Listesi'!B109</f>
        <v>ÇALIŞMA SANDALYESİ-1 (İDARE ODASI)</v>
      </c>
      <c r="C18" s="34">
        <v>6</v>
      </c>
      <c r="D18" s="4" t="s">
        <v>212</v>
      </c>
      <c r="E18" s="33" t="s">
        <v>319</v>
      </c>
      <c r="F18" s="34" t="s">
        <v>264</v>
      </c>
      <c r="G18" s="34" t="s">
        <v>265</v>
      </c>
      <c r="H18" s="8"/>
    </row>
    <row r="19" spans="1:8" x14ac:dyDescent="0.25">
      <c r="A19" s="9" t="s">
        <v>280</v>
      </c>
      <c r="B19" s="4" t="str">
        <f>'[1]İhtiyaç Listesi'!B110</f>
        <v>ÇALIŞMA TAKIMI</v>
      </c>
      <c r="C19" s="34">
        <v>6</v>
      </c>
      <c r="D19" s="4" t="s">
        <v>212</v>
      </c>
      <c r="E19" s="33" t="s">
        <v>319</v>
      </c>
      <c r="F19" s="34" t="s">
        <v>264</v>
      </c>
      <c r="G19" s="34" t="s">
        <v>265</v>
      </c>
      <c r="H19" s="8"/>
    </row>
    <row r="20" spans="1:8" x14ac:dyDescent="0.25">
      <c r="A20" s="9" t="s">
        <v>281</v>
      </c>
      <c r="B20" s="4" t="str">
        <f>'[1]İhtiyaç Listesi'!B111</f>
        <v>DİZÜSTÜ BİLGİSAYAR</v>
      </c>
      <c r="C20" s="34">
        <v>6</v>
      </c>
      <c r="D20" s="4" t="s">
        <v>212</v>
      </c>
      <c r="E20" s="33" t="s">
        <v>319</v>
      </c>
      <c r="F20" s="34" t="s">
        <v>264</v>
      </c>
      <c r="G20" s="34" t="s">
        <v>265</v>
      </c>
      <c r="H20" s="8"/>
    </row>
    <row r="21" spans="1:8" x14ac:dyDescent="0.25">
      <c r="A21" s="9" t="s">
        <v>282</v>
      </c>
      <c r="B21" s="4" t="str">
        <f>'[1]İhtiyaç Listesi'!B112</f>
        <v>FOTOKOPİ MAKİNESİ</v>
      </c>
      <c r="C21" s="34">
        <v>8</v>
      </c>
      <c r="D21" s="4" t="s">
        <v>212</v>
      </c>
      <c r="E21" s="33" t="s">
        <v>319</v>
      </c>
      <c r="F21" s="34" t="s">
        <v>264</v>
      </c>
      <c r="G21" s="34" t="s">
        <v>265</v>
      </c>
      <c r="H21" s="8"/>
    </row>
    <row r="22" spans="1:8" x14ac:dyDescent="0.25">
      <c r="A22" s="9" t="s">
        <v>283</v>
      </c>
      <c r="B22" s="4" t="str">
        <f>'[1]İhtiyaç Listesi'!B113</f>
        <v>İSTİFLENEBİLİR SANDALYE</v>
      </c>
      <c r="C22" s="34">
        <v>300</v>
      </c>
      <c r="D22" s="4" t="s">
        <v>212</v>
      </c>
      <c r="E22" s="33" t="s">
        <v>319</v>
      </c>
      <c r="F22" s="34" t="s">
        <v>264</v>
      </c>
      <c r="G22" s="34" t="s">
        <v>265</v>
      </c>
      <c r="H22" s="8"/>
    </row>
    <row r="23" spans="1:8" x14ac:dyDescent="0.25">
      <c r="A23" s="9" t="s">
        <v>284</v>
      </c>
      <c r="B23" s="4" t="str">
        <f>'[1]İhtiyaç Listesi'!B114</f>
        <v>KANTİN MASA-2</v>
      </c>
      <c r="C23" s="34">
        <v>30</v>
      </c>
      <c r="D23" s="4" t="s">
        <v>212</v>
      </c>
      <c r="E23" s="33" t="s">
        <v>319</v>
      </c>
      <c r="F23" s="34" t="s">
        <v>264</v>
      </c>
      <c r="G23" s="34" t="s">
        <v>265</v>
      </c>
      <c r="H23" s="8"/>
    </row>
    <row r="24" spans="1:8" x14ac:dyDescent="0.25">
      <c r="A24" s="9" t="s">
        <v>285</v>
      </c>
      <c r="B24" s="4" t="str">
        <f>'[1]İhtiyaç Listesi'!B115</f>
        <v>KANTİN SANDALYE (PLASTİK)</v>
      </c>
      <c r="C24" s="34">
        <v>120</v>
      </c>
      <c r="D24" s="4" t="s">
        <v>212</v>
      </c>
      <c r="E24" s="33" t="s">
        <v>319</v>
      </c>
      <c r="F24" s="34" t="s">
        <v>264</v>
      </c>
      <c r="G24" s="34" t="s">
        <v>265</v>
      </c>
      <c r="H24" s="8"/>
    </row>
    <row r="25" spans="1:8" x14ac:dyDescent="0.25">
      <c r="A25" s="9" t="s">
        <v>286</v>
      </c>
      <c r="B25" s="4" t="str">
        <f>'[1]İhtiyaç Listesi'!B116</f>
        <v>KÜÇÜK BOY ÇÖP KOVASI (KABİN İÇİ)</v>
      </c>
      <c r="C25" s="34">
        <v>88</v>
      </c>
      <c r="D25" s="4" t="s">
        <v>212</v>
      </c>
      <c r="E25" s="33" t="s">
        <v>319</v>
      </c>
      <c r="F25" s="34" t="s">
        <v>264</v>
      </c>
      <c r="G25" s="34" t="s">
        <v>265</v>
      </c>
      <c r="H25" s="8"/>
    </row>
    <row r="26" spans="1:8" x14ac:dyDescent="0.25">
      <c r="A26" s="9" t="s">
        <v>287</v>
      </c>
      <c r="B26" s="4" t="str">
        <f>'[1]İhtiyaç Listesi'!B117</f>
        <v>KÜTÜPHANE TASARIMI-2</v>
      </c>
      <c r="C26" s="34">
        <v>2</v>
      </c>
      <c r="D26" s="4" t="s">
        <v>212</v>
      </c>
      <c r="E26" s="33" t="s">
        <v>319</v>
      </c>
      <c r="F26" s="34" t="s">
        <v>264</v>
      </c>
      <c r="G26" s="34" t="s">
        <v>265</v>
      </c>
      <c r="H26" s="8"/>
    </row>
    <row r="27" spans="1:8" x14ac:dyDescent="0.25">
      <c r="A27" s="9" t="s">
        <v>288</v>
      </c>
      <c r="B27" s="4" t="str">
        <f>'[1]İhtiyaç Listesi'!B118</f>
        <v>LABORATUVAR TABURESİ</v>
      </c>
      <c r="C27" s="34">
        <v>24</v>
      </c>
      <c r="D27" s="4" t="s">
        <v>212</v>
      </c>
      <c r="E27" s="33" t="s">
        <v>319</v>
      </c>
      <c r="F27" s="34" t="s">
        <v>264</v>
      </c>
      <c r="G27" s="34" t="s">
        <v>265</v>
      </c>
      <c r="H27" s="8"/>
    </row>
    <row r="28" spans="1:8" x14ac:dyDescent="0.25">
      <c r="A28" s="9" t="s">
        <v>289</v>
      </c>
      <c r="B28" s="4" t="str">
        <f>'[1]İhtiyaç Listesi'!B119</f>
        <v>LAMİNAT DOSYA DOLABI</v>
      </c>
      <c r="C28" s="34">
        <v>78</v>
      </c>
      <c r="D28" s="4" t="s">
        <v>212</v>
      </c>
      <c r="E28" s="33" t="s">
        <v>319</v>
      </c>
      <c r="F28" s="34" t="s">
        <v>264</v>
      </c>
      <c r="G28" s="34" t="s">
        <v>265</v>
      </c>
      <c r="H28" s="8"/>
    </row>
    <row r="29" spans="1:8" x14ac:dyDescent="0.25">
      <c r="A29" s="9" t="s">
        <v>290</v>
      </c>
      <c r="B29" s="4" t="str">
        <f>'[1]İhtiyaç Listesi'!B120</f>
        <v>LAMİNAT YAZI TAHTASI</v>
      </c>
      <c r="C29" s="34">
        <v>68</v>
      </c>
      <c r="D29" s="4" t="s">
        <v>212</v>
      </c>
      <c r="E29" s="33" t="s">
        <v>319</v>
      </c>
      <c r="F29" s="34" t="s">
        <v>264</v>
      </c>
      <c r="G29" s="34" t="s">
        <v>265</v>
      </c>
      <c r="H29" s="8"/>
    </row>
    <row r="30" spans="1:8" x14ac:dyDescent="0.25">
      <c r="A30" s="9" t="s">
        <v>291</v>
      </c>
      <c r="B30" s="4" t="str">
        <f>'[1]İhtiyaç Listesi'!B121</f>
        <v>MASAÜSTÜ BİLGİSAYAR</v>
      </c>
      <c r="C30" s="34">
        <v>30</v>
      </c>
      <c r="D30" s="4" t="s">
        <v>212</v>
      </c>
      <c r="E30" s="33" t="s">
        <v>319</v>
      </c>
      <c r="F30" s="34" t="s">
        <v>264</v>
      </c>
      <c r="G30" s="34" t="s">
        <v>265</v>
      </c>
      <c r="H30" s="8"/>
    </row>
    <row r="31" spans="1:8" x14ac:dyDescent="0.25">
      <c r="A31" s="9" t="s">
        <v>292</v>
      </c>
      <c r="B31" s="4" t="str">
        <f>'[1]İhtiyaç Listesi'!B122</f>
        <v xml:space="preserve">METAL ÇÖP KOVASI </v>
      </c>
      <c r="C31" s="34">
        <v>100</v>
      </c>
      <c r="D31" s="4" t="s">
        <v>212</v>
      </c>
      <c r="E31" s="33" t="s">
        <v>319</v>
      </c>
      <c r="F31" s="34" t="s">
        <v>264</v>
      </c>
      <c r="G31" s="34" t="s">
        <v>265</v>
      </c>
      <c r="H31" s="8"/>
    </row>
    <row r="32" spans="1:8" x14ac:dyDescent="0.25">
      <c r="A32" s="9" t="s">
        <v>293</v>
      </c>
      <c r="B32" s="4" t="str">
        <f>'[1]İhtiyaç Listesi'!B123</f>
        <v>MİSAFİR KOLTUĞU</v>
      </c>
      <c r="C32" s="34">
        <v>52</v>
      </c>
      <c r="D32" s="4" t="s">
        <v>212</v>
      </c>
      <c r="E32" s="33" t="s">
        <v>319</v>
      </c>
      <c r="F32" s="34" t="s">
        <v>264</v>
      </c>
      <c r="G32" s="34" t="s">
        <v>265</v>
      </c>
      <c r="H32" s="8"/>
    </row>
    <row r="33" spans="1:8" x14ac:dyDescent="0.25">
      <c r="A33" s="9" t="s">
        <v>294</v>
      </c>
      <c r="B33" s="4" t="str">
        <f>'[1]İhtiyaç Listesi'!B124</f>
        <v>ÖĞRETMEN KÜRSÜSÜ (MASA)</v>
      </c>
      <c r="C33" s="34">
        <v>88</v>
      </c>
      <c r="D33" s="4" t="s">
        <v>212</v>
      </c>
      <c r="E33" s="33" t="s">
        <v>319</v>
      </c>
      <c r="F33" s="34" t="s">
        <v>264</v>
      </c>
      <c r="G33" s="34" t="s">
        <v>265</v>
      </c>
      <c r="H33" s="8"/>
    </row>
    <row r="34" spans="1:8" x14ac:dyDescent="0.25">
      <c r="A34" s="9" t="s">
        <v>295</v>
      </c>
      <c r="B34" s="4" t="str">
        <f>'[1]İhtiyaç Listesi'!B125</f>
        <v>ÖĞRETMEN SANDALYESİ</v>
      </c>
      <c r="C34" s="34">
        <v>192</v>
      </c>
      <c r="D34" s="4" t="s">
        <v>212</v>
      </c>
      <c r="E34" s="33" t="s">
        <v>319</v>
      </c>
      <c r="F34" s="34" t="s">
        <v>264</v>
      </c>
      <c r="G34" s="34" t="s">
        <v>265</v>
      </c>
      <c r="H34" s="8"/>
    </row>
    <row r="35" spans="1:8" x14ac:dyDescent="0.25">
      <c r="A35" s="9" t="s">
        <v>296</v>
      </c>
      <c r="B35" s="4" t="str">
        <f>'[1]İhtiyaç Listesi'!B126</f>
        <v>RAHLE</v>
      </c>
      <c r="C35" s="34">
        <v>4</v>
      </c>
      <c r="D35" s="4" t="s">
        <v>212</v>
      </c>
      <c r="E35" s="33" t="s">
        <v>319</v>
      </c>
      <c r="F35" s="34" t="s">
        <v>264</v>
      </c>
      <c r="G35" s="34" t="s">
        <v>265</v>
      </c>
      <c r="H35" s="8"/>
    </row>
    <row r="36" spans="1:8" x14ac:dyDescent="0.25">
      <c r="A36" s="9" t="s">
        <v>297</v>
      </c>
      <c r="B36" s="4" t="str">
        <f>'[1]İhtiyaç Listesi'!B127</f>
        <v>SEHPA</v>
      </c>
      <c r="C36" s="34">
        <v>12</v>
      </c>
      <c r="D36" s="4" t="s">
        <v>212</v>
      </c>
      <c r="E36" s="33" t="s">
        <v>319</v>
      </c>
      <c r="F36" s="34" t="s">
        <v>264</v>
      </c>
      <c r="G36" s="34" t="s">
        <v>265</v>
      </c>
      <c r="H36" s="8"/>
    </row>
    <row r="37" spans="1:8" x14ac:dyDescent="0.25">
      <c r="A37" s="9" t="s">
        <v>298</v>
      </c>
      <c r="B37" s="4" t="str">
        <f>'[1]İhtiyaç Listesi'!B128</f>
        <v>TAM KARARTMA PERDE</v>
      </c>
      <c r="C37" s="34">
        <v>100</v>
      </c>
      <c r="D37" s="4" t="s">
        <v>213</v>
      </c>
      <c r="E37" s="33" t="s">
        <v>319</v>
      </c>
      <c r="F37" s="34" t="s">
        <v>264</v>
      </c>
      <c r="G37" s="34" t="s">
        <v>265</v>
      </c>
      <c r="H37" s="8"/>
    </row>
    <row r="38" spans="1:8" x14ac:dyDescent="0.25">
      <c r="A38" s="9" t="s">
        <v>299</v>
      </c>
      <c r="B38" s="4" t="str">
        <f>'[1]İhtiyaç Listesi'!B129</f>
        <v>TEK KİŞİLİK AYARLANABİLİR SIRA (ORTAOKUL İÇİN)</v>
      </c>
      <c r="C38" s="34">
        <v>128</v>
      </c>
      <c r="D38" s="4" t="s">
        <v>212</v>
      </c>
      <c r="E38" s="33" t="s">
        <v>319</v>
      </c>
      <c r="F38" s="34" t="s">
        <v>264</v>
      </c>
      <c r="G38" s="34" t="s">
        <v>265</v>
      </c>
      <c r="H38" s="8"/>
    </row>
    <row r="39" spans="1:8" x14ac:dyDescent="0.25">
      <c r="A39" s="9" t="s">
        <v>300</v>
      </c>
      <c r="B39" s="4" t="str">
        <f>'[1]İhtiyaç Listesi'!B130</f>
        <v>TEK KİŞİLİK SIRA (Müzik Sınıfına Özel)</v>
      </c>
      <c r="C39" s="34">
        <v>60</v>
      </c>
      <c r="D39" s="4" t="s">
        <v>212</v>
      </c>
      <c r="E39" s="33" t="s">
        <v>319</v>
      </c>
      <c r="F39" s="34" t="s">
        <v>264</v>
      </c>
      <c r="G39" s="34" t="s">
        <v>265</v>
      </c>
      <c r="H39" s="8"/>
    </row>
    <row r="40" spans="1:8" x14ac:dyDescent="0.25">
      <c r="A40" s="9" t="s">
        <v>301</v>
      </c>
      <c r="B40" s="4" t="str">
        <f>'[1]İhtiyaç Listesi'!B131</f>
        <v>TEK KİŞİLİK SIRA (Resim Sınıfına Özel)</v>
      </c>
      <c r="C40" s="34">
        <v>60</v>
      </c>
      <c r="D40" s="4" t="s">
        <v>212</v>
      </c>
      <c r="E40" s="33" t="s">
        <v>319</v>
      </c>
      <c r="F40" s="34" t="s">
        <v>264</v>
      </c>
      <c r="G40" s="34" t="s">
        <v>265</v>
      </c>
      <c r="H40" s="8"/>
    </row>
    <row r="41" spans="1:8" x14ac:dyDescent="0.25">
      <c r="A41" s="9" t="s">
        <v>302</v>
      </c>
      <c r="B41" s="4" t="str">
        <f>'[1]İhtiyaç Listesi'!B132</f>
        <v>TEK KİŞİLİK SIRA VE SANDALYE (ORTAOKUL İÇİN)</v>
      </c>
      <c r="C41" s="34">
        <v>1936</v>
      </c>
      <c r="D41" s="4" t="s">
        <v>212</v>
      </c>
      <c r="E41" s="33" t="s">
        <v>319</v>
      </c>
      <c r="F41" s="34" t="s">
        <v>264</v>
      </c>
      <c r="G41" s="34" t="s">
        <v>265</v>
      </c>
      <c r="H41" s="8"/>
    </row>
    <row r="42" spans="1:8" x14ac:dyDescent="0.25">
      <c r="A42" s="9" t="s">
        <v>303</v>
      </c>
      <c r="B42" s="4" t="str">
        <f>'[1]İhtiyaç Listesi'!B133</f>
        <v>TEMİZLİK (KAT) ARABASI</v>
      </c>
      <c r="C42" s="34">
        <v>8</v>
      </c>
      <c r="D42" s="4" t="s">
        <v>212</v>
      </c>
      <c r="E42" s="33" t="s">
        <v>319</v>
      </c>
      <c r="F42" s="34" t="s">
        <v>264</v>
      </c>
      <c r="G42" s="34" t="s">
        <v>265</v>
      </c>
      <c r="H42" s="8"/>
    </row>
    <row r="43" spans="1:8" x14ac:dyDescent="0.25">
      <c r="A43" s="9" t="s">
        <v>304</v>
      </c>
      <c r="B43" s="4" t="str">
        <f>'[1]İhtiyaç Listesi'!B134</f>
        <v>TOPLANTI MASASI -1 (10 KİŞİLİK)</v>
      </c>
      <c r="C43" s="34">
        <v>10</v>
      </c>
      <c r="D43" s="4" t="s">
        <v>212</v>
      </c>
      <c r="E43" s="33" t="s">
        <v>319</v>
      </c>
      <c r="F43" s="34" t="s">
        <v>264</v>
      </c>
      <c r="G43" s="34" t="s">
        <v>265</v>
      </c>
      <c r="H43" s="8"/>
    </row>
    <row r="44" spans="1:8" x14ac:dyDescent="0.25">
      <c r="A44" s="9" t="s">
        <v>305</v>
      </c>
      <c r="B44" s="4" t="str">
        <f>'[1]İhtiyaç Listesi'!B135</f>
        <v>TOPLANTI MASASI SANDALYESİ</v>
      </c>
      <c r="C44" s="34">
        <v>36</v>
      </c>
      <c r="D44" s="4" t="s">
        <v>212</v>
      </c>
      <c r="E44" s="33" t="s">
        <v>319</v>
      </c>
      <c r="F44" s="34" t="s">
        <v>264</v>
      </c>
      <c r="G44" s="34" t="s">
        <v>265</v>
      </c>
      <c r="H44" s="8"/>
    </row>
    <row r="45" spans="1:8" x14ac:dyDescent="0.25">
      <c r="A45" s="9" t="s">
        <v>306</v>
      </c>
      <c r="B45" s="4" t="str">
        <f>'[1]İhtiyaç Listesi'!B136</f>
        <v>TOPLANTI MASASI-2  (6 KİŞİLİK)</v>
      </c>
      <c r="C45" s="34">
        <v>6</v>
      </c>
      <c r="D45" s="4" t="s">
        <v>212</v>
      </c>
      <c r="E45" s="33" t="s">
        <v>319</v>
      </c>
      <c r="F45" s="34" t="s">
        <v>264</v>
      </c>
      <c r="G45" s="34" t="s">
        <v>265</v>
      </c>
      <c r="H45" s="8"/>
    </row>
    <row r="46" spans="1:8" x14ac:dyDescent="0.25">
      <c r="A46" s="9" t="s">
        <v>307</v>
      </c>
      <c r="B46" s="4" t="str">
        <f>'[1]İhtiyaç Listesi'!B137</f>
        <v>ÜÇLÜ ÇERÇEVE TAKIMI</v>
      </c>
      <c r="C46" s="34">
        <v>98</v>
      </c>
      <c r="D46" s="4" t="s">
        <v>212</v>
      </c>
      <c r="E46" s="33" t="s">
        <v>319</v>
      </c>
      <c r="F46" s="34" t="s">
        <v>264</v>
      </c>
      <c r="G46" s="34" t="s">
        <v>265</v>
      </c>
      <c r="H46" s="8"/>
    </row>
    <row r="47" spans="1:8" x14ac:dyDescent="0.25">
      <c r="A47" s="9" t="s">
        <v>308</v>
      </c>
      <c r="B47" s="4" t="str">
        <f>'[1]İhtiyaç Listesi'!B138</f>
        <v>WC FIRÇA (ALAFRANKA KABİN BAŞINA)</v>
      </c>
      <c r="C47" s="34">
        <v>94</v>
      </c>
      <c r="D47" s="4" t="s">
        <v>212</v>
      </c>
      <c r="E47" s="33" t="s">
        <v>319</v>
      </c>
      <c r="F47" s="34" t="s">
        <v>264</v>
      </c>
      <c r="G47" s="34" t="s">
        <v>265</v>
      </c>
      <c r="H47" s="8"/>
    </row>
    <row r="48" spans="1:8" x14ac:dyDescent="0.25">
      <c r="A48" s="9" t="s">
        <v>309</v>
      </c>
      <c r="B48" s="4" t="str">
        <f>'[1]İhtiyaç Listesi'!B139</f>
        <v>YAZICI</v>
      </c>
      <c r="C48" s="34">
        <v>6</v>
      </c>
      <c r="D48" s="4" t="s">
        <v>212</v>
      </c>
      <c r="E48" s="33" t="s">
        <v>319</v>
      </c>
      <c r="F48" s="34" t="s">
        <v>264</v>
      </c>
      <c r="G48" s="34" t="s">
        <v>265</v>
      </c>
      <c r="H48" s="8"/>
    </row>
    <row r="49" spans="1:8" x14ac:dyDescent="0.25">
      <c r="A49" s="9" t="s">
        <v>310</v>
      </c>
      <c r="B49" s="4" t="str">
        <f>'[1]İhtiyaç Listesi'!B141</f>
        <v>ZEBRA STOR PERDE</v>
      </c>
      <c r="C49" s="34">
        <v>1200</v>
      </c>
      <c r="D49" s="4" t="s">
        <v>213</v>
      </c>
      <c r="E49" s="33" t="s">
        <v>319</v>
      </c>
      <c r="F49" s="34" t="s">
        <v>264</v>
      </c>
      <c r="G49" s="34" t="s">
        <v>265</v>
      </c>
      <c r="H49" s="8"/>
    </row>
    <row r="50" spans="1:8" x14ac:dyDescent="0.25">
      <c r="A50" s="9" t="s">
        <v>311</v>
      </c>
      <c r="B50" s="4" t="str">
        <f>'[1]İhtiyaç Listesi'!B142</f>
        <v>KUMAŞLI MANTAR PANO</v>
      </c>
      <c r="C50" s="34">
        <v>72</v>
      </c>
      <c r="D50" s="4" t="s">
        <v>212</v>
      </c>
      <c r="E50" s="33" t="s">
        <v>319</v>
      </c>
      <c r="F50" s="34" t="s">
        <v>264</v>
      </c>
      <c r="G50" s="34" t="s">
        <v>265</v>
      </c>
      <c r="H50" s="8"/>
    </row>
    <row r="51" spans="1:8" x14ac:dyDescent="0.25">
      <c r="A51" s="9" t="s">
        <v>312</v>
      </c>
      <c r="B51" s="4" t="s">
        <v>214</v>
      </c>
      <c r="C51" s="112">
        <v>128</v>
      </c>
      <c r="D51" s="85" t="s">
        <v>212</v>
      </c>
      <c r="E51" s="33" t="s">
        <v>319</v>
      </c>
      <c r="F51" s="34" t="s">
        <v>264</v>
      </c>
      <c r="G51" s="34" t="s">
        <v>265</v>
      </c>
      <c r="H51" s="40"/>
    </row>
    <row r="52" spans="1:8" ht="15.75" thickBot="1" x14ac:dyDescent="0.3">
      <c r="A52" s="105" t="s">
        <v>389</v>
      </c>
      <c r="B52" s="106" t="s">
        <v>388</v>
      </c>
      <c r="C52" s="107">
        <v>2</v>
      </c>
      <c r="D52" s="108" t="s">
        <v>212</v>
      </c>
      <c r="E52" s="109" t="s">
        <v>319</v>
      </c>
      <c r="F52" s="110" t="s">
        <v>264</v>
      </c>
      <c r="G52" s="110" t="s">
        <v>265</v>
      </c>
      <c r="H52" s="111"/>
    </row>
  </sheetData>
  <mergeCells count="16">
    <mergeCell ref="A1:H1"/>
    <mergeCell ref="A2:A4"/>
    <mergeCell ref="B2:B4"/>
    <mergeCell ref="C2:C4"/>
    <mergeCell ref="D2:D4"/>
    <mergeCell ref="E2:E4"/>
    <mergeCell ref="F2:H2"/>
    <mergeCell ref="H3:H4"/>
    <mergeCell ref="H6:H7"/>
    <mergeCell ref="G6:G7"/>
    <mergeCell ref="A6:A7"/>
    <mergeCell ref="B6:B7"/>
    <mergeCell ref="D6:D7"/>
    <mergeCell ref="E6:E7"/>
    <mergeCell ref="F6:F7"/>
    <mergeCell ref="C6:C7"/>
  </mergeCells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8"/>
  <sheetViews>
    <sheetView topLeftCell="A7" workbookViewId="0">
      <selection activeCell="C30" sqref="C30"/>
    </sheetView>
  </sheetViews>
  <sheetFormatPr defaultRowHeight="15" x14ac:dyDescent="0.25"/>
  <cols>
    <col min="1" max="1" width="16.140625" bestFit="1" customWidth="1"/>
    <col min="2" max="2" width="71.42578125" bestFit="1" customWidth="1"/>
    <col min="3" max="3" width="13" customWidth="1"/>
    <col min="4" max="4" width="16.140625" bestFit="1" customWidth="1"/>
    <col min="5" max="5" width="23.28515625" customWidth="1"/>
    <col min="6" max="7" width="10.7109375" customWidth="1"/>
    <col min="8" max="8" width="17.7109375" customWidth="1"/>
  </cols>
  <sheetData>
    <row r="1" spans="1:8" ht="20.25" x14ac:dyDescent="0.3">
      <c r="A1" s="197" t="s">
        <v>215</v>
      </c>
      <c r="B1" s="198"/>
      <c r="C1" s="198"/>
      <c r="D1" s="198"/>
      <c r="E1" s="198"/>
      <c r="F1" s="198"/>
      <c r="G1" s="198"/>
      <c r="H1" s="199"/>
    </row>
    <row r="2" spans="1:8" ht="39" customHeight="1" x14ac:dyDescent="0.25">
      <c r="A2" s="193" t="s">
        <v>197</v>
      </c>
      <c r="B2" s="194" t="s">
        <v>198</v>
      </c>
      <c r="C2" s="200"/>
      <c r="D2" s="194" t="s">
        <v>200</v>
      </c>
      <c r="E2" s="194" t="s">
        <v>201</v>
      </c>
      <c r="F2" s="194" t="s">
        <v>202</v>
      </c>
      <c r="G2" s="194"/>
      <c r="H2" s="195"/>
    </row>
    <row r="3" spans="1:8" ht="39" customHeight="1" x14ac:dyDescent="0.25">
      <c r="A3" s="193"/>
      <c r="B3" s="194"/>
      <c r="C3" s="201"/>
      <c r="D3" s="194"/>
      <c r="E3" s="194"/>
      <c r="F3" s="49" t="s">
        <v>203</v>
      </c>
      <c r="G3" s="49" t="s">
        <v>204</v>
      </c>
      <c r="H3" s="195" t="s">
        <v>205</v>
      </c>
    </row>
    <row r="4" spans="1:8" ht="39" customHeight="1" x14ac:dyDescent="0.25">
      <c r="A4" s="193"/>
      <c r="B4" s="194"/>
      <c r="C4" s="202"/>
      <c r="D4" s="194"/>
      <c r="E4" s="194"/>
      <c r="F4" s="52"/>
      <c r="G4" s="52"/>
      <c r="H4" s="195"/>
    </row>
    <row r="5" spans="1:8" ht="75" x14ac:dyDescent="0.25">
      <c r="A5" s="39"/>
      <c r="B5" s="37"/>
      <c r="C5" s="66" t="s">
        <v>209</v>
      </c>
      <c r="D5" s="43"/>
      <c r="E5" s="38"/>
      <c r="F5" s="50"/>
      <c r="G5" s="50"/>
      <c r="H5" s="51" t="s">
        <v>206</v>
      </c>
    </row>
    <row r="6" spans="1:8" ht="39" customHeight="1" x14ac:dyDescent="0.25">
      <c r="A6" s="187" t="s">
        <v>207</v>
      </c>
      <c r="B6" s="186" t="s">
        <v>208</v>
      </c>
      <c r="C6" s="196" t="s">
        <v>315</v>
      </c>
      <c r="D6" s="186" t="s">
        <v>210</v>
      </c>
      <c r="E6" s="186" t="s">
        <v>211</v>
      </c>
      <c r="F6" s="186" t="s">
        <v>319</v>
      </c>
      <c r="G6" s="186" t="s">
        <v>319</v>
      </c>
      <c r="H6" s="184" t="s">
        <v>319</v>
      </c>
    </row>
    <row r="7" spans="1:8" ht="39" customHeight="1" x14ac:dyDescent="0.25">
      <c r="A7" s="187"/>
      <c r="B7" s="186"/>
      <c r="C7" s="196"/>
      <c r="D7" s="186"/>
      <c r="E7" s="186"/>
      <c r="F7" s="186"/>
      <c r="G7" s="186"/>
      <c r="H7" s="185"/>
    </row>
    <row r="8" spans="1:8" x14ac:dyDescent="0.25">
      <c r="A8" s="9" t="s">
        <v>216</v>
      </c>
      <c r="B8" s="68" t="s">
        <v>22</v>
      </c>
      <c r="C8" s="71">
        <v>16</v>
      </c>
      <c r="D8" s="4" t="s">
        <v>212</v>
      </c>
      <c r="E8" s="33" t="s">
        <v>319</v>
      </c>
      <c r="F8" s="34" t="s">
        <v>264</v>
      </c>
      <c r="G8" s="34" t="s">
        <v>265</v>
      </c>
      <c r="H8" s="8"/>
    </row>
    <row r="9" spans="1:8" x14ac:dyDescent="0.25">
      <c r="A9" s="9" t="s">
        <v>217</v>
      </c>
      <c r="B9" s="68" t="s">
        <v>94</v>
      </c>
      <c r="C9" s="71">
        <v>16</v>
      </c>
      <c r="D9" s="4" t="s">
        <v>212</v>
      </c>
      <c r="E9" s="33" t="s">
        <v>319</v>
      </c>
      <c r="F9" s="34" t="s">
        <v>264</v>
      </c>
      <c r="G9" s="34" t="s">
        <v>265</v>
      </c>
      <c r="H9" s="8"/>
    </row>
    <row r="10" spans="1:8" x14ac:dyDescent="0.25">
      <c r="A10" s="9" t="s">
        <v>218</v>
      </c>
      <c r="B10" s="68" t="s">
        <v>92</v>
      </c>
      <c r="C10" s="71">
        <v>8</v>
      </c>
      <c r="D10" s="4" t="s">
        <v>212</v>
      </c>
      <c r="E10" s="33" t="s">
        <v>319</v>
      </c>
      <c r="F10" s="34" t="s">
        <v>264</v>
      </c>
      <c r="G10" s="34" t="s">
        <v>265</v>
      </c>
      <c r="H10" s="8"/>
    </row>
    <row r="11" spans="1:8" x14ac:dyDescent="0.25">
      <c r="A11" s="9" t="s">
        <v>219</v>
      </c>
      <c r="B11" s="68" t="s">
        <v>93</v>
      </c>
      <c r="C11" s="71">
        <v>140</v>
      </c>
      <c r="D11" s="4" t="s">
        <v>212</v>
      </c>
      <c r="E11" s="33" t="s">
        <v>319</v>
      </c>
      <c r="F11" s="34" t="s">
        <v>264</v>
      </c>
      <c r="G11" s="34" t="s">
        <v>265</v>
      </c>
      <c r="H11" s="8"/>
    </row>
    <row r="12" spans="1:8" x14ac:dyDescent="0.25">
      <c r="A12" s="9" t="s">
        <v>220</v>
      </c>
      <c r="B12" s="68" t="s">
        <v>96</v>
      </c>
      <c r="C12" s="71">
        <v>100</v>
      </c>
      <c r="D12" s="4" t="s">
        <v>212</v>
      </c>
      <c r="E12" s="33" t="s">
        <v>319</v>
      </c>
      <c r="F12" s="34" t="s">
        <v>264</v>
      </c>
      <c r="G12" s="34" t="s">
        <v>265</v>
      </c>
      <c r="H12" s="8"/>
    </row>
    <row r="13" spans="1:8" x14ac:dyDescent="0.25">
      <c r="A13" s="9" t="s">
        <v>221</v>
      </c>
      <c r="B13" s="68" t="s">
        <v>95</v>
      </c>
      <c r="C13" s="71">
        <v>10</v>
      </c>
      <c r="D13" s="4" t="s">
        <v>212</v>
      </c>
      <c r="E13" s="33" t="s">
        <v>319</v>
      </c>
      <c r="F13" s="34" t="s">
        <v>264</v>
      </c>
      <c r="G13" s="34" t="s">
        <v>265</v>
      </c>
      <c r="H13" s="8"/>
    </row>
    <row r="14" spans="1:8" x14ac:dyDescent="0.25">
      <c r="A14" s="9" t="s">
        <v>222</v>
      </c>
      <c r="B14" s="68" t="s">
        <v>80</v>
      </c>
      <c r="C14" s="72">
        <v>2</v>
      </c>
      <c r="D14" s="4" t="s">
        <v>212</v>
      </c>
      <c r="E14" s="33" t="s">
        <v>319</v>
      </c>
      <c r="F14" s="34" t="s">
        <v>264</v>
      </c>
      <c r="G14" s="34" t="s">
        <v>265</v>
      </c>
      <c r="H14" s="8"/>
    </row>
    <row r="15" spans="1:8" x14ac:dyDescent="0.25">
      <c r="A15" s="9" t="s">
        <v>223</v>
      </c>
      <c r="B15" s="68" t="s">
        <v>48</v>
      </c>
      <c r="C15" s="73">
        <v>12</v>
      </c>
      <c r="D15" s="4" t="s">
        <v>212</v>
      </c>
      <c r="E15" s="33" t="s">
        <v>319</v>
      </c>
      <c r="F15" s="34" t="s">
        <v>264</v>
      </c>
      <c r="G15" s="34" t="s">
        <v>265</v>
      </c>
      <c r="H15" s="8"/>
    </row>
    <row r="16" spans="1:8" x14ac:dyDescent="0.25">
      <c r="A16" s="9" t="s">
        <v>224</v>
      </c>
      <c r="B16" s="68" t="s">
        <v>44</v>
      </c>
      <c r="C16" s="73">
        <v>12</v>
      </c>
      <c r="D16" s="4" t="s">
        <v>212</v>
      </c>
      <c r="E16" s="33" t="s">
        <v>319</v>
      </c>
      <c r="F16" s="34" t="s">
        <v>264</v>
      </c>
      <c r="G16" s="34" t="s">
        <v>265</v>
      </c>
      <c r="H16" s="8"/>
    </row>
    <row r="17" spans="1:8" x14ac:dyDescent="0.25">
      <c r="A17" s="9" t="s">
        <v>225</v>
      </c>
      <c r="B17" s="68" t="s">
        <v>24</v>
      </c>
      <c r="C17" s="73">
        <v>2</v>
      </c>
      <c r="D17" s="4" t="s">
        <v>212</v>
      </c>
      <c r="E17" s="33" t="s">
        <v>319</v>
      </c>
      <c r="F17" s="34" t="s">
        <v>264</v>
      </c>
      <c r="G17" s="34" t="s">
        <v>265</v>
      </c>
      <c r="H17" s="8"/>
    </row>
    <row r="18" spans="1:8" x14ac:dyDescent="0.25">
      <c r="A18" s="9" t="s">
        <v>226</v>
      </c>
      <c r="B18" s="68" t="s">
        <v>81</v>
      </c>
      <c r="C18" s="74">
        <v>2</v>
      </c>
      <c r="D18" s="4" t="s">
        <v>212</v>
      </c>
      <c r="E18" s="33" t="s">
        <v>319</v>
      </c>
      <c r="F18" s="34" t="s">
        <v>264</v>
      </c>
      <c r="G18" s="34" t="s">
        <v>265</v>
      </c>
      <c r="H18" s="8"/>
    </row>
    <row r="19" spans="1:8" x14ac:dyDescent="0.25">
      <c r="A19" s="9" t="s">
        <v>227</v>
      </c>
      <c r="B19" s="68" t="s">
        <v>82</v>
      </c>
      <c r="C19" s="74">
        <v>2</v>
      </c>
      <c r="D19" s="4" t="s">
        <v>212</v>
      </c>
      <c r="E19" s="33" t="s">
        <v>319</v>
      </c>
      <c r="F19" s="34" t="s">
        <v>264</v>
      </c>
      <c r="G19" s="34" t="s">
        <v>265</v>
      </c>
      <c r="H19" s="8"/>
    </row>
    <row r="20" spans="1:8" x14ac:dyDescent="0.25">
      <c r="A20" s="9" t="s">
        <v>228</v>
      </c>
      <c r="B20" s="68" t="s">
        <v>20</v>
      </c>
      <c r="C20" s="73">
        <v>106</v>
      </c>
      <c r="D20" s="4" t="s">
        <v>212</v>
      </c>
      <c r="E20" s="33" t="s">
        <v>319</v>
      </c>
      <c r="F20" s="34" t="s">
        <v>264</v>
      </c>
      <c r="G20" s="34" t="s">
        <v>265</v>
      </c>
      <c r="H20" s="8"/>
    </row>
    <row r="21" spans="1:8" x14ac:dyDescent="0.25">
      <c r="A21" s="9" t="s">
        <v>229</v>
      </c>
      <c r="B21" s="68" t="s">
        <v>8</v>
      </c>
      <c r="C21" s="73">
        <v>10</v>
      </c>
      <c r="D21" s="4" t="s">
        <v>212</v>
      </c>
      <c r="E21" s="33" t="s">
        <v>319</v>
      </c>
      <c r="F21" s="34" t="s">
        <v>264</v>
      </c>
      <c r="G21" s="34" t="s">
        <v>265</v>
      </c>
      <c r="H21" s="8"/>
    </row>
    <row r="22" spans="1:8" x14ac:dyDescent="0.25">
      <c r="A22" s="9" t="s">
        <v>230</v>
      </c>
      <c r="B22" s="68" t="s">
        <v>38</v>
      </c>
      <c r="C22" s="73">
        <v>4</v>
      </c>
      <c r="D22" s="4" t="s">
        <v>212</v>
      </c>
      <c r="E22" s="33" t="s">
        <v>319</v>
      </c>
      <c r="F22" s="34" t="s">
        <v>264</v>
      </c>
      <c r="G22" s="34" t="s">
        <v>265</v>
      </c>
      <c r="H22" s="8"/>
    </row>
    <row r="23" spans="1:8" x14ac:dyDescent="0.25">
      <c r="A23" s="9" t="s">
        <v>231</v>
      </c>
      <c r="B23" s="68" t="s">
        <v>34</v>
      </c>
      <c r="C23" s="73">
        <v>8</v>
      </c>
      <c r="D23" s="4" t="s">
        <v>212</v>
      </c>
      <c r="E23" s="33" t="s">
        <v>319</v>
      </c>
      <c r="F23" s="34" t="s">
        <v>264</v>
      </c>
      <c r="G23" s="34" t="s">
        <v>265</v>
      </c>
      <c r="H23" s="8"/>
    </row>
    <row r="24" spans="1:8" x14ac:dyDescent="0.25">
      <c r="A24" s="9" t="s">
        <v>232</v>
      </c>
      <c r="B24" s="68" t="s">
        <v>28</v>
      </c>
      <c r="C24" s="73">
        <v>8</v>
      </c>
      <c r="D24" s="4" t="s">
        <v>212</v>
      </c>
      <c r="E24" s="33" t="s">
        <v>319</v>
      </c>
      <c r="F24" s="34" t="s">
        <v>264</v>
      </c>
      <c r="G24" s="34" t="s">
        <v>265</v>
      </c>
      <c r="H24" s="8"/>
    </row>
    <row r="25" spans="1:8" x14ac:dyDescent="0.25">
      <c r="A25" s="9" t="s">
        <v>233</v>
      </c>
      <c r="B25" s="68" t="s">
        <v>66</v>
      </c>
      <c r="C25" s="73">
        <v>8</v>
      </c>
      <c r="D25" s="4" t="s">
        <v>212</v>
      </c>
      <c r="E25" s="33" t="s">
        <v>319</v>
      </c>
      <c r="F25" s="34" t="s">
        <v>264</v>
      </c>
      <c r="G25" s="34" t="s">
        <v>265</v>
      </c>
      <c r="H25" s="8"/>
    </row>
    <row r="26" spans="1:8" x14ac:dyDescent="0.25">
      <c r="A26" s="9" t="s">
        <v>234</v>
      </c>
      <c r="B26" s="68" t="s">
        <v>68</v>
      </c>
      <c r="C26" s="73">
        <v>6</v>
      </c>
      <c r="D26" s="4" t="s">
        <v>212</v>
      </c>
      <c r="E26" s="33" t="s">
        <v>319</v>
      </c>
      <c r="F26" s="34" t="s">
        <v>264</v>
      </c>
      <c r="G26" s="34" t="s">
        <v>265</v>
      </c>
      <c r="H26" s="8"/>
    </row>
    <row r="27" spans="1:8" x14ac:dyDescent="0.25">
      <c r="A27" s="9" t="s">
        <v>235</v>
      </c>
      <c r="B27" s="68" t="s">
        <v>91</v>
      </c>
      <c r="C27" s="71">
        <v>300</v>
      </c>
      <c r="D27" s="4" t="s">
        <v>212</v>
      </c>
      <c r="E27" s="33" t="s">
        <v>319</v>
      </c>
      <c r="F27" s="34" t="s">
        <v>264</v>
      </c>
      <c r="G27" s="34" t="s">
        <v>265</v>
      </c>
      <c r="H27" s="8"/>
    </row>
    <row r="28" spans="1:8" x14ac:dyDescent="0.25">
      <c r="A28" s="9" t="s">
        <v>236</v>
      </c>
      <c r="B28" s="68" t="s">
        <v>90</v>
      </c>
      <c r="C28" s="71">
        <v>16</v>
      </c>
      <c r="D28" s="4" t="s">
        <v>212</v>
      </c>
      <c r="E28" s="33" t="s">
        <v>319</v>
      </c>
      <c r="F28" s="34" t="s">
        <v>264</v>
      </c>
      <c r="G28" s="34" t="s">
        <v>265</v>
      </c>
      <c r="H28" s="8"/>
    </row>
    <row r="29" spans="1:8" x14ac:dyDescent="0.25">
      <c r="A29" s="9" t="s">
        <v>237</v>
      </c>
      <c r="B29" s="68" t="s">
        <v>58</v>
      </c>
      <c r="C29" s="71">
        <v>150</v>
      </c>
      <c r="D29" s="4" t="s">
        <v>212</v>
      </c>
      <c r="E29" s="33" t="s">
        <v>319</v>
      </c>
      <c r="F29" s="34" t="s">
        <v>264</v>
      </c>
      <c r="G29" s="34" t="s">
        <v>265</v>
      </c>
      <c r="H29" s="8"/>
    </row>
    <row r="30" spans="1:8" x14ac:dyDescent="0.25">
      <c r="A30" s="9" t="s">
        <v>238</v>
      </c>
      <c r="B30" s="68" t="s">
        <v>18</v>
      </c>
      <c r="C30" s="71">
        <v>94</v>
      </c>
      <c r="D30" s="4" t="s">
        <v>212</v>
      </c>
      <c r="E30" s="33" t="s">
        <v>319</v>
      </c>
      <c r="F30" s="34" t="s">
        <v>264</v>
      </c>
      <c r="G30" s="34" t="s">
        <v>265</v>
      </c>
      <c r="H30" s="8"/>
    </row>
    <row r="31" spans="1:8" x14ac:dyDescent="0.25">
      <c r="A31" s="9" t="s">
        <v>239</v>
      </c>
      <c r="B31" s="68" t="s">
        <v>56</v>
      </c>
      <c r="C31" s="71">
        <v>2</v>
      </c>
      <c r="D31" s="4" t="s">
        <v>212</v>
      </c>
      <c r="E31" s="33" t="s">
        <v>319</v>
      </c>
      <c r="F31" s="34" t="s">
        <v>264</v>
      </c>
      <c r="G31" s="34" t="s">
        <v>265</v>
      </c>
      <c r="H31" s="8"/>
    </row>
    <row r="32" spans="1:8" x14ac:dyDescent="0.25">
      <c r="A32" s="9" t="s">
        <v>240</v>
      </c>
      <c r="B32" s="68" t="s">
        <v>50</v>
      </c>
      <c r="C32" s="71">
        <v>8</v>
      </c>
      <c r="D32" s="4" t="s">
        <v>212</v>
      </c>
      <c r="E32" s="33" t="s">
        <v>319</v>
      </c>
      <c r="F32" s="34" t="s">
        <v>264</v>
      </c>
      <c r="G32" s="34" t="s">
        <v>265</v>
      </c>
      <c r="H32" s="8"/>
    </row>
    <row r="33" spans="1:8" x14ac:dyDescent="0.25">
      <c r="A33" s="9" t="s">
        <v>241</v>
      </c>
      <c r="B33" s="68" t="s">
        <v>10</v>
      </c>
      <c r="C33" s="71">
        <v>62</v>
      </c>
      <c r="D33" s="4" t="s">
        <v>212</v>
      </c>
      <c r="E33" s="33" t="s">
        <v>319</v>
      </c>
      <c r="F33" s="34" t="s">
        <v>264</v>
      </c>
      <c r="G33" s="34" t="s">
        <v>265</v>
      </c>
      <c r="H33" s="8"/>
    </row>
    <row r="34" spans="1:8" x14ac:dyDescent="0.25">
      <c r="A34" s="9" t="s">
        <v>242</v>
      </c>
      <c r="B34" s="80" t="s">
        <v>2</v>
      </c>
      <c r="C34" s="71">
        <v>52</v>
      </c>
      <c r="D34" s="4" t="s">
        <v>212</v>
      </c>
      <c r="E34" s="33" t="s">
        <v>319</v>
      </c>
      <c r="F34" s="34" t="s">
        <v>264</v>
      </c>
      <c r="G34" s="34" t="s">
        <v>265</v>
      </c>
      <c r="H34" s="8"/>
    </row>
    <row r="35" spans="1:8" x14ac:dyDescent="0.25">
      <c r="A35" s="9" t="s">
        <v>243</v>
      </c>
      <c r="B35" s="80" t="s">
        <v>72</v>
      </c>
      <c r="C35" s="71">
        <v>30</v>
      </c>
      <c r="D35" s="4" t="s">
        <v>212</v>
      </c>
      <c r="E35" s="33" t="s">
        <v>319</v>
      </c>
      <c r="F35" s="34" t="s">
        <v>264</v>
      </c>
      <c r="G35" s="34" t="s">
        <v>265</v>
      </c>
      <c r="H35" s="8"/>
    </row>
    <row r="36" spans="1:8" x14ac:dyDescent="0.25">
      <c r="A36" s="9" t="s">
        <v>244</v>
      </c>
      <c r="B36" s="80" t="s">
        <v>12</v>
      </c>
      <c r="C36" s="71">
        <v>82</v>
      </c>
      <c r="D36" s="4" t="s">
        <v>212</v>
      </c>
      <c r="E36" s="33" t="s">
        <v>319</v>
      </c>
      <c r="F36" s="34" t="s">
        <v>264</v>
      </c>
      <c r="G36" s="34" t="s">
        <v>265</v>
      </c>
      <c r="H36" s="8"/>
    </row>
    <row r="37" spans="1:8" x14ac:dyDescent="0.25">
      <c r="A37" s="9" t="s">
        <v>245</v>
      </c>
      <c r="B37" s="80" t="s">
        <v>36</v>
      </c>
      <c r="C37" s="71">
        <v>52</v>
      </c>
      <c r="D37" s="4" t="s">
        <v>212</v>
      </c>
      <c r="E37" s="33" t="s">
        <v>319</v>
      </c>
      <c r="F37" s="34" t="s">
        <v>264</v>
      </c>
      <c r="G37" s="34" t="s">
        <v>265</v>
      </c>
      <c r="H37" s="8"/>
    </row>
    <row r="38" spans="1:8" x14ac:dyDescent="0.25">
      <c r="A38" s="9" t="s">
        <v>246</v>
      </c>
      <c r="B38" s="79" t="s">
        <v>4</v>
      </c>
      <c r="C38" s="71">
        <v>68</v>
      </c>
      <c r="D38" s="4" t="s">
        <v>212</v>
      </c>
      <c r="E38" s="33" t="s">
        <v>319</v>
      </c>
      <c r="F38" s="34" t="s">
        <v>264</v>
      </c>
      <c r="G38" s="34" t="s">
        <v>265</v>
      </c>
      <c r="H38" s="8"/>
    </row>
    <row r="39" spans="1:8" x14ac:dyDescent="0.25">
      <c r="A39" s="9" t="s">
        <v>247</v>
      </c>
      <c r="B39" s="80" t="s">
        <v>6</v>
      </c>
      <c r="C39" s="71">
        <v>172</v>
      </c>
      <c r="D39" s="4" t="s">
        <v>212</v>
      </c>
      <c r="E39" s="33" t="s">
        <v>319</v>
      </c>
      <c r="F39" s="34" t="s">
        <v>264</v>
      </c>
      <c r="G39" s="34" t="s">
        <v>265</v>
      </c>
      <c r="H39" s="8"/>
    </row>
    <row r="40" spans="1:8" x14ac:dyDescent="0.25">
      <c r="A40" s="9" t="s">
        <v>248</v>
      </c>
      <c r="B40" s="80" t="s">
        <v>14</v>
      </c>
      <c r="C40" s="71">
        <v>4</v>
      </c>
      <c r="D40" s="4" t="s">
        <v>212</v>
      </c>
      <c r="E40" s="33" t="s">
        <v>319</v>
      </c>
      <c r="F40" s="34" t="s">
        <v>264</v>
      </c>
      <c r="G40" s="34" t="s">
        <v>265</v>
      </c>
      <c r="H40" s="8"/>
    </row>
    <row r="41" spans="1:8" x14ac:dyDescent="0.25">
      <c r="A41" s="9" t="s">
        <v>249</v>
      </c>
      <c r="B41" s="80" t="s">
        <v>46</v>
      </c>
      <c r="C41" s="71">
        <v>12</v>
      </c>
      <c r="D41" s="4" t="s">
        <v>212</v>
      </c>
      <c r="E41" s="33" t="s">
        <v>319</v>
      </c>
      <c r="F41" s="34" t="s">
        <v>264</v>
      </c>
      <c r="G41" s="34" t="s">
        <v>265</v>
      </c>
      <c r="H41" s="8"/>
    </row>
    <row r="42" spans="1:8" x14ac:dyDescent="0.25">
      <c r="A42" s="9" t="s">
        <v>250</v>
      </c>
      <c r="B42" s="68" t="s">
        <v>62</v>
      </c>
      <c r="C42" s="72">
        <v>100</v>
      </c>
      <c r="D42" s="4" t="s">
        <v>213</v>
      </c>
      <c r="E42" s="33" t="s">
        <v>319</v>
      </c>
      <c r="F42" s="34" t="s">
        <v>264</v>
      </c>
      <c r="G42" s="34" t="s">
        <v>265</v>
      </c>
      <c r="H42" s="8"/>
    </row>
    <row r="43" spans="1:8" x14ac:dyDescent="0.25">
      <c r="A43" s="9" t="s">
        <v>251</v>
      </c>
      <c r="B43" s="68" t="s">
        <v>89</v>
      </c>
      <c r="C43" s="75">
        <v>96</v>
      </c>
      <c r="D43" s="4" t="s">
        <v>212</v>
      </c>
      <c r="E43" s="33" t="s">
        <v>319</v>
      </c>
      <c r="F43" s="34" t="s">
        <v>264</v>
      </c>
      <c r="G43" s="34" t="s">
        <v>265</v>
      </c>
      <c r="H43" s="8"/>
    </row>
    <row r="44" spans="1:8" x14ac:dyDescent="0.25">
      <c r="A44" s="9" t="s">
        <v>252</v>
      </c>
      <c r="B44" s="68" t="s">
        <v>54</v>
      </c>
      <c r="C44" s="71">
        <v>60</v>
      </c>
      <c r="D44" s="4" t="s">
        <v>212</v>
      </c>
      <c r="E44" s="33" t="s">
        <v>319</v>
      </c>
      <c r="F44" s="34" t="s">
        <v>264</v>
      </c>
      <c r="G44" s="34" t="s">
        <v>265</v>
      </c>
      <c r="H44" s="8"/>
    </row>
    <row r="45" spans="1:8" x14ac:dyDescent="0.25">
      <c r="A45" s="9" t="s">
        <v>253</v>
      </c>
      <c r="B45" s="68" t="s">
        <v>52</v>
      </c>
      <c r="C45" s="71">
        <v>60</v>
      </c>
      <c r="D45" s="4" t="s">
        <v>212</v>
      </c>
      <c r="E45" s="33" t="s">
        <v>319</v>
      </c>
      <c r="F45" s="34" t="s">
        <v>264</v>
      </c>
      <c r="G45" s="34" t="s">
        <v>265</v>
      </c>
      <c r="H45" s="8"/>
    </row>
    <row r="46" spans="1:8" x14ac:dyDescent="0.25">
      <c r="A46" s="9" t="s">
        <v>254</v>
      </c>
      <c r="B46" s="69" t="s">
        <v>88</v>
      </c>
      <c r="C46" s="71">
        <v>1456</v>
      </c>
      <c r="D46" s="4" t="s">
        <v>212</v>
      </c>
      <c r="E46" s="33" t="s">
        <v>319</v>
      </c>
      <c r="F46" s="34" t="s">
        <v>264</v>
      </c>
      <c r="G46" s="34" t="s">
        <v>265</v>
      </c>
      <c r="H46" s="8"/>
    </row>
    <row r="47" spans="1:8" x14ac:dyDescent="0.25">
      <c r="A47" s="9" t="s">
        <v>255</v>
      </c>
      <c r="B47" s="68" t="s">
        <v>74</v>
      </c>
      <c r="C47" s="72">
        <v>6</v>
      </c>
      <c r="D47" s="4" t="s">
        <v>212</v>
      </c>
      <c r="E47" s="33" t="s">
        <v>319</v>
      </c>
      <c r="F47" s="34" t="s">
        <v>264</v>
      </c>
      <c r="G47" s="34" t="s">
        <v>265</v>
      </c>
      <c r="H47" s="8"/>
    </row>
    <row r="48" spans="1:8" x14ac:dyDescent="0.25">
      <c r="A48" s="9" t="s">
        <v>256</v>
      </c>
      <c r="B48" s="68" t="s">
        <v>26</v>
      </c>
      <c r="C48" s="71">
        <v>10</v>
      </c>
      <c r="D48" s="4" t="s">
        <v>212</v>
      </c>
      <c r="E48" s="33" t="s">
        <v>319</v>
      </c>
      <c r="F48" s="34" t="s">
        <v>264</v>
      </c>
      <c r="G48" s="34" t="s">
        <v>265</v>
      </c>
      <c r="H48" s="8"/>
    </row>
    <row r="49" spans="1:8" x14ac:dyDescent="0.25">
      <c r="A49" s="9" t="s">
        <v>257</v>
      </c>
      <c r="B49" s="68" t="s">
        <v>32</v>
      </c>
      <c r="C49" s="71">
        <v>48</v>
      </c>
      <c r="D49" s="4" t="s">
        <v>212</v>
      </c>
      <c r="E49" s="33" t="s">
        <v>319</v>
      </c>
      <c r="F49" s="34" t="s">
        <v>264</v>
      </c>
      <c r="G49" s="34" t="s">
        <v>265</v>
      </c>
      <c r="H49" s="8"/>
    </row>
    <row r="50" spans="1:8" x14ac:dyDescent="0.25">
      <c r="A50" s="9" t="s">
        <v>258</v>
      </c>
      <c r="B50" s="68" t="s">
        <v>30</v>
      </c>
      <c r="C50" s="71">
        <v>8</v>
      </c>
      <c r="D50" s="4" t="s">
        <v>212</v>
      </c>
      <c r="E50" s="33" t="s">
        <v>319</v>
      </c>
      <c r="F50" s="34" t="s">
        <v>264</v>
      </c>
      <c r="G50" s="34" t="s">
        <v>265</v>
      </c>
      <c r="H50" s="8"/>
    </row>
    <row r="51" spans="1:8" x14ac:dyDescent="0.25">
      <c r="A51" s="9" t="s">
        <v>259</v>
      </c>
      <c r="B51" s="68" t="s">
        <v>64</v>
      </c>
      <c r="C51" s="71">
        <v>84</v>
      </c>
      <c r="D51" s="4" t="s">
        <v>212</v>
      </c>
      <c r="E51" s="33" t="s">
        <v>319</v>
      </c>
      <c r="F51" s="34" t="s">
        <v>264</v>
      </c>
      <c r="G51" s="34" t="s">
        <v>265</v>
      </c>
      <c r="H51" s="8"/>
    </row>
    <row r="52" spans="1:8" x14ac:dyDescent="0.25">
      <c r="A52" s="9" t="s">
        <v>260</v>
      </c>
      <c r="B52" s="68" t="s">
        <v>16</v>
      </c>
      <c r="C52" s="71">
        <v>92</v>
      </c>
      <c r="D52" s="4" t="s">
        <v>212</v>
      </c>
      <c r="E52" s="33" t="s">
        <v>319</v>
      </c>
      <c r="F52" s="34" t="s">
        <v>264</v>
      </c>
      <c r="G52" s="34" t="s">
        <v>265</v>
      </c>
      <c r="H52" s="8"/>
    </row>
    <row r="53" spans="1:8" x14ac:dyDescent="0.25">
      <c r="A53" s="9" t="s">
        <v>261</v>
      </c>
      <c r="B53" s="68" t="s">
        <v>70</v>
      </c>
      <c r="C53" s="71">
        <v>8</v>
      </c>
      <c r="D53" s="4" t="s">
        <v>212</v>
      </c>
      <c r="E53" s="33" t="s">
        <v>319</v>
      </c>
      <c r="F53" s="34" t="s">
        <v>264</v>
      </c>
      <c r="G53" s="34" t="s">
        <v>265</v>
      </c>
      <c r="H53" s="40"/>
    </row>
    <row r="54" spans="1:8" x14ac:dyDescent="0.25">
      <c r="A54" s="9" t="s">
        <v>262</v>
      </c>
      <c r="B54" s="68" t="s">
        <v>60</v>
      </c>
      <c r="C54" s="71">
        <v>1040</v>
      </c>
      <c r="D54" s="4" t="s">
        <v>213</v>
      </c>
      <c r="E54" s="33" t="s">
        <v>319</v>
      </c>
      <c r="F54" s="34" t="s">
        <v>264</v>
      </c>
      <c r="G54" s="34" t="s">
        <v>265</v>
      </c>
      <c r="H54" s="40"/>
    </row>
    <row r="55" spans="1:8" x14ac:dyDescent="0.25">
      <c r="A55" s="9" t="s">
        <v>263</v>
      </c>
      <c r="B55" s="68" t="s">
        <v>86</v>
      </c>
      <c r="C55" s="73">
        <v>58</v>
      </c>
      <c r="D55" s="4" t="s">
        <v>212</v>
      </c>
      <c r="E55" s="33" t="s">
        <v>319</v>
      </c>
      <c r="F55" s="34" t="s">
        <v>264</v>
      </c>
      <c r="G55" s="34" t="s">
        <v>265</v>
      </c>
      <c r="H55" s="40"/>
    </row>
    <row r="56" spans="1:8" x14ac:dyDescent="0.25">
      <c r="A56" s="102" t="s">
        <v>320</v>
      </c>
      <c r="B56" s="103" t="s">
        <v>214</v>
      </c>
      <c r="C56" s="76">
        <v>80</v>
      </c>
      <c r="D56" s="4" t="s">
        <v>212</v>
      </c>
      <c r="E56" s="33" t="s">
        <v>319</v>
      </c>
      <c r="F56" s="34" t="s">
        <v>264</v>
      </c>
      <c r="G56" s="104" t="s">
        <v>265</v>
      </c>
      <c r="H56" s="40"/>
    </row>
    <row r="57" spans="1:8" ht="15.75" thickBot="1" x14ac:dyDescent="0.3">
      <c r="A57" s="10" t="s">
        <v>387</v>
      </c>
      <c r="B57" s="70" t="s">
        <v>388</v>
      </c>
      <c r="C57" s="78">
        <v>2</v>
      </c>
      <c r="D57" s="106" t="s">
        <v>212</v>
      </c>
      <c r="E57" s="109" t="s">
        <v>319</v>
      </c>
      <c r="F57" s="110" t="s">
        <v>264</v>
      </c>
      <c r="G57" s="36" t="s">
        <v>265</v>
      </c>
      <c r="H57" s="111"/>
    </row>
    <row r="58" spans="1:8" x14ac:dyDescent="0.25">
      <c r="C58" s="77"/>
    </row>
  </sheetData>
  <mergeCells count="16">
    <mergeCell ref="A1:H1"/>
    <mergeCell ref="A2:A4"/>
    <mergeCell ref="B2:B4"/>
    <mergeCell ref="D2:D4"/>
    <mergeCell ref="E2:E4"/>
    <mergeCell ref="F2:H2"/>
    <mergeCell ref="H3:H4"/>
    <mergeCell ref="C2:C4"/>
    <mergeCell ref="G6:G7"/>
    <mergeCell ref="H6:H7"/>
    <mergeCell ref="C6:C7"/>
    <mergeCell ref="A6:A7"/>
    <mergeCell ref="B6:B7"/>
    <mergeCell ref="D6:D7"/>
    <mergeCell ref="E6:E7"/>
    <mergeCell ref="F6:F7"/>
  </mergeCells>
  <phoneticPr fontId="2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7"/>
  <sheetViews>
    <sheetView topLeftCell="A37" workbookViewId="0">
      <selection activeCell="C51" sqref="C51"/>
    </sheetView>
  </sheetViews>
  <sheetFormatPr defaultRowHeight="15" x14ac:dyDescent="0.25"/>
  <cols>
    <col min="1" max="1" width="16.140625" bestFit="1" customWidth="1"/>
    <col min="2" max="2" width="66.140625" bestFit="1" customWidth="1"/>
    <col min="3" max="3" width="15.7109375" customWidth="1"/>
    <col min="4" max="4" width="17.28515625" customWidth="1"/>
    <col min="5" max="5" width="21.28515625" customWidth="1"/>
    <col min="6" max="7" width="13.7109375" customWidth="1"/>
    <col min="8" max="8" width="15.7109375" customWidth="1"/>
  </cols>
  <sheetData>
    <row r="1" spans="1:8" ht="20.25" x14ac:dyDescent="0.3">
      <c r="A1" s="197" t="s">
        <v>318</v>
      </c>
      <c r="B1" s="198"/>
      <c r="C1" s="198"/>
      <c r="D1" s="198"/>
      <c r="E1" s="198"/>
      <c r="F1" s="198"/>
      <c r="G1" s="198"/>
      <c r="H1" s="199"/>
    </row>
    <row r="2" spans="1:8" ht="36" customHeight="1" x14ac:dyDescent="0.25">
      <c r="A2" s="193" t="s">
        <v>197</v>
      </c>
      <c r="B2" s="194" t="s">
        <v>198</v>
      </c>
      <c r="C2" s="194" t="s">
        <v>199</v>
      </c>
      <c r="D2" s="194" t="s">
        <v>200</v>
      </c>
      <c r="E2" s="194" t="s">
        <v>201</v>
      </c>
      <c r="F2" s="194" t="s">
        <v>202</v>
      </c>
      <c r="G2" s="194"/>
      <c r="H2" s="195"/>
    </row>
    <row r="3" spans="1:8" ht="36" customHeight="1" x14ac:dyDescent="0.25">
      <c r="A3" s="193"/>
      <c r="B3" s="194"/>
      <c r="C3" s="194"/>
      <c r="D3" s="194"/>
      <c r="E3" s="194"/>
      <c r="F3" s="49" t="s">
        <v>203</v>
      </c>
      <c r="G3" s="49" t="s">
        <v>204</v>
      </c>
      <c r="H3" s="195" t="s">
        <v>205</v>
      </c>
    </row>
    <row r="4" spans="1:8" ht="36" customHeight="1" x14ac:dyDescent="0.25">
      <c r="A4" s="193"/>
      <c r="B4" s="194"/>
      <c r="C4" s="194"/>
      <c r="D4" s="194"/>
      <c r="E4" s="194"/>
      <c r="F4" s="52"/>
      <c r="G4" s="52"/>
      <c r="H4" s="195"/>
    </row>
    <row r="5" spans="1:8" ht="60" x14ac:dyDescent="0.25">
      <c r="A5" s="39"/>
      <c r="B5" s="37"/>
      <c r="C5" s="48" t="s">
        <v>209</v>
      </c>
      <c r="D5" s="37"/>
      <c r="E5" s="38"/>
      <c r="F5" s="50"/>
      <c r="G5" s="50"/>
      <c r="H5" s="51" t="s">
        <v>206</v>
      </c>
    </row>
    <row r="6" spans="1:8" ht="44.25" customHeight="1" x14ac:dyDescent="0.25">
      <c r="A6" s="187" t="s">
        <v>207</v>
      </c>
      <c r="B6" s="186" t="s">
        <v>208</v>
      </c>
      <c r="C6" s="204" t="s">
        <v>316</v>
      </c>
      <c r="D6" s="186" t="s">
        <v>210</v>
      </c>
      <c r="E6" s="186" t="s">
        <v>211</v>
      </c>
      <c r="F6" s="186" t="s">
        <v>319</v>
      </c>
      <c r="G6" s="186" t="s">
        <v>319</v>
      </c>
      <c r="H6" s="203" t="s">
        <v>319</v>
      </c>
    </row>
    <row r="7" spans="1:8" ht="44.25" customHeight="1" x14ac:dyDescent="0.25">
      <c r="A7" s="187"/>
      <c r="B7" s="186"/>
      <c r="C7" s="205"/>
      <c r="D7" s="186"/>
      <c r="E7" s="186"/>
      <c r="F7" s="186"/>
      <c r="G7" s="186"/>
      <c r="H7" s="203"/>
    </row>
    <row r="8" spans="1:8" x14ac:dyDescent="0.25">
      <c r="A8" s="9" t="s">
        <v>313</v>
      </c>
      <c r="B8" s="79" t="s">
        <v>22</v>
      </c>
      <c r="C8" s="71">
        <v>10</v>
      </c>
      <c r="D8" s="4" t="s">
        <v>212</v>
      </c>
      <c r="E8" s="33" t="s">
        <v>319</v>
      </c>
      <c r="F8" s="34" t="s">
        <v>264</v>
      </c>
      <c r="G8" s="34" t="s">
        <v>265</v>
      </c>
      <c r="H8" s="8"/>
    </row>
    <row r="9" spans="1:8" x14ac:dyDescent="0.25">
      <c r="A9" s="9" t="s">
        <v>321</v>
      </c>
      <c r="B9" s="79" t="s">
        <v>94</v>
      </c>
      <c r="C9" s="71">
        <v>4</v>
      </c>
      <c r="D9" s="4" t="s">
        <v>212</v>
      </c>
      <c r="E9" s="33" t="s">
        <v>319</v>
      </c>
      <c r="F9" s="34" t="s">
        <v>264</v>
      </c>
      <c r="G9" s="34" t="s">
        <v>265</v>
      </c>
      <c r="H9" s="8"/>
    </row>
    <row r="10" spans="1:8" x14ac:dyDescent="0.25">
      <c r="A10" s="9" t="s">
        <v>322</v>
      </c>
      <c r="B10" s="79" t="s">
        <v>370</v>
      </c>
      <c r="C10" s="71">
        <v>2</v>
      </c>
      <c r="D10" s="4" t="s">
        <v>212</v>
      </c>
      <c r="E10" s="33" t="s">
        <v>319</v>
      </c>
      <c r="F10" s="34" t="s">
        <v>264</v>
      </c>
      <c r="G10" s="34" t="s">
        <v>265</v>
      </c>
      <c r="H10" s="8"/>
    </row>
    <row r="11" spans="1:8" x14ac:dyDescent="0.25">
      <c r="A11" s="9" t="s">
        <v>323</v>
      </c>
      <c r="B11" s="79" t="s">
        <v>371</v>
      </c>
      <c r="C11" s="71">
        <v>40</v>
      </c>
      <c r="D11" s="4" t="s">
        <v>212</v>
      </c>
      <c r="E11" s="33" t="s">
        <v>319</v>
      </c>
      <c r="F11" s="34" t="s">
        <v>264</v>
      </c>
      <c r="G11" s="34" t="s">
        <v>265</v>
      </c>
      <c r="H11" s="8"/>
    </row>
    <row r="12" spans="1:8" x14ac:dyDescent="0.25">
      <c r="A12" s="9" t="s">
        <v>324</v>
      </c>
      <c r="B12" s="79" t="s">
        <v>96</v>
      </c>
      <c r="C12" s="71">
        <v>25</v>
      </c>
      <c r="D12" s="4" t="s">
        <v>212</v>
      </c>
      <c r="E12" s="33" t="s">
        <v>319</v>
      </c>
      <c r="F12" s="34" t="s">
        <v>264</v>
      </c>
      <c r="G12" s="34" t="s">
        <v>265</v>
      </c>
      <c r="H12" s="8"/>
    </row>
    <row r="13" spans="1:8" x14ac:dyDescent="0.25">
      <c r="A13" s="9" t="s">
        <v>325</v>
      </c>
      <c r="B13" s="79" t="s">
        <v>372</v>
      </c>
      <c r="C13" s="71">
        <v>4</v>
      </c>
      <c r="D13" s="4" t="s">
        <v>212</v>
      </c>
      <c r="E13" s="33" t="s">
        <v>319</v>
      </c>
      <c r="F13" s="34" t="s">
        <v>264</v>
      </c>
      <c r="G13" s="34" t="s">
        <v>265</v>
      </c>
      <c r="H13" s="8"/>
    </row>
    <row r="14" spans="1:8" x14ac:dyDescent="0.25">
      <c r="A14" s="9" t="s">
        <v>326</v>
      </c>
      <c r="B14" s="80" t="s">
        <v>80</v>
      </c>
      <c r="C14" s="72">
        <v>1</v>
      </c>
      <c r="D14" s="4" t="s">
        <v>212</v>
      </c>
      <c r="E14" s="33" t="s">
        <v>319</v>
      </c>
      <c r="F14" s="34" t="s">
        <v>264</v>
      </c>
      <c r="G14" s="34" t="s">
        <v>265</v>
      </c>
      <c r="H14" s="8"/>
    </row>
    <row r="15" spans="1:8" x14ac:dyDescent="0.25">
      <c r="A15" s="9" t="s">
        <v>327</v>
      </c>
      <c r="B15" s="69" t="s">
        <v>48</v>
      </c>
      <c r="C15" s="73">
        <v>6</v>
      </c>
      <c r="D15" s="4" t="s">
        <v>212</v>
      </c>
      <c r="E15" s="33" t="s">
        <v>319</v>
      </c>
      <c r="F15" s="34" t="s">
        <v>264</v>
      </c>
      <c r="G15" s="34" t="s">
        <v>265</v>
      </c>
      <c r="H15" s="8"/>
    </row>
    <row r="16" spans="1:8" x14ac:dyDescent="0.25">
      <c r="A16" s="9" t="s">
        <v>328</v>
      </c>
      <c r="B16" s="69" t="s">
        <v>44</v>
      </c>
      <c r="C16" s="73">
        <v>6</v>
      </c>
      <c r="D16" s="4" t="s">
        <v>212</v>
      </c>
      <c r="E16" s="33" t="s">
        <v>319</v>
      </c>
      <c r="F16" s="34" t="s">
        <v>264</v>
      </c>
      <c r="G16" s="34" t="s">
        <v>265</v>
      </c>
      <c r="H16" s="8"/>
    </row>
    <row r="17" spans="1:8" x14ac:dyDescent="0.25">
      <c r="A17" s="9" t="s">
        <v>329</v>
      </c>
      <c r="B17" s="69" t="s">
        <v>24</v>
      </c>
      <c r="C17" s="73">
        <v>1</v>
      </c>
      <c r="D17" s="4" t="s">
        <v>212</v>
      </c>
      <c r="E17" s="33" t="s">
        <v>319</v>
      </c>
      <c r="F17" s="34" t="s">
        <v>264</v>
      </c>
      <c r="G17" s="34" t="s">
        <v>265</v>
      </c>
      <c r="H17" s="8"/>
    </row>
    <row r="18" spans="1:8" x14ac:dyDescent="0.25">
      <c r="A18" s="9" t="s">
        <v>330</v>
      </c>
      <c r="B18" s="68" t="s">
        <v>81</v>
      </c>
      <c r="C18" s="74">
        <v>1</v>
      </c>
      <c r="D18" s="4" t="s">
        <v>212</v>
      </c>
      <c r="E18" s="33" t="s">
        <v>319</v>
      </c>
      <c r="F18" s="34" t="s">
        <v>264</v>
      </c>
      <c r="G18" s="34" t="s">
        <v>265</v>
      </c>
      <c r="H18" s="8"/>
    </row>
    <row r="19" spans="1:8" x14ac:dyDescent="0.25">
      <c r="A19" s="9" t="s">
        <v>331</v>
      </c>
      <c r="B19" s="68" t="s">
        <v>82</v>
      </c>
      <c r="C19" s="74">
        <v>1</v>
      </c>
      <c r="D19" s="4" t="s">
        <v>212</v>
      </c>
      <c r="E19" s="33" t="s">
        <v>319</v>
      </c>
      <c r="F19" s="34" t="s">
        <v>264</v>
      </c>
      <c r="G19" s="34" t="s">
        <v>265</v>
      </c>
      <c r="H19" s="8"/>
    </row>
    <row r="20" spans="1:8" x14ac:dyDescent="0.25">
      <c r="A20" s="9" t="s">
        <v>332</v>
      </c>
      <c r="B20" s="69" t="s">
        <v>20</v>
      </c>
      <c r="C20" s="73">
        <v>60</v>
      </c>
      <c r="D20" s="4" t="s">
        <v>212</v>
      </c>
      <c r="E20" s="33" t="s">
        <v>319</v>
      </c>
      <c r="F20" s="34" t="s">
        <v>264</v>
      </c>
      <c r="G20" s="34" t="s">
        <v>265</v>
      </c>
      <c r="H20" s="8"/>
    </row>
    <row r="21" spans="1:8" x14ac:dyDescent="0.25">
      <c r="A21" s="9" t="s">
        <v>333</v>
      </c>
      <c r="B21" s="69" t="s">
        <v>8</v>
      </c>
      <c r="C21" s="73">
        <v>5</v>
      </c>
      <c r="D21" s="4" t="s">
        <v>212</v>
      </c>
      <c r="E21" s="33" t="s">
        <v>319</v>
      </c>
      <c r="F21" s="34" t="s">
        <v>264</v>
      </c>
      <c r="G21" s="34" t="s">
        <v>265</v>
      </c>
      <c r="H21" s="8"/>
    </row>
    <row r="22" spans="1:8" x14ac:dyDescent="0.25">
      <c r="A22" s="9" t="s">
        <v>334</v>
      </c>
      <c r="B22" s="69" t="s">
        <v>38</v>
      </c>
      <c r="C22" s="73">
        <v>2</v>
      </c>
      <c r="D22" s="4" t="s">
        <v>212</v>
      </c>
      <c r="E22" s="33" t="s">
        <v>319</v>
      </c>
      <c r="F22" s="34" t="s">
        <v>264</v>
      </c>
      <c r="G22" s="34" t="s">
        <v>265</v>
      </c>
      <c r="H22" s="8"/>
    </row>
    <row r="23" spans="1:8" x14ac:dyDescent="0.25">
      <c r="A23" s="9" t="s">
        <v>335</v>
      </c>
      <c r="B23" s="69" t="s">
        <v>34</v>
      </c>
      <c r="C23" s="73">
        <v>5</v>
      </c>
      <c r="D23" s="4" t="s">
        <v>212</v>
      </c>
      <c r="E23" s="33" t="s">
        <v>319</v>
      </c>
      <c r="F23" s="34" t="s">
        <v>264</v>
      </c>
      <c r="G23" s="34" t="s">
        <v>265</v>
      </c>
      <c r="H23" s="8"/>
    </row>
    <row r="24" spans="1:8" x14ac:dyDescent="0.25">
      <c r="A24" s="9" t="s">
        <v>336</v>
      </c>
      <c r="B24" s="79" t="s">
        <v>28</v>
      </c>
      <c r="C24" s="73">
        <v>4</v>
      </c>
      <c r="D24" s="4" t="s">
        <v>212</v>
      </c>
      <c r="E24" s="33" t="s">
        <v>319</v>
      </c>
      <c r="F24" s="34" t="s">
        <v>264</v>
      </c>
      <c r="G24" s="34" t="s">
        <v>265</v>
      </c>
      <c r="H24" s="8"/>
    </row>
    <row r="25" spans="1:8" x14ac:dyDescent="0.25">
      <c r="A25" s="9" t="s">
        <v>337</v>
      </c>
      <c r="B25" s="79" t="s">
        <v>66</v>
      </c>
      <c r="C25" s="73">
        <v>4</v>
      </c>
      <c r="D25" s="4" t="s">
        <v>212</v>
      </c>
      <c r="E25" s="33" t="s">
        <v>319</v>
      </c>
      <c r="F25" s="34" t="s">
        <v>264</v>
      </c>
      <c r="G25" s="34" t="s">
        <v>265</v>
      </c>
      <c r="H25" s="8"/>
    </row>
    <row r="26" spans="1:8" x14ac:dyDescent="0.25">
      <c r="A26" s="9" t="s">
        <v>338</v>
      </c>
      <c r="B26" s="79" t="s">
        <v>68</v>
      </c>
      <c r="C26" s="73">
        <v>4</v>
      </c>
      <c r="D26" s="4" t="s">
        <v>212</v>
      </c>
      <c r="E26" s="33" t="s">
        <v>319</v>
      </c>
      <c r="F26" s="34" t="s">
        <v>264</v>
      </c>
      <c r="G26" s="34" t="s">
        <v>265</v>
      </c>
      <c r="H26" s="8"/>
    </row>
    <row r="27" spans="1:8" x14ac:dyDescent="0.25">
      <c r="A27" s="9" t="s">
        <v>339</v>
      </c>
      <c r="B27" s="79" t="s">
        <v>58</v>
      </c>
      <c r="C27" s="73">
        <v>150</v>
      </c>
      <c r="D27" s="4" t="s">
        <v>212</v>
      </c>
      <c r="E27" s="33" t="s">
        <v>319</v>
      </c>
      <c r="F27" s="34" t="s">
        <v>264</v>
      </c>
      <c r="G27" s="34" t="s">
        <v>265</v>
      </c>
      <c r="H27" s="8"/>
    </row>
    <row r="28" spans="1:8" x14ac:dyDescent="0.25">
      <c r="A28" s="9" t="s">
        <v>340</v>
      </c>
      <c r="B28" s="69" t="s">
        <v>40</v>
      </c>
      <c r="C28" s="73">
        <v>15</v>
      </c>
      <c r="D28" s="4" t="s">
        <v>212</v>
      </c>
      <c r="E28" s="33" t="s">
        <v>319</v>
      </c>
      <c r="F28" s="34" t="s">
        <v>264</v>
      </c>
      <c r="G28" s="34" t="s">
        <v>265</v>
      </c>
      <c r="H28" s="8"/>
    </row>
    <row r="29" spans="1:8" x14ac:dyDescent="0.25">
      <c r="A29" s="9" t="s">
        <v>341</v>
      </c>
      <c r="B29" s="69" t="s">
        <v>42</v>
      </c>
      <c r="C29" s="73">
        <v>60</v>
      </c>
      <c r="D29" s="4" t="s">
        <v>212</v>
      </c>
      <c r="E29" s="33" t="s">
        <v>319</v>
      </c>
      <c r="F29" s="34" t="s">
        <v>264</v>
      </c>
      <c r="G29" s="34" t="s">
        <v>265</v>
      </c>
      <c r="H29" s="8"/>
    </row>
    <row r="30" spans="1:8" x14ac:dyDescent="0.25">
      <c r="A30" s="9" t="s">
        <v>342</v>
      </c>
      <c r="B30" s="69" t="s">
        <v>18</v>
      </c>
      <c r="C30" s="73">
        <v>57</v>
      </c>
      <c r="D30" s="4" t="s">
        <v>212</v>
      </c>
      <c r="E30" s="33" t="s">
        <v>319</v>
      </c>
      <c r="F30" s="34" t="s">
        <v>264</v>
      </c>
      <c r="G30" s="34" t="s">
        <v>265</v>
      </c>
      <c r="H30" s="8"/>
    </row>
    <row r="31" spans="1:8" x14ac:dyDescent="0.25">
      <c r="A31" s="9" t="s">
        <v>343</v>
      </c>
      <c r="B31" s="69" t="s">
        <v>56</v>
      </c>
      <c r="C31" s="73">
        <v>1</v>
      </c>
      <c r="D31" s="4" t="s">
        <v>212</v>
      </c>
      <c r="E31" s="33" t="s">
        <v>319</v>
      </c>
      <c r="F31" s="34" t="s">
        <v>264</v>
      </c>
      <c r="G31" s="34" t="s">
        <v>265</v>
      </c>
      <c r="H31" s="8"/>
    </row>
    <row r="32" spans="1:8" x14ac:dyDescent="0.25">
      <c r="A32" s="9" t="s">
        <v>344</v>
      </c>
      <c r="B32" s="69" t="s">
        <v>10</v>
      </c>
      <c r="C32" s="73">
        <v>32</v>
      </c>
      <c r="D32" s="4" t="s">
        <v>212</v>
      </c>
      <c r="E32" s="33" t="s">
        <v>319</v>
      </c>
      <c r="F32" s="34" t="s">
        <v>264</v>
      </c>
      <c r="G32" s="34" t="s">
        <v>265</v>
      </c>
      <c r="H32" s="8"/>
    </row>
    <row r="33" spans="1:8" x14ac:dyDescent="0.25">
      <c r="A33" s="9" t="s">
        <v>345</v>
      </c>
      <c r="B33" s="69" t="s">
        <v>2</v>
      </c>
      <c r="C33" s="73">
        <v>26</v>
      </c>
      <c r="D33" s="4" t="s">
        <v>212</v>
      </c>
      <c r="E33" s="33" t="s">
        <v>319</v>
      </c>
      <c r="F33" s="34" t="s">
        <v>264</v>
      </c>
      <c r="G33" s="34" t="s">
        <v>265</v>
      </c>
      <c r="H33" s="8"/>
    </row>
    <row r="34" spans="1:8" x14ac:dyDescent="0.25">
      <c r="A34" s="9" t="s">
        <v>346</v>
      </c>
      <c r="B34" s="69" t="s">
        <v>72</v>
      </c>
      <c r="C34" s="73">
        <v>15</v>
      </c>
      <c r="D34" s="4" t="s">
        <v>212</v>
      </c>
      <c r="E34" s="33" t="s">
        <v>319</v>
      </c>
      <c r="F34" s="34" t="s">
        <v>264</v>
      </c>
      <c r="G34" s="34" t="s">
        <v>265</v>
      </c>
      <c r="H34" s="8"/>
    </row>
    <row r="35" spans="1:8" x14ac:dyDescent="0.25">
      <c r="A35" s="9" t="s">
        <v>347</v>
      </c>
      <c r="B35" s="69" t="s">
        <v>12</v>
      </c>
      <c r="C35" s="73">
        <v>43</v>
      </c>
      <c r="D35" s="4" t="s">
        <v>212</v>
      </c>
      <c r="E35" s="33" t="s">
        <v>319</v>
      </c>
      <c r="F35" s="34" t="s">
        <v>264</v>
      </c>
      <c r="G35" s="34" t="s">
        <v>265</v>
      </c>
      <c r="H35" s="8"/>
    </row>
    <row r="36" spans="1:8" x14ac:dyDescent="0.25">
      <c r="A36" s="9" t="s">
        <v>348</v>
      </c>
      <c r="B36" s="79" t="s">
        <v>36</v>
      </c>
      <c r="C36" s="71">
        <v>26</v>
      </c>
      <c r="D36" s="4" t="s">
        <v>212</v>
      </c>
      <c r="E36" s="33" t="s">
        <v>319</v>
      </c>
      <c r="F36" s="34" t="s">
        <v>264</v>
      </c>
      <c r="G36" s="34" t="s">
        <v>265</v>
      </c>
      <c r="H36" s="8"/>
    </row>
    <row r="37" spans="1:8" x14ac:dyDescent="0.25">
      <c r="A37" s="9" t="s">
        <v>349</v>
      </c>
      <c r="B37" s="79" t="s">
        <v>4</v>
      </c>
      <c r="C37" s="71">
        <v>33</v>
      </c>
      <c r="D37" s="4" t="s">
        <v>212</v>
      </c>
      <c r="E37" s="33" t="s">
        <v>319</v>
      </c>
      <c r="F37" s="34" t="s">
        <v>264</v>
      </c>
      <c r="G37" s="34" t="s">
        <v>265</v>
      </c>
      <c r="H37" s="8"/>
    </row>
    <row r="38" spans="1:8" x14ac:dyDescent="0.25">
      <c r="A38" s="9" t="s">
        <v>350</v>
      </c>
      <c r="B38" s="79" t="s">
        <v>6</v>
      </c>
      <c r="C38" s="71">
        <v>95</v>
      </c>
      <c r="D38" s="4" t="s">
        <v>212</v>
      </c>
      <c r="E38" s="33" t="s">
        <v>319</v>
      </c>
      <c r="F38" s="34" t="s">
        <v>264</v>
      </c>
      <c r="G38" s="34" t="s">
        <v>265</v>
      </c>
      <c r="H38" s="8"/>
    </row>
    <row r="39" spans="1:8" x14ac:dyDescent="0.25">
      <c r="A39" s="9" t="s">
        <v>351</v>
      </c>
      <c r="B39" s="79" t="s">
        <v>14</v>
      </c>
      <c r="C39" s="71">
        <v>2</v>
      </c>
      <c r="D39" s="4" t="s">
        <v>212</v>
      </c>
      <c r="E39" s="33" t="s">
        <v>319</v>
      </c>
      <c r="F39" s="34" t="s">
        <v>264</v>
      </c>
      <c r="G39" s="34" t="s">
        <v>265</v>
      </c>
      <c r="H39" s="8"/>
    </row>
    <row r="40" spans="1:8" x14ac:dyDescent="0.25">
      <c r="A40" s="9" t="s">
        <v>352</v>
      </c>
      <c r="B40" s="79" t="s">
        <v>46</v>
      </c>
      <c r="C40" s="71">
        <v>6</v>
      </c>
      <c r="D40" s="4" t="s">
        <v>212</v>
      </c>
      <c r="E40" s="33" t="s">
        <v>319</v>
      </c>
      <c r="F40" s="34" t="s">
        <v>264</v>
      </c>
      <c r="G40" s="34" t="s">
        <v>265</v>
      </c>
      <c r="H40" s="8"/>
    </row>
    <row r="41" spans="1:8" x14ac:dyDescent="0.25">
      <c r="A41" s="9" t="s">
        <v>353</v>
      </c>
      <c r="B41" s="80" t="s">
        <v>62</v>
      </c>
      <c r="C41" s="72">
        <v>50</v>
      </c>
      <c r="D41" s="4" t="s">
        <v>213</v>
      </c>
      <c r="E41" s="33" t="s">
        <v>319</v>
      </c>
      <c r="F41" s="34" t="s">
        <v>264</v>
      </c>
      <c r="G41" s="34" t="s">
        <v>265</v>
      </c>
      <c r="H41" s="8"/>
    </row>
    <row r="42" spans="1:8" x14ac:dyDescent="0.25">
      <c r="A42" s="9" t="s">
        <v>354</v>
      </c>
      <c r="B42" s="80" t="s">
        <v>373</v>
      </c>
      <c r="C42" s="75">
        <v>48</v>
      </c>
      <c r="D42" s="4" t="s">
        <v>212</v>
      </c>
      <c r="E42" s="33" t="s">
        <v>319</v>
      </c>
      <c r="F42" s="34" t="s">
        <v>264</v>
      </c>
      <c r="G42" s="34" t="s">
        <v>265</v>
      </c>
      <c r="H42" s="8"/>
    </row>
    <row r="43" spans="1:8" x14ac:dyDescent="0.25">
      <c r="A43" s="9" t="s">
        <v>355</v>
      </c>
      <c r="B43" s="79" t="s">
        <v>54</v>
      </c>
      <c r="C43" s="71">
        <v>30</v>
      </c>
      <c r="D43" s="4" t="s">
        <v>212</v>
      </c>
      <c r="E43" s="33" t="s">
        <v>319</v>
      </c>
      <c r="F43" s="34" t="s">
        <v>264</v>
      </c>
      <c r="G43" s="34" t="s">
        <v>265</v>
      </c>
      <c r="H43" s="8"/>
    </row>
    <row r="44" spans="1:8" x14ac:dyDescent="0.25">
      <c r="A44" s="9" t="s">
        <v>356</v>
      </c>
      <c r="B44" s="79" t="s">
        <v>52</v>
      </c>
      <c r="C44" s="71">
        <v>30</v>
      </c>
      <c r="D44" s="4" t="s">
        <v>212</v>
      </c>
      <c r="E44" s="33" t="s">
        <v>319</v>
      </c>
      <c r="F44" s="34" t="s">
        <v>264</v>
      </c>
      <c r="G44" s="34" t="s">
        <v>265</v>
      </c>
      <c r="H44" s="8"/>
    </row>
    <row r="45" spans="1:8" x14ac:dyDescent="0.25">
      <c r="A45" s="9" t="s">
        <v>357</v>
      </c>
      <c r="B45" s="79" t="s">
        <v>97</v>
      </c>
      <c r="C45" s="71">
        <v>728</v>
      </c>
      <c r="D45" s="4" t="s">
        <v>212</v>
      </c>
      <c r="E45" s="33" t="s">
        <v>319</v>
      </c>
      <c r="F45" s="34" t="s">
        <v>264</v>
      </c>
      <c r="G45" s="34" t="s">
        <v>265</v>
      </c>
      <c r="H45" s="8"/>
    </row>
    <row r="46" spans="1:8" x14ac:dyDescent="0.25">
      <c r="A46" s="9" t="s">
        <v>358</v>
      </c>
      <c r="B46" s="80" t="s">
        <v>74</v>
      </c>
      <c r="C46" s="72">
        <v>4</v>
      </c>
      <c r="D46" s="4" t="s">
        <v>212</v>
      </c>
      <c r="E46" s="33" t="s">
        <v>319</v>
      </c>
      <c r="F46" s="34" t="s">
        <v>264</v>
      </c>
      <c r="G46" s="34" t="s">
        <v>265</v>
      </c>
      <c r="H46" s="8"/>
    </row>
    <row r="47" spans="1:8" x14ac:dyDescent="0.25">
      <c r="A47" s="9" t="s">
        <v>359</v>
      </c>
      <c r="B47" s="79" t="s">
        <v>26</v>
      </c>
      <c r="C47" s="71">
        <v>6</v>
      </c>
      <c r="D47" s="4" t="s">
        <v>212</v>
      </c>
      <c r="E47" s="33" t="s">
        <v>319</v>
      </c>
      <c r="F47" s="34" t="s">
        <v>264</v>
      </c>
      <c r="G47" s="34" t="s">
        <v>265</v>
      </c>
      <c r="H47" s="8"/>
    </row>
    <row r="48" spans="1:8" x14ac:dyDescent="0.25">
      <c r="A48" s="9" t="s">
        <v>360</v>
      </c>
      <c r="B48" s="79" t="s">
        <v>32</v>
      </c>
      <c r="C48" s="71">
        <v>24</v>
      </c>
      <c r="D48" s="4" t="s">
        <v>212</v>
      </c>
      <c r="E48" s="33" t="s">
        <v>319</v>
      </c>
      <c r="F48" s="34" t="s">
        <v>264</v>
      </c>
      <c r="G48" s="34" t="s">
        <v>265</v>
      </c>
      <c r="H48" s="8"/>
    </row>
    <row r="49" spans="1:8" x14ac:dyDescent="0.25">
      <c r="A49" s="9" t="s">
        <v>361</v>
      </c>
      <c r="B49" s="79" t="s">
        <v>30</v>
      </c>
      <c r="C49" s="71">
        <v>4</v>
      </c>
      <c r="D49" s="4" t="s">
        <v>212</v>
      </c>
      <c r="E49" s="33" t="s">
        <v>319</v>
      </c>
      <c r="F49" s="34" t="s">
        <v>264</v>
      </c>
      <c r="G49" s="34" t="s">
        <v>265</v>
      </c>
      <c r="H49" s="8"/>
    </row>
    <row r="50" spans="1:8" x14ac:dyDescent="0.25">
      <c r="A50" s="9" t="s">
        <v>362</v>
      </c>
      <c r="B50" s="80" t="s">
        <v>64</v>
      </c>
      <c r="C50" s="71">
        <v>45</v>
      </c>
      <c r="D50" s="4" t="s">
        <v>212</v>
      </c>
      <c r="E50" s="33" t="s">
        <v>319</v>
      </c>
      <c r="F50" s="34" t="s">
        <v>264</v>
      </c>
      <c r="G50" s="34" t="s">
        <v>265</v>
      </c>
      <c r="H50" s="8"/>
    </row>
    <row r="51" spans="1:8" x14ac:dyDescent="0.25">
      <c r="A51" s="9" t="s">
        <v>363</v>
      </c>
      <c r="B51" s="79" t="s">
        <v>16</v>
      </c>
      <c r="C51" s="71">
        <v>61</v>
      </c>
      <c r="D51" s="4" t="s">
        <v>212</v>
      </c>
      <c r="E51" s="33" t="s">
        <v>319</v>
      </c>
      <c r="F51" s="34" t="s">
        <v>264</v>
      </c>
      <c r="G51" s="34" t="s">
        <v>265</v>
      </c>
      <c r="H51" s="8"/>
    </row>
    <row r="52" spans="1:8" x14ac:dyDescent="0.25">
      <c r="A52" s="9" t="s">
        <v>364</v>
      </c>
      <c r="B52" s="80" t="s">
        <v>70</v>
      </c>
      <c r="C52" s="71">
        <v>4</v>
      </c>
      <c r="D52" s="4" t="s">
        <v>212</v>
      </c>
      <c r="E52" s="33" t="s">
        <v>319</v>
      </c>
      <c r="F52" s="34" t="s">
        <v>264</v>
      </c>
      <c r="G52" s="34" t="s">
        <v>265</v>
      </c>
      <c r="H52" s="8"/>
    </row>
    <row r="53" spans="1:8" x14ac:dyDescent="0.25">
      <c r="A53" s="9" t="s">
        <v>365</v>
      </c>
      <c r="B53" s="80" t="s">
        <v>60</v>
      </c>
      <c r="C53" s="71">
        <v>650</v>
      </c>
      <c r="D53" s="4" t="s">
        <v>213</v>
      </c>
      <c r="E53" s="33" t="s">
        <v>319</v>
      </c>
      <c r="F53" s="34" t="s">
        <v>264</v>
      </c>
      <c r="G53" s="34" t="s">
        <v>265</v>
      </c>
      <c r="H53" s="8"/>
    </row>
    <row r="54" spans="1:8" x14ac:dyDescent="0.25">
      <c r="A54" s="9" t="s">
        <v>366</v>
      </c>
      <c r="B54" s="80" t="s">
        <v>86</v>
      </c>
      <c r="C54" s="71">
        <v>31</v>
      </c>
      <c r="D54" s="4" t="s">
        <v>212</v>
      </c>
      <c r="E54" s="33" t="s">
        <v>319</v>
      </c>
      <c r="F54" s="34" t="s">
        <v>264</v>
      </c>
      <c r="G54" s="34" t="s">
        <v>265</v>
      </c>
      <c r="H54" s="8"/>
    </row>
    <row r="55" spans="1:8" x14ac:dyDescent="0.25">
      <c r="A55" s="9" t="s">
        <v>367</v>
      </c>
      <c r="B55" s="81" t="s">
        <v>214</v>
      </c>
      <c r="C55" s="76">
        <v>40</v>
      </c>
      <c r="D55" s="4" t="s">
        <v>212</v>
      </c>
      <c r="E55" s="33" t="s">
        <v>319</v>
      </c>
      <c r="F55" s="34" t="s">
        <v>264</v>
      </c>
      <c r="G55" s="34" t="s">
        <v>265</v>
      </c>
      <c r="H55" s="8"/>
    </row>
    <row r="56" spans="1:8" x14ac:dyDescent="0.25">
      <c r="A56" s="9" t="s">
        <v>368</v>
      </c>
      <c r="B56" s="81" t="s">
        <v>374</v>
      </c>
      <c r="C56" s="76">
        <v>1</v>
      </c>
      <c r="D56" s="4" t="s">
        <v>212</v>
      </c>
      <c r="E56" s="33" t="s">
        <v>319</v>
      </c>
      <c r="F56" s="34" t="s">
        <v>264</v>
      </c>
      <c r="G56" s="34" t="s">
        <v>265</v>
      </c>
      <c r="H56" s="8"/>
    </row>
    <row r="57" spans="1:8" ht="15.75" thickBot="1" x14ac:dyDescent="0.3">
      <c r="A57" s="10" t="s">
        <v>369</v>
      </c>
      <c r="B57" s="82" t="s">
        <v>375</v>
      </c>
      <c r="C57" s="78">
        <v>2</v>
      </c>
      <c r="D57" s="11" t="s">
        <v>212</v>
      </c>
      <c r="E57" s="35" t="s">
        <v>319</v>
      </c>
      <c r="F57" s="36" t="s">
        <v>264</v>
      </c>
      <c r="G57" s="36" t="s">
        <v>265</v>
      </c>
      <c r="H57" s="42"/>
    </row>
  </sheetData>
  <mergeCells count="16">
    <mergeCell ref="A1:H1"/>
    <mergeCell ref="A2:A4"/>
    <mergeCell ref="B2:B4"/>
    <mergeCell ref="C2:C4"/>
    <mergeCell ref="D2:D4"/>
    <mergeCell ref="E2:E4"/>
    <mergeCell ref="F2:H2"/>
    <mergeCell ref="H3:H4"/>
    <mergeCell ref="G6:G7"/>
    <mergeCell ref="H6:H7"/>
    <mergeCell ref="C6:C7"/>
    <mergeCell ref="A6:A7"/>
    <mergeCell ref="B6:B7"/>
    <mergeCell ref="D6:D7"/>
    <mergeCell ref="E6:E7"/>
    <mergeCell ref="F6:F7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Fiyat Teklif Çizelgesi</vt:lpstr>
      <vt:lpstr>İhtiyaç Listesi</vt:lpstr>
      <vt:lpstr>32 O.O Teslimat Programı</vt:lpstr>
      <vt:lpstr>24 İ.O Teslimat Programı</vt:lpstr>
      <vt:lpstr>24 M.L.Teslimat Programı</vt:lpstr>
      <vt:lpstr>'İhtiyaç Listesi'!Yazdırma_Alanı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KURT</dc:creator>
  <cp:lastModifiedBy>Husne OZDEMIR</cp:lastModifiedBy>
  <cp:lastPrinted>2022-08-17T12:01:26Z</cp:lastPrinted>
  <dcterms:created xsi:type="dcterms:W3CDTF">2021-07-30T13:19:05Z</dcterms:created>
  <dcterms:modified xsi:type="dcterms:W3CDTF">2022-08-17T13:21:07Z</dcterms:modified>
</cp:coreProperties>
</file>