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.Nazim CAMUS\Desktop\SATIN ALMA\FRIT-KFW-PF-20A\"/>
    </mc:Choice>
  </mc:AlternateContent>
  <bookViews>
    <workbookView xWindow="-120" yWindow="-120" windowWidth="29040" windowHeight="15840" tabRatio="821"/>
  </bookViews>
  <sheets>
    <sheet name="Fiyat Teklif Çizelgesi" sheetId="10" r:id="rId1"/>
    <sheet name="İhtiyaç Listesi" sheetId="9" r:id="rId2"/>
    <sheet name="32 İ.O Teslimat Programı" sheetId="12" r:id="rId3"/>
    <sheet name="32 O.O Teslimat Programı" sheetId="11" r:id="rId4"/>
    <sheet name="32 LİSE Teslimat Programı " sheetId="13" r:id="rId5"/>
  </sheets>
  <definedNames>
    <definedName name="_xlnm.Print_Area" localSheetId="1">'İhtiyaç Listesi'!$A$97:$E$142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2" i="10" l="1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0" i="10"/>
  <c r="E39" i="10"/>
  <c r="E38" i="10"/>
  <c r="E36" i="10"/>
  <c r="E35" i="10"/>
  <c r="E33" i="10"/>
  <c r="D99" i="9" l="1"/>
  <c r="D7" i="9"/>
  <c r="D8" i="9"/>
  <c r="D9" i="9"/>
  <c r="D10" i="9"/>
  <c r="D11" i="9"/>
  <c r="D12" i="9"/>
  <c r="E24" i="10" s="1"/>
  <c r="D13" i="9"/>
  <c r="E25" i="10" s="1"/>
  <c r="D14" i="9"/>
  <c r="D15" i="9"/>
  <c r="E26" i="10" s="1"/>
  <c r="D16" i="9"/>
  <c r="E29" i="10" s="1"/>
  <c r="D17" i="9"/>
  <c r="E31" i="10" s="1"/>
  <c r="D18" i="9"/>
  <c r="E30" i="10" s="1"/>
  <c r="D19" i="9"/>
  <c r="E32" i="10" s="1"/>
  <c r="D20" i="9"/>
  <c r="E37" i="10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6" i="9"/>
  <c r="D5" i="9"/>
  <c r="D4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E18" i="10" s="1"/>
  <c r="D122" i="9"/>
  <c r="D121" i="9"/>
  <c r="D120" i="9"/>
  <c r="D119" i="9"/>
  <c r="D118" i="9"/>
  <c r="D117" i="9"/>
  <c r="D116" i="9"/>
  <c r="D115" i="9"/>
  <c r="D114" i="9"/>
  <c r="D113" i="9"/>
  <c r="D112" i="9"/>
  <c r="D111" i="9"/>
  <c r="E13" i="10" s="1"/>
  <c r="D110" i="9"/>
  <c r="D109" i="9"/>
  <c r="D108" i="9"/>
  <c r="D107" i="9"/>
  <c r="D106" i="9"/>
  <c r="D105" i="9"/>
  <c r="D104" i="9"/>
  <c r="D103" i="9"/>
  <c r="D102" i="9"/>
  <c r="D101" i="9"/>
  <c r="D100" i="9"/>
  <c r="D96" i="9"/>
  <c r="E41" i="10" l="1"/>
  <c r="E23" i="10"/>
  <c r="E20" i="10"/>
  <c r="E34" i="10"/>
  <c r="D71" i="9"/>
  <c r="D70" i="9"/>
  <c r="D69" i="9"/>
  <c r="D68" i="9"/>
  <c r="D57" i="9" l="1"/>
  <c r="E21" i="10" s="1"/>
  <c r="D56" i="9"/>
  <c r="D58" i="9"/>
  <c r="E22" i="10" s="1"/>
  <c r="D55" i="9"/>
  <c r="E19" i="10" s="1"/>
  <c r="D95" i="9"/>
  <c r="D53" i="9"/>
  <c r="E17" i="10" s="1"/>
  <c r="D52" i="9"/>
  <c r="E16" i="10" s="1"/>
  <c r="D51" i="9"/>
  <c r="E14" i="10" s="1"/>
  <c r="D50" i="9"/>
  <c r="E15" i="10" s="1"/>
  <c r="D49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67" i="9"/>
  <c r="D66" i="9"/>
  <c r="E27" i="10" s="1"/>
  <c r="D65" i="9"/>
  <c r="E28" i="10" s="1"/>
  <c r="D64" i="9"/>
  <c r="D63" i="9"/>
  <c r="D62" i="9"/>
  <c r="D61" i="9"/>
  <c r="D60" i="9"/>
  <c r="D59" i="9"/>
  <c r="D54" i="9"/>
  <c r="D80" i="9"/>
  <c r="D79" i="9"/>
  <c r="D78" i="9"/>
  <c r="D77" i="9"/>
  <c r="D76" i="9"/>
  <c r="D75" i="9"/>
  <c r="D74" i="9"/>
  <c r="D73" i="9"/>
  <c r="D72" i="9"/>
</calcChain>
</file>

<file path=xl/sharedStrings.xml><?xml version="1.0" encoding="utf-8"?>
<sst xmlns="http://schemas.openxmlformats.org/spreadsheetml/2006/main" count="1344" uniqueCount="361">
  <si>
    <t>1.</t>
  </si>
  <si>
    <t>2.</t>
  </si>
  <si>
    <t>LAMİNAT YAZI TAHTASI</t>
  </si>
  <si>
    <t>3.</t>
  </si>
  <si>
    <t>ÖĞRETMEN KÜRSÜSÜ (MASA)</t>
  </si>
  <si>
    <t>4.</t>
  </si>
  <si>
    <t>ÖĞRETMEN SANDALYESİ</t>
  </si>
  <si>
    <t>5.</t>
  </si>
  <si>
    <t>CAMLI DOSYA DOLABI</t>
  </si>
  <si>
    <t>6.</t>
  </si>
  <si>
    <t>LAMİNAT DOSYA DOLABI</t>
  </si>
  <si>
    <t>7.</t>
  </si>
  <si>
    <t xml:space="preserve">METAL ÇÖP KOVASI </t>
  </si>
  <si>
    <t>8.</t>
  </si>
  <si>
    <t>RAHLE</t>
  </si>
  <si>
    <t>9.</t>
  </si>
  <si>
    <t>WC FIRÇA (ALAFRANKA KABİN BAŞINA)</t>
  </si>
  <si>
    <t>10.</t>
  </si>
  <si>
    <t>KÜÇÜK BOY ÇÖP KOVASI (KABİN İÇİ)</t>
  </si>
  <si>
    <t>11.</t>
  </si>
  <si>
    <t>BÜYÜK BOY ÇÖP KOVASI</t>
  </si>
  <si>
    <t>12.</t>
  </si>
  <si>
    <t>AÇIK RAFLI SİSTEM</t>
  </si>
  <si>
    <t>13.</t>
  </si>
  <si>
    <t>BİLGİSAYAR MASASI</t>
  </si>
  <si>
    <t>14.</t>
  </si>
  <si>
    <t>TOPLANTI MASASI -1 (10 KİŞİLİK)</t>
  </si>
  <si>
    <t>15.</t>
  </si>
  <si>
    <t>ÇALIŞMA TAKIMI</t>
  </si>
  <si>
    <t>16.</t>
  </si>
  <si>
    <t>TOPLANTI MASASI-2  (6 KİŞİLİK)</t>
  </si>
  <si>
    <t>17.</t>
  </si>
  <si>
    <t>TOPLANTI MASASI SANDALYESİ</t>
  </si>
  <si>
    <t>18.</t>
  </si>
  <si>
    <t>ÇALIŞMA SANDALYESİ-1 (İDARE ODASI)</t>
  </si>
  <si>
    <t>19.</t>
  </si>
  <si>
    <t>MİSAFİR KOLTUĞU</t>
  </si>
  <si>
    <t>20.</t>
  </si>
  <si>
    <t>21.</t>
  </si>
  <si>
    <t>KANTİN MASA-2</t>
  </si>
  <si>
    <t>22.</t>
  </si>
  <si>
    <t>KANTİN SANDALYE (PLASTİK)</t>
  </si>
  <si>
    <t>23.</t>
  </si>
  <si>
    <t>BEKLEME KOLTUĞU TAKIMI (TEKLİ+ÜÇLÜ)</t>
  </si>
  <si>
    <t>24.</t>
  </si>
  <si>
    <t>SEHPA</t>
  </si>
  <si>
    <t>25.</t>
  </si>
  <si>
    <t>AYAKLI ASKILIK</t>
  </si>
  <si>
    <t>26.</t>
  </si>
  <si>
    <t>LABORATUVAR TABURESİ</t>
  </si>
  <si>
    <t>27.</t>
  </si>
  <si>
    <t>TEK KİŞİLİK SIRA (Resim Sınıfına Özel)</t>
  </si>
  <si>
    <t>28.</t>
  </si>
  <si>
    <t>TEK KİŞİLİK SIRA (Müzik Sınıfına Özel)</t>
  </si>
  <si>
    <t>29.</t>
  </si>
  <si>
    <t>30.</t>
  </si>
  <si>
    <t>İSTİFLENEBİLİR SANDALYE</t>
  </si>
  <si>
    <t>31.</t>
  </si>
  <si>
    <t>ZEBRA STOR PERDE</t>
  </si>
  <si>
    <t>32.</t>
  </si>
  <si>
    <t>33.</t>
  </si>
  <si>
    <t>ÜÇLÜ ÇERÇEVE TAKIMI</t>
  </si>
  <si>
    <t>34.</t>
  </si>
  <si>
    <t>35.</t>
  </si>
  <si>
    <t>FOTOKOPİ MAKİNESİ</t>
  </si>
  <si>
    <t>36.</t>
  </si>
  <si>
    <t>YAZICI</t>
  </si>
  <si>
    <t>37.</t>
  </si>
  <si>
    <t>MASAÜSTÜ BİLGİSAYAR</t>
  </si>
  <si>
    <t>38.</t>
  </si>
  <si>
    <t>TEMİZLİK (KAT) ARABASI</t>
  </si>
  <si>
    <t>39.</t>
  </si>
  <si>
    <t>40.</t>
  </si>
  <si>
    <t>43.</t>
  </si>
  <si>
    <t>44.</t>
  </si>
  <si>
    <t>TEK KİŞİLİK SIRA VE SANDALYE (ORTAOKUL İÇİN)</t>
  </si>
  <si>
    <t>BULAŞIK MAKİNESİ</t>
  </si>
  <si>
    <t>BUZ DOLABI</t>
  </si>
  <si>
    <t>TEK KİŞİLİK AYARLANABİLİR SIRA (ORTAOKUL İÇİN)</t>
  </si>
  <si>
    <t>41.</t>
  </si>
  <si>
    <t>42.</t>
  </si>
  <si>
    <t>KUMAŞLI MANTAR PANO</t>
  </si>
  <si>
    <t>WC FIRÇA (ALAFRANGA KABİN BAŞINA)</t>
  </si>
  <si>
    <t>TEK KİŞİLİK SIRA VE SANDALYE (İLKOKUL İÇİN)</t>
  </si>
  <si>
    <t>TEK KİŞİLİK AYARLANABİLİR SIRA VE SANDALYE (İLKOKUL İÇİN)</t>
  </si>
  <si>
    <t>İLKOKUL KAFETERYA YEMEK MASASI</t>
  </si>
  <si>
    <t>İLKOKUL KAFETERYA SANDALYE</t>
  </si>
  <si>
    <t>ANASINIFI MASA FAALİYET ODASI+YEMEK SALONU SANDALYE</t>
  </si>
  <si>
    <t>ANASINIFI YEMEKSALONU MASA</t>
  </si>
  <si>
    <t>ANASINIFI TABLDOT SETİ</t>
  </si>
  <si>
    <r>
      <t>Kalem No</t>
    </r>
    <r>
      <rPr>
        <sz val="8"/>
        <color theme="1"/>
        <rFont val="Symbol"/>
        <family val="1"/>
        <charset val="2"/>
      </rPr>
      <t>°</t>
    </r>
  </si>
  <si>
    <t xml:space="preserve">Malların adı/tanımı  </t>
  </si>
  <si>
    <t>ANA SINIFI TABLDOT SETİ</t>
  </si>
  <si>
    <t>BUZDOLABI</t>
  </si>
  <si>
    <t>METAL ÇÖP KOVASI</t>
  </si>
  <si>
    <t>TOPLANTI MASASI-2 (6 KİŞİLİK)</t>
  </si>
  <si>
    <t>Kalem No</t>
  </si>
  <si>
    <t>Ürün</t>
  </si>
  <si>
    <t>Malzeme Adedi</t>
  </si>
  <si>
    <t>Teknik Şartnameler ve Standartlar</t>
  </si>
  <si>
    <t>1 Okul İçin Adet</t>
  </si>
  <si>
    <t>Temin Edilecek Ürün Listesi</t>
  </si>
  <si>
    <t>Teknik Şartname Başlık 16</t>
  </si>
  <si>
    <t>Teknik Şartname Başlık 62</t>
  </si>
  <si>
    <t>Teknik Şartname Başlık 43</t>
  </si>
  <si>
    <t>Teknik Şartname Başlık 44</t>
  </si>
  <si>
    <t>Teknik Şartname Başlık 36</t>
  </si>
  <si>
    <t>Teknik Şartname Başlık 37</t>
  </si>
  <si>
    <t>Teknik Şartname Başlık 18</t>
  </si>
  <si>
    <t>Teknik Şartname Başlık 19</t>
  </si>
  <si>
    <t>Teknik Şartname Başlık 61</t>
  </si>
  <si>
    <t>Teknik Şartname Başlık 60</t>
  </si>
  <si>
    <t>Teknik Şartname Başlık 14</t>
  </si>
  <si>
    <t>Teknik Şartname Başlık 15</t>
  </si>
  <si>
    <t>Teknik Şartname Başlık 24</t>
  </si>
  <si>
    <t>Teknik Şartname Başlık 25</t>
  </si>
  <si>
    <t>Teknik Şartname Başlık 27</t>
  </si>
  <si>
    <t>Teknik Şartname Başlık 21</t>
  </si>
  <si>
    <t>Teknik Şartname Başlık 22</t>
  </si>
  <si>
    <t>Teknik Şartname Başlık 23</t>
  </si>
  <si>
    <t>Teknik Şartname Başlık 56</t>
  </si>
  <si>
    <t>Teknik Şartname Başlık 59</t>
  </si>
  <si>
    <t>Teknik Şartname Başlık 38</t>
  </si>
  <si>
    <t>Teknik Şartname Başlık 39</t>
  </si>
  <si>
    <t>Teknik Şartname Başlık 29</t>
  </si>
  <si>
    <t>Teknik Şartname Başlık 30</t>
  </si>
  <si>
    <t>Teknik Şartname Başlık 64</t>
  </si>
  <si>
    <t>Teknik Şartname Başlık 7</t>
  </si>
  <si>
    <t>Teknik Şartname Başlık 8</t>
  </si>
  <si>
    <t>Teknik Şartname Başlık 9</t>
  </si>
  <si>
    <t>Teknik Şartname Başlık 57</t>
  </si>
  <si>
    <t>Teknik Şartname Başlık 69</t>
  </si>
  <si>
    <t>Teknik Şartname Başlık 13</t>
  </si>
  <si>
    <t>Teknik Şartname Başlık 10</t>
  </si>
  <si>
    <t>Teknik Şartname Başlık 54</t>
  </si>
  <si>
    <t>Teknik Şartname Başlık 5</t>
  </si>
  <si>
    <t>Teknik Şartname Başlık 4</t>
  </si>
  <si>
    <t>Teknik Şartname Başlık 53</t>
  </si>
  <si>
    <t>Teknik Şartname Başlık 20</t>
  </si>
  <si>
    <t>Teknik Şartname Başlık 52</t>
  </si>
  <si>
    <t>Teknik Şartname Başlık 51</t>
  </si>
  <si>
    <t>Teknik Şartname Başlık 31</t>
  </si>
  <si>
    <t>Teknik Şartname Başlık 32</t>
  </si>
  <si>
    <t>Teknik Şartname Başlık 33</t>
  </si>
  <si>
    <t>45.</t>
  </si>
  <si>
    <t>46.</t>
  </si>
  <si>
    <t>47.</t>
  </si>
  <si>
    <t>48.</t>
  </si>
  <si>
    <t>Fiyat Çizelgesi:Tefrişat ve Mobilya, Elektronik Ekipman ve Mefruşat Alımı</t>
  </si>
  <si>
    <t xml:space="preserve"> </t>
  </si>
  <si>
    <t>Tarih: _________________________</t>
  </si>
  <si>
    <t>TST 1.5 gereğince kullanacak para kurları</t>
  </si>
  <si>
    <t>İhale  No: _____________________</t>
  </si>
  <si>
    <t xml:space="preserve"> _Buraya teklif para kurunu(kurlarını) yazınız_______________</t>
  </si>
  <si>
    <t xml:space="preserve">_____ </t>
  </si>
  <si>
    <t xml:space="preserve">Malların Menşei ülkesi </t>
  </si>
  <si>
    <t>Incoterms tanımına göre teslim süresii</t>
  </si>
  <si>
    <t>Miktarı ve fiziksel birimi</t>
  </si>
  <si>
    <t xml:space="preserve">Birim fiyat </t>
  </si>
  <si>
    <t>Harbir kalemin toplam   bedeli ve  TST 15.1 gereği KDV hariç teklif fiyatı ve  ilgili para kurunu yazınız</t>
  </si>
  <si>
    <t xml:space="preserve">Birinci kolondaki ilgili malın  montaj, ve  servis hizmetleri karşılığı bir bedel varsa  bedeli ve para kurunu </t>
  </si>
  <si>
    <t>Birinci kolondaki herbir kalem malın Toplam fiyatı ve para kurunu yazınız</t>
  </si>
  <si>
    <t>(Kolon. 5x6)</t>
  </si>
  <si>
    <t xml:space="preserve">KDV hariç yazınız  </t>
  </si>
  <si>
    <t>(Kolon 7+8) KDV Hariç</t>
  </si>
  <si>
    <t xml:space="preserve">Adet, grub, Lab Takımı gibi Teknik şartnamedeki birimini yazınız </t>
  </si>
  <si>
    <r>
      <t>TST 14. gereği</t>
    </r>
    <r>
      <rPr>
        <i/>
        <sz val="8"/>
        <color theme="1"/>
        <rFont val="Times New Roman"/>
        <family val="1"/>
        <charset val="162"/>
      </rPr>
      <t xml:space="preserve"> teslim yerine teslim etme</t>
    </r>
    <r>
      <rPr>
        <sz val="8"/>
        <color theme="1"/>
        <rFont val="Times New Roman"/>
        <family val="1"/>
        <charset val="162"/>
      </rPr>
      <t xml:space="preserve"> </t>
    </r>
  </si>
  <si>
    <t>(yoksa yok yazınız)</t>
  </si>
  <si>
    <r>
      <t>ve TST 15.1 gereği</t>
    </r>
    <r>
      <rPr>
        <b/>
        <sz val="8"/>
        <color theme="1"/>
        <rFont val="Times New Roman"/>
        <family val="1"/>
        <charset val="162"/>
      </rPr>
      <t xml:space="preserve"> </t>
    </r>
    <r>
      <rPr>
        <sz val="8"/>
        <color theme="1"/>
        <rFont val="Times New Roman"/>
        <family val="1"/>
        <charset val="162"/>
      </rPr>
      <t>KDV hariç birim fiyatı ve ilgili para kurunu yazınız</t>
    </r>
  </si>
  <si>
    <r>
      <t>[</t>
    </r>
    <r>
      <rPr>
        <sz val="8"/>
        <color theme="1"/>
        <rFont val="Times New Roman"/>
        <family val="1"/>
        <charset val="162"/>
      </rPr>
      <t>Malların Menşei ülkesini yazınız.</t>
    </r>
  </si>
  <si>
    <t>teslim süresini  yazınız</t>
  </si>
  <si>
    <t>[</t>
  </si>
  <si>
    <t>]</t>
  </si>
  <si>
    <t>[Birinci kolondaki ilgili malın toplam fiyatını yazınız</t>
  </si>
  <si>
    <t xml:space="preserve">Teklif Fiyat Listesi Toplamı( Buradaki toplam fiyat Teklif mektubundaki Toplam ile aynı olmalıdır) </t>
  </si>
  <si>
    <t>TEK KİŞİLİK AYARLANABİLİR SIRA VE SANDALYE</t>
  </si>
  <si>
    <t>TEK KİŞİLİK SIRA VE SANDALYE</t>
  </si>
  <si>
    <t>TOPLANTI MASASI-1 (10 Kişilik)</t>
  </si>
  <si>
    <t>Sıra N°</t>
  </si>
  <si>
    <t xml:space="preserve">Donatım Malzemelerinin Tanımı </t>
  </si>
  <si>
    <t>Fiziksel Birimi</t>
  </si>
  <si>
    <t xml:space="preserve">Son Varış Noktası (TBF de belirtilen Proje Sahası) Kullanılan </t>
  </si>
  <si>
    <t xml:space="preserve"> Teslim Tarihi </t>
  </si>
  <si>
    <t>En Erken teslim Tarihi</t>
  </si>
  <si>
    <t xml:space="preserve">En geç Teslim Tarihi </t>
  </si>
  <si>
    <r>
      <t xml:space="preserve">İsteklinin önerdiği teslim Tarihi 
</t>
    </r>
    <r>
      <rPr>
        <i/>
        <sz val="11"/>
        <color theme="1"/>
        <rFont val="Times New Roman"/>
        <family val="1"/>
        <charset val="162"/>
      </rPr>
      <t>[İstekli tarafından doldurulacaktır]</t>
    </r>
  </si>
  <si>
    <t>[Sözleşmenin yürürlüğe girdiği tarihten sonra takvim günü sayısı olarak  yazınız]</t>
  </si>
  <si>
    <t>Sıra No yazınız]</t>
  </si>
  <si>
    <t>[Malların tanımını yazınız]</t>
  </si>
  <si>
    <t>[Temin Edilecek Malın miktarını yazınız]</t>
  </si>
  <si>
    <t>[Fiziksel birimini yazınız]</t>
  </si>
  <si>
    <t>[Teslim Yerini yazınız]</t>
  </si>
  <si>
    <t>ADET</t>
  </si>
  <si>
    <t>METREKARE</t>
  </si>
  <si>
    <t>KAPI İSİMLİKLERİ</t>
  </si>
  <si>
    <t>30 gün</t>
  </si>
  <si>
    <t>45 gün</t>
  </si>
  <si>
    <t>Toplam Fiyat KDV hariç ………………….……( para kurunu yazınız)</t>
  </si>
  <si>
    <t>32DOO-1</t>
  </si>
  <si>
    <t>32DOO-2</t>
  </si>
  <si>
    <t>32DOO-3</t>
  </si>
  <si>
    <t>32DOO-4</t>
  </si>
  <si>
    <t>32DOO-5</t>
  </si>
  <si>
    <t>32DOO-6</t>
  </si>
  <si>
    <t>32DOO-7</t>
  </si>
  <si>
    <t>32DOO-8</t>
  </si>
  <si>
    <t>32DOO-9</t>
  </si>
  <si>
    <t>32DOO-10</t>
  </si>
  <si>
    <t>32DOO-11</t>
  </si>
  <si>
    <t>32DOO-12</t>
  </si>
  <si>
    <t>32DOO-13</t>
  </si>
  <si>
    <t>32DOO-14</t>
  </si>
  <si>
    <t>32DOO-15</t>
  </si>
  <si>
    <t>32DOO-16</t>
  </si>
  <si>
    <t>32DOO-17</t>
  </si>
  <si>
    <t>32DOO-18</t>
  </si>
  <si>
    <t>32DOO-19</t>
  </si>
  <si>
    <t>32DOO-20</t>
  </si>
  <si>
    <t>32DOO-21</t>
  </si>
  <si>
    <t>32DOO-22</t>
  </si>
  <si>
    <t>32DOO-23</t>
  </si>
  <si>
    <t>32DOO-24</t>
  </si>
  <si>
    <t>32DOO-25</t>
  </si>
  <si>
    <t>32DOO-26</t>
  </si>
  <si>
    <t>32DOO-27</t>
  </si>
  <si>
    <t>32DOO-28</t>
  </si>
  <si>
    <t>32DOO-29</t>
  </si>
  <si>
    <t>32DOO-30</t>
  </si>
  <si>
    <t>32DOO-31</t>
  </si>
  <si>
    <t>32DOO-32</t>
  </si>
  <si>
    <t>32DOO-33</t>
  </si>
  <si>
    <t>32DOO-34</t>
  </si>
  <si>
    <t>32DOO-35</t>
  </si>
  <si>
    <t>32DOO-36</t>
  </si>
  <si>
    <t>32DOO-37</t>
  </si>
  <si>
    <t>32DOO-38</t>
  </si>
  <si>
    <t>32DOO-39</t>
  </si>
  <si>
    <t>32DOO-40</t>
  </si>
  <si>
    <t>32DOO-41</t>
  </si>
  <si>
    <t>32DOO-42</t>
  </si>
  <si>
    <t>32 DERSLİKLİ ORTAOKUL İÇİN TESLİMAT PROGRAMI</t>
  </si>
  <si>
    <t>ANASINIFI YEMEK SALONU MASA</t>
  </si>
  <si>
    <t>Toplam Malzeme Adedi (2 Okul)</t>
  </si>
  <si>
    <t xml:space="preserve">İLKOKUL KAFETERYA SANDALYE </t>
  </si>
  <si>
    <t>Teknik Şartname Başlık 68</t>
  </si>
  <si>
    <t>İzmir             2 adet 32 Derslikli İlkokul</t>
  </si>
  <si>
    <t>İzmir</t>
  </si>
  <si>
    <t>32 DERSLİKLİ İLKOKUL İÇİN TESLİMAT PROGRAMI</t>
  </si>
  <si>
    <t>OCAK+FIRIN</t>
  </si>
  <si>
    <t>İLKOKUL KAFETERYA SANDALYE(PLASTİK)</t>
  </si>
  <si>
    <t>32DİO-1</t>
  </si>
  <si>
    <t>32DİO-2</t>
  </si>
  <si>
    <t>32DİO-3</t>
  </si>
  <si>
    <t>32DİO-4</t>
  </si>
  <si>
    <t>32DİO-5</t>
  </si>
  <si>
    <t>32DİO-6</t>
  </si>
  <si>
    <t>32DİO-7</t>
  </si>
  <si>
    <t>32DİO-8</t>
  </si>
  <si>
    <t>32DİO-9</t>
  </si>
  <si>
    <t>32DİO-10</t>
  </si>
  <si>
    <t>32DİO-11</t>
  </si>
  <si>
    <t>32DİO-12</t>
  </si>
  <si>
    <t>32DİO-13</t>
  </si>
  <si>
    <t>32DİO-14</t>
  </si>
  <si>
    <t>32DİO-15</t>
  </si>
  <si>
    <t>32DİO-16</t>
  </si>
  <si>
    <t>32DİO-17</t>
  </si>
  <si>
    <t>32DİO-18</t>
  </si>
  <si>
    <t>32DİO-19</t>
  </si>
  <si>
    <t>32DİO-20</t>
  </si>
  <si>
    <t>32DİO-21</t>
  </si>
  <si>
    <t>32DİO-22</t>
  </si>
  <si>
    <t>32DİO-23</t>
  </si>
  <si>
    <t>32DİO-24</t>
  </si>
  <si>
    <t>32DİO-25</t>
  </si>
  <si>
    <t>32DİO-26</t>
  </si>
  <si>
    <t>32DİO-27</t>
  </si>
  <si>
    <t>32DİO-28</t>
  </si>
  <si>
    <t>32DİO-29</t>
  </si>
  <si>
    <t>32DİO-30</t>
  </si>
  <si>
    <t>32DİO-31</t>
  </si>
  <si>
    <t>32DİO-32</t>
  </si>
  <si>
    <t>32DİO-33</t>
  </si>
  <si>
    <t>32DİO-34</t>
  </si>
  <si>
    <t>32DİO-36</t>
  </si>
  <si>
    <t>32DİO-37</t>
  </si>
  <si>
    <t>32DİO-38</t>
  </si>
  <si>
    <t>32DİO-39</t>
  </si>
  <si>
    <t>32DİO-40</t>
  </si>
  <si>
    <t>32DİO-41</t>
  </si>
  <si>
    <t>32DİO-42</t>
  </si>
  <si>
    <t>32DİO-43</t>
  </si>
  <si>
    <t>32DİO-44</t>
  </si>
  <si>
    <t>32DİO-45</t>
  </si>
  <si>
    <t>32DİO-46</t>
  </si>
  <si>
    <t>32DİO-47</t>
  </si>
  <si>
    <t>32DİO-48</t>
  </si>
  <si>
    <t>32DİO-49</t>
  </si>
  <si>
    <t>KÜTÜPHANE TASARIMI-2 DURU KANEPE</t>
  </si>
  <si>
    <t>KÜTÜPHANE TASARIMI-2 YUVARLAK PUF</t>
  </si>
  <si>
    <t>KÜTÜPHANE TASARIMI-2 MOVİ KOLTUK</t>
  </si>
  <si>
    <t>KÜTÜPHANE TASARIMI-2 KARE PUF</t>
  </si>
  <si>
    <t>KÜTÜPHANE TASARIMI-2 SATURN KİTAPLIK KONBİNE BANKO</t>
  </si>
  <si>
    <t>32 Derslikli İlkokul (İzmir)</t>
  </si>
  <si>
    <t>Teknik Şartname Başlık 63</t>
  </si>
  <si>
    <t>ANASINIFI MASA SANDALYESİ-FAALİYET MASA SANDALYESİ</t>
  </si>
  <si>
    <t>1-50 e kadar sıralayınız</t>
  </si>
  <si>
    <t>Buraya Teknik şartnamede  Tanımlanan 50 grup malzeme ve ekipmanın şartnamedeki grup adlarını yazınız</t>
  </si>
  <si>
    <t>Toplam Malzeme Adedi (1 Okul)</t>
  </si>
  <si>
    <t>32 Derslikli Lise (İzmir)</t>
  </si>
  <si>
    <t>TEK KİŞİLİK SIRA VE SANDALYE (LİSE İÇİN)</t>
  </si>
  <si>
    <t>TEK KİŞİLİK AYARLANABİLİR SIRA VE SANDALYE (LİSE İÇİN)</t>
  </si>
  <si>
    <t>KANTİN MASA</t>
  </si>
  <si>
    <t>TAM KARARTMA PERDE</t>
  </si>
  <si>
    <t>DİZÜSTÜ BİLGİSAYAR</t>
  </si>
  <si>
    <t>TEK KİŞİLİK SANDALYE (Resim Sınıfına Özel)</t>
  </si>
  <si>
    <t>TEK KİŞİLİK SIRA+SANDALYE (Müzik Sınıfına Özel)</t>
  </si>
  <si>
    <t>32 Derslikli Ortaokul (İzmir ili 1 Okul)</t>
  </si>
  <si>
    <t>Teknik Şartname Başlık 71</t>
  </si>
  <si>
    <t>İzmir 1 adet 32 Derslikli Ortaokul</t>
  </si>
  <si>
    <t>32 DERSLİKLİ LİSE İÇİN TESLİMAT PROGRAMI</t>
  </si>
  <si>
    <t>32DL-1</t>
  </si>
  <si>
    <t>32DL-2</t>
  </si>
  <si>
    <t>32DL-3</t>
  </si>
  <si>
    <t>32DL-4</t>
  </si>
  <si>
    <t>32DL-5</t>
  </si>
  <si>
    <t>32DL-6</t>
  </si>
  <si>
    <t>32DL-7</t>
  </si>
  <si>
    <t>32DL-8</t>
  </si>
  <si>
    <t>32DL-9</t>
  </si>
  <si>
    <t>32DL-10</t>
  </si>
  <si>
    <t>32DL-11</t>
  </si>
  <si>
    <t>32DL-12</t>
  </si>
  <si>
    <t>32DL-13</t>
  </si>
  <si>
    <t>32DL-14</t>
  </si>
  <si>
    <t>32DL-15</t>
  </si>
  <si>
    <t>32DL-16</t>
  </si>
  <si>
    <t>32DL-17</t>
  </si>
  <si>
    <t>32DL-18</t>
  </si>
  <si>
    <t>32DL-19</t>
  </si>
  <si>
    <t>32DL-20</t>
  </si>
  <si>
    <t>32DL-21</t>
  </si>
  <si>
    <t>32DL-22</t>
  </si>
  <si>
    <t>32DL-23</t>
  </si>
  <si>
    <t>32DL-24</t>
  </si>
  <si>
    <t>32DL-25</t>
  </si>
  <si>
    <t>32DL-26</t>
  </si>
  <si>
    <t>32DL-27</t>
  </si>
  <si>
    <t>32DL-28</t>
  </si>
  <si>
    <t>32DL-29</t>
  </si>
  <si>
    <t>32DL-30</t>
  </si>
  <si>
    <t>32DL-31</t>
  </si>
  <si>
    <t>32DL-32</t>
  </si>
  <si>
    <t>32DL-33</t>
  </si>
  <si>
    <t>32DL-34</t>
  </si>
  <si>
    <t>32DL-35</t>
  </si>
  <si>
    <t>32DL-36</t>
  </si>
  <si>
    <t>32DL-37</t>
  </si>
  <si>
    <t>32DL-38</t>
  </si>
  <si>
    <t>32DL-39</t>
  </si>
  <si>
    <t>32DOO-43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</si>
</sst>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&quot;Adet&quot;"/>
    <numFmt numFmtId="165" formatCode="0\ &quot;Metrekare&quot;"/>
  </numFmts>
  <fonts count="2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theme="1"/>
      <name val="Symbol"/>
      <family val="1"/>
      <charset val="2"/>
    </font>
    <font>
      <i/>
      <sz val="8"/>
      <color theme="1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9.5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i/>
      <sz val="11"/>
      <color theme="1"/>
      <name val="Times New Roman"/>
      <family val="1"/>
      <charset val="162"/>
    </font>
    <font>
      <sz val="8"/>
      <color theme="1"/>
      <name val="Arial"/>
      <family val="2"/>
      <charset val="162"/>
    </font>
    <font>
      <b/>
      <i/>
      <sz val="11"/>
      <color theme="1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name val="Times New Roman"/>
      <family val="1"/>
      <charset val="162"/>
    </font>
    <font>
      <sz val="9"/>
      <name val="Arial"/>
      <family val="2"/>
      <charset val="162"/>
    </font>
    <font>
      <sz val="9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</cellStyleXfs>
  <cellXfs count="212">
    <xf numFmtId="0" fontId="0" fillId="0" borderId="0" xfId="0"/>
    <xf numFmtId="0" fontId="7" fillId="0" borderId="7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/>
    <xf numFmtId="0" fontId="2" fillId="0" borderId="3" xfId="0" applyFont="1" applyBorder="1"/>
    <xf numFmtId="0" fontId="10" fillId="2" borderId="3" xfId="1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2" fillId="0" borderId="7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0" xfId="0" applyFont="1" applyBorder="1"/>
    <xf numFmtId="0" fontId="10" fillId="2" borderId="8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2" fillId="0" borderId="17" xfId="0" applyFont="1" applyBorder="1"/>
    <xf numFmtId="0" fontId="0" fillId="0" borderId="21" xfId="0" applyBorder="1" applyAlignment="1">
      <alignment vertical="top" wrapText="1"/>
    </xf>
    <xf numFmtId="164" fontId="4" fillId="0" borderId="3" xfId="0" applyNumberFormat="1" applyFont="1" applyBorder="1" applyAlignment="1">
      <alignment horizontal="center" vertical="center" wrapText="1"/>
    </xf>
    <xf numFmtId="0" fontId="14" fillId="0" borderId="3" xfId="3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8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5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7" xfId="0" applyBorder="1"/>
    <xf numFmtId="165" fontId="4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9" fillId="0" borderId="5" xfId="0" applyFont="1" applyBorder="1"/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0" fontId="4" fillId="0" borderId="12" xfId="0" applyFont="1" applyBorder="1"/>
    <xf numFmtId="0" fontId="4" fillId="0" borderId="7" xfId="0" applyFont="1" applyBorder="1"/>
    <xf numFmtId="0" fontId="19" fillId="0" borderId="5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4" fillId="0" borderId="16" xfId="0" applyFont="1" applyBorder="1"/>
    <xf numFmtId="0" fontId="20" fillId="0" borderId="0" xfId="0" applyFont="1"/>
    <xf numFmtId="0" fontId="4" fillId="0" borderId="0" xfId="0" applyFont="1" applyAlignment="1">
      <alignment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22" fillId="0" borderId="3" xfId="1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10" xfId="1" applyFont="1" applyBorder="1" applyAlignment="1">
      <alignment horizontal="left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3" xfId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2" fillId="2" borderId="3" xfId="2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2" borderId="3" xfId="0" applyFont="1" applyFill="1" applyBorder="1" applyAlignment="1">
      <alignment horizontal="left" vertical="center"/>
    </xf>
    <xf numFmtId="0" fontId="22" fillId="2" borderId="3" xfId="1" applyFont="1" applyFill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10" xfId="0" applyFont="1" applyBorder="1"/>
    <xf numFmtId="0" fontId="0" fillId="0" borderId="3" xfId="0" applyBorder="1"/>
    <xf numFmtId="0" fontId="0" fillId="0" borderId="35" xfId="0" applyBorder="1"/>
    <xf numFmtId="0" fontId="4" fillId="0" borderId="35" xfId="0" applyFont="1" applyBorder="1"/>
    <xf numFmtId="0" fontId="4" fillId="0" borderId="44" xfId="0" applyFont="1" applyBorder="1"/>
    <xf numFmtId="0" fontId="4" fillId="0" borderId="3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/>
    <xf numFmtId="0" fontId="4" fillId="2" borderId="7" xfId="0" applyFont="1" applyFill="1" applyBorder="1"/>
    <xf numFmtId="0" fontId="4" fillId="2" borderId="3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/>
    </xf>
    <xf numFmtId="0" fontId="0" fillId="2" borderId="0" xfId="0" applyFill="1"/>
    <xf numFmtId="164" fontId="4" fillId="2" borderId="8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Border="1"/>
    <xf numFmtId="0" fontId="4" fillId="0" borderId="11" xfId="0" applyFont="1" applyBorder="1"/>
    <xf numFmtId="0" fontId="10" fillId="0" borderId="10" xfId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2" borderId="0" xfId="2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left" vertical="center"/>
    </xf>
    <xf numFmtId="0" fontId="1" fillId="2" borderId="42" xfId="1" applyFont="1" applyFill="1" applyBorder="1" applyAlignment="1">
      <alignment horizontal="left" vertical="center"/>
    </xf>
    <xf numFmtId="0" fontId="23" fillId="2" borderId="42" xfId="0" applyFont="1" applyFill="1" applyBorder="1" applyAlignment="1">
      <alignment horizontal="left" vertical="center"/>
    </xf>
    <xf numFmtId="0" fontId="23" fillId="2" borderId="42" xfId="1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4" fillId="0" borderId="3" xfId="0" applyFont="1" applyFill="1" applyBorder="1"/>
    <xf numFmtId="0" fontId="4" fillId="0" borderId="8" xfId="0" applyFont="1" applyFill="1" applyBorder="1"/>
    <xf numFmtId="0" fontId="0" fillId="0" borderId="0" xfId="0" applyFill="1"/>
    <xf numFmtId="0" fontId="2" fillId="0" borderId="1" xfId="0" applyFont="1" applyBorder="1"/>
    <xf numFmtId="0" fontId="4" fillId="0" borderId="2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/>
    <xf numFmtId="0" fontId="2" fillId="0" borderId="1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left" vertical="center"/>
    </xf>
    <xf numFmtId="0" fontId="4" fillId="2" borderId="5" xfId="0" applyFont="1" applyFill="1" applyBorder="1"/>
    <xf numFmtId="0" fontId="1" fillId="2" borderId="9" xfId="0" applyFont="1" applyFill="1" applyBorder="1" applyAlignment="1">
      <alignment horizontal="center" vertical="center"/>
    </xf>
    <xf numFmtId="0" fontId="1" fillId="2" borderId="49" xfId="1" applyFont="1" applyFill="1" applyBorder="1" applyAlignment="1">
      <alignment horizontal="left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0" fontId="24" fillId="2" borderId="3" xfId="1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2" borderId="10" xfId="1" applyFont="1" applyFill="1" applyBorder="1" applyAlignment="1">
      <alignment horizontal="left" vertical="center"/>
    </xf>
  </cellXfs>
  <cellStyles count="4">
    <cellStyle name="Köprü" xfId="3" builtinId="8"/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E62" sqref="E62"/>
    </sheetView>
  </sheetViews>
  <sheetFormatPr defaultRowHeight="15" x14ac:dyDescent="0.25"/>
  <cols>
    <col min="1" max="1" width="9.5703125" customWidth="1"/>
    <col min="2" max="2" width="59" customWidth="1"/>
    <col min="3" max="3" width="29.5703125" customWidth="1"/>
    <col min="4" max="4" width="24.42578125" customWidth="1"/>
    <col min="5" max="5" width="32" customWidth="1"/>
    <col min="6" max="6" width="30.85546875" customWidth="1"/>
    <col min="7" max="7" width="27.140625" customWidth="1"/>
    <col min="10" max="10" width="20.85546875" customWidth="1"/>
    <col min="11" max="11" width="39.7109375" customWidth="1"/>
  </cols>
  <sheetData>
    <row r="1" spans="1:11" ht="15.75" thickBot="1" x14ac:dyDescent="0.3">
      <c r="A1" s="135" t="s">
        <v>148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</row>
    <row r="2" spans="1:11" ht="25.5" customHeight="1" thickTop="1" x14ac:dyDescent="0.25">
      <c r="A2" s="138"/>
      <c r="B2" s="139"/>
      <c r="C2" s="139"/>
      <c r="D2" s="139"/>
      <c r="E2" s="139" t="s">
        <v>149</v>
      </c>
      <c r="F2" s="139"/>
      <c r="G2" s="139"/>
      <c r="H2" s="139"/>
      <c r="I2" s="142" t="s">
        <v>150</v>
      </c>
      <c r="J2" s="142"/>
      <c r="K2" s="143"/>
    </row>
    <row r="3" spans="1:11" ht="31.5" customHeight="1" x14ac:dyDescent="0.25">
      <c r="A3" s="140"/>
      <c r="B3" s="141"/>
      <c r="C3" s="141"/>
      <c r="D3" s="141"/>
      <c r="E3" s="141" t="s">
        <v>151</v>
      </c>
      <c r="F3" s="141"/>
      <c r="G3" s="141"/>
      <c r="H3" s="141"/>
      <c r="I3" s="144" t="s">
        <v>152</v>
      </c>
      <c r="J3" s="144"/>
      <c r="K3" s="145"/>
    </row>
    <row r="4" spans="1:11" x14ac:dyDescent="0.25">
      <c r="A4" s="140"/>
      <c r="B4" s="141"/>
      <c r="C4" s="141"/>
      <c r="D4" s="141"/>
      <c r="E4" s="146"/>
      <c r="F4" s="146"/>
      <c r="G4" s="146"/>
      <c r="H4" s="146"/>
      <c r="I4" s="144"/>
      <c r="J4" s="144"/>
      <c r="K4" s="145"/>
    </row>
    <row r="5" spans="1:11" ht="38.25" customHeight="1" x14ac:dyDescent="0.25">
      <c r="A5" s="140"/>
      <c r="B5" s="141"/>
      <c r="C5" s="141"/>
      <c r="D5" s="141"/>
      <c r="E5" s="146"/>
      <c r="F5" s="146"/>
      <c r="G5" s="146"/>
      <c r="H5" s="146"/>
      <c r="I5" s="144" t="s">
        <v>153</v>
      </c>
      <c r="J5" s="144"/>
      <c r="K5" s="145"/>
    </row>
    <row r="6" spans="1:11" ht="15.75" thickBot="1" x14ac:dyDescent="0.3">
      <c r="A6" s="140"/>
      <c r="B6" s="141"/>
      <c r="C6" s="141"/>
      <c r="D6" s="141"/>
      <c r="E6" s="146"/>
      <c r="F6" s="146"/>
      <c r="G6" s="146"/>
      <c r="H6" s="146"/>
      <c r="I6" s="144" t="s">
        <v>154</v>
      </c>
      <c r="J6" s="144"/>
      <c r="K6" s="145"/>
    </row>
    <row r="7" spans="1:11" ht="15.75" thickBot="1" x14ac:dyDescent="0.3">
      <c r="A7" s="27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147">
        <v>8</v>
      </c>
      <c r="I7" s="148"/>
      <c r="J7" s="149"/>
      <c r="K7" s="41">
        <v>9</v>
      </c>
    </row>
    <row r="8" spans="1:11" ht="23.25" thickTop="1" x14ac:dyDescent="0.25">
      <c r="A8" s="42" t="s">
        <v>90</v>
      </c>
      <c r="B8" s="44" t="s">
        <v>91</v>
      </c>
      <c r="C8" s="150" t="s">
        <v>155</v>
      </c>
      <c r="D8" s="150" t="s">
        <v>156</v>
      </c>
      <c r="E8" s="44" t="s">
        <v>157</v>
      </c>
      <c r="F8" s="44" t="s">
        <v>158</v>
      </c>
      <c r="G8" s="44" t="s">
        <v>158</v>
      </c>
      <c r="H8" s="154" t="s">
        <v>160</v>
      </c>
      <c r="I8" s="155"/>
      <c r="J8" s="156"/>
      <c r="K8" s="44" t="s">
        <v>161</v>
      </c>
    </row>
    <row r="9" spans="1:11" ht="33.75" x14ac:dyDescent="0.25">
      <c r="A9" s="42"/>
      <c r="B9" s="44"/>
      <c r="C9" s="151"/>
      <c r="D9" s="151"/>
      <c r="E9" s="44"/>
      <c r="F9" s="44" t="s">
        <v>149</v>
      </c>
      <c r="G9" s="44" t="s">
        <v>159</v>
      </c>
      <c r="H9" s="157" t="s">
        <v>163</v>
      </c>
      <c r="I9" s="158"/>
      <c r="J9" s="159"/>
      <c r="K9" s="44" t="s">
        <v>164</v>
      </c>
    </row>
    <row r="10" spans="1:11" ht="22.5" x14ac:dyDescent="0.25">
      <c r="A10" s="42" t="s">
        <v>306</v>
      </c>
      <c r="B10" s="44" t="s">
        <v>307</v>
      </c>
      <c r="C10" s="151"/>
      <c r="D10" s="151"/>
      <c r="E10" s="44" t="s">
        <v>165</v>
      </c>
      <c r="F10" s="44" t="s">
        <v>166</v>
      </c>
      <c r="G10" s="44" t="s">
        <v>162</v>
      </c>
      <c r="H10" s="157" t="s">
        <v>167</v>
      </c>
      <c r="I10" s="158"/>
      <c r="J10" s="159"/>
      <c r="K10" s="15"/>
    </row>
    <row r="11" spans="1:11" ht="23.25" thickBot="1" x14ac:dyDescent="0.3">
      <c r="A11" s="28"/>
      <c r="B11" s="29"/>
      <c r="C11" s="152"/>
      <c r="D11" s="152"/>
      <c r="E11" s="29"/>
      <c r="F11" s="30" t="s">
        <v>168</v>
      </c>
      <c r="G11" s="29"/>
      <c r="H11" s="160"/>
      <c r="I11" s="161"/>
      <c r="J11" s="162"/>
      <c r="K11" s="29"/>
    </row>
    <row r="12" spans="1:11" ht="15.75" thickBot="1" x14ac:dyDescent="0.3">
      <c r="A12" s="23"/>
      <c r="B12" s="24"/>
      <c r="C12" s="43" t="s">
        <v>169</v>
      </c>
      <c r="D12" s="25" t="s">
        <v>170</v>
      </c>
      <c r="E12" s="24"/>
      <c r="F12" s="43" t="s">
        <v>171</v>
      </c>
      <c r="G12" s="43" t="s">
        <v>172</v>
      </c>
      <c r="H12" s="153"/>
      <c r="I12" s="153"/>
      <c r="J12" s="153"/>
      <c r="K12" s="26" t="s">
        <v>173</v>
      </c>
    </row>
    <row r="13" spans="1:11" x14ac:dyDescent="0.25">
      <c r="A13" s="19">
        <v>1</v>
      </c>
      <c r="B13" s="20" t="s">
        <v>22</v>
      </c>
      <c r="C13" s="21"/>
      <c r="D13" s="21"/>
      <c r="E13" s="90">
        <f>'İhtiyaç Listesi'!D4+'İhtiyaç Listesi'!D49+'İhtiyaç Listesi'!D111</f>
        <v>8</v>
      </c>
      <c r="F13" s="21"/>
      <c r="G13" s="21"/>
      <c r="H13" s="128"/>
      <c r="I13" s="129"/>
      <c r="J13" s="130"/>
      <c r="K13" s="22"/>
    </row>
    <row r="14" spans="1:11" x14ac:dyDescent="0.25">
      <c r="A14" s="2">
        <v>2</v>
      </c>
      <c r="B14" s="3" t="s">
        <v>92</v>
      </c>
      <c r="C14" s="18"/>
      <c r="D14" s="18"/>
      <c r="E14" s="87">
        <f>'İhtiyaç Listesi'!D51</f>
        <v>100</v>
      </c>
      <c r="F14" s="18"/>
      <c r="G14" s="18"/>
      <c r="H14" s="125"/>
      <c r="I14" s="126"/>
      <c r="J14" s="127"/>
      <c r="K14" s="1"/>
    </row>
    <row r="15" spans="1:11" x14ac:dyDescent="0.25">
      <c r="A15" s="2">
        <v>3</v>
      </c>
      <c r="B15" s="3" t="s">
        <v>305</v>
      </c>
      <c r="C15" s="18"/>
      <c r="D15" s="18"/>
      <c r="E15" s="87">
        <f>'İhtiyaç Listesi'!D50</f>
        <v>240</v>
      </c>
      <c r="F15" s="18"/>
      <c r="G15" s="18"/>
      <c r="H15" s="125"/>
      <c r="I15" s="126"/>
      <c r="J15" s="127"/>
      <c r="K15" s="1"/>
    </row>
    <row r="16" spans="1:11" x14ac:dyDescent="0.25">
      <c r="A16" s="2">
        <v>4</v>
      </c>
      <c r="B16" s="3" t="s">
        <v>88</v>
      </c>
      <c r="C16" s="18"/>
      <c r="D16" s="18"/>
      <c r="E16" s="87">
        <f>'İhtiyaç Listesi'!D52</f>
        <v>20</v>
      </c>
      <c r="F16" s="18"/>
      <c r="G16" s="18"/>
      <c r="H16" s="125"/>
      <c r="I16" s="126"/>
      <c r="J16" s="127"/>
      <c r="K16" s="1"/>
    </row>
    <row r="17" spans="1:11" x14ac:dyDescent="0.25">
      <c r="A17" s="2">
        <v>5</v>
      </c>
      <c r="B17" s="3" t="s">
        <v>248</v>
      </c>
      <c r="C17" s="18"/>
      <c r="D17" s="18"/>
      <c r="E17" s="16">
        <f>'İhtiyaç Listesi'!D5+'İhtiyaç Listesi'!D53</f>
        <v>5</v>
      </c>
      <c r="F17" s="18"/>
      <c r="G17" s="18"/>
      <c r="H17" s="125"/>
      <c r="I17" s="126"/>
      <c r="J17" s="127"/>
      <c r="K17" s="1"/>
    </row>
    <row r="18" spans="1:11" x14ac:dyDescent="0.25">
      <c r="A18" s="2">
        <v>6</v>
      </c>
      <c r="B18" s="3" t="s">
        <v>47</v>
      </c>
      <c r="C18" s="18"/>
      <c r="D18" s="18"/>
      <c r="E18" s="16">
        <f>'İhtiyaç Listesi'!D6+'İhtiyaç Listesi'!D54+'İhtiyaç Listesi'!D123</f>
        <v>48</v>
      </c>
      <c r="F18" s="18"/>
      <c r="G18" s="18"/>
      <c r="H18" s="125"/>
      <c r="I18" s="126"/>
      <c r="J18" s="127"/>
      <c r="K18" s="1"/>
    </row>
    <row r="19" spans="1:11" x14ac:dyDescent="0.25">
      <c r="A19" s="2">
        <v>7</v>
      </c>
      <c r="B19" s="3" t="s">
        <v>43</v>
      </c>
      <c r="C19" s="18"/>
      <c r="D19" s="18"/>
      <c r="E19" s="16">
        <f>'İhtiyaç Listesi'!D7+'İhtiyaç Listesi'!D55</f>
        <v>11</v>
      </c>
      <c r="F19" s="18"/>
      <c r="G19" s="18"/>
      <c r="H19" s="125"/>
      <c r="I19" s="126"/>
      <c r="J19" s="127"/>
      <c r="K19" s="1"/>
    </row>
    <row r="20" spans="1:11" x14ac:dyDescent="0.25">
      <c r="A20" s="2">
        <v>8</v>
      </c>
      <c r="B20" s="3" t="s">
        <v>24</v>
      </c>
      <c r="C20" s="18"/>
      <c r="D20" s="18"/>
      <c r="E20" s="16">
        <f>'İhtiyaç Listesi'!D8+'İhtiyaç Listesi'!D56+'İhtiyaç Listesi'!D112</f>
        <v>92</v>
      </c>
      <c r="F20" s="18"/>
      <c r="G20" s="18"/>
      <c r="H20" s="125"/>
      <c r="I20" s="126"/>
      <c r="J20" s="127"/>
      <c r="K20" s="1"/>
    </row>
    <row r="21" spans="1:11" x14ac:dyDescent="0.25">
      <c r="A21" s="2">
        <v>9</v>
      </c>
      <c r="B21" s="3" t="s">
        <v>76</v>
      </c>
      <c r="C21" s="18"/>
      <c r="D21" s="18"/>
      <c r="E21" s="16">
        <f>'İhtiyaç Listesi'!D9+'İhtiyaç Listesi'!D57</f>
        <v>5</v>
      </c>
      <c r="F21" s="18"/>
      <c r="G21" s="18"/>
      <c r="H21" s="125"/>
      <c r="I21" s="126"/>
      <c r="J21" s="127"/>
      <c r="K21" s="1"/>
    </row>
    <row r="22" spans="1:11" x14ac:dyDescent="0.25">
      <c r="A22" s="2">
        <v>10</v>
      </c>
      <c r="B22" s="3" t="s">
        <v>93</v>
      </c>
      <c r="C22" s="18"/>
      <c r="D22" s="18"/>
      <c r="E22" s="16">
        <f>'İhtiyaç Listesi'!D10+'İhtiyaç Listesi'!D58</f>
        <v>5</v>
      </c>
      <c r="F22" s="18"/>
      <c r="G22" s="18"/>
      <c r="H22" s="125"/>
      <c r="I22" s="126"/>
      <c r="J22" s="127"/>
      <c r="K22" s="1"/>
    </row>
    <row r="23" spans="1:11" x14ac:dyDescent="0.25">
      <c r="A23" s="2">
        <v>11</v>
      </c>
      <c r="B23" s="3" t="s">
        <v>20</v>
      </c>
      <c r="C23" s="18"/>
      <c r="D23" s="18"/>
      <c r="E23" s="16">
        <f>'İhtiyaç Listesi'!D11+'İhtiyaç Listesi'!D59+'İhtiyaç Listesi'!D110</f>
        <v>286</v>
      </c>
      <c r="F23" s="18"/>
      <c r="G23" s="18"/>
      <c r="H23" s="125"/>
      <c r="I23" s="126"/>
      <c r="J23" s="127"/>
      <c r="K23" s="1"/>
    </row>
    <row r="24" spans="1:11" x14ac:dyDescent="0.25">
      <c r="A24" s="2">
        <v>12</v>
      </c>
      <c r="B24" s="3" t="s">
        <v>8</v>
      </c>
      <c r="C24" s="18"/>
      <c r="D24" s="18"/>
      <c r="E24" s="16">
        <f>'İhtiyaç Listesi'!D12+'İhtiyaç Listesi'!D60+'İhtiyaç Listesi'!D104</f>
        <v>12</v>
      </c>
      <c r="F24" s="18"/>
      <c r="G24" s="18"/>
      <c r="H24" s="125"/>
      <c r="I24" s="126"/>
      <c r="J24" s="127"/>
      <c r="K24" s="1"/>
    </row>
    <row r="25" spans="1:11" x14ac:dyDescent="0.25">
      <c r="A25" s="2">
        <v>13</v>
      </c>
      <c r="B25" s="3" t="s">
        <v>34</v>
      </c>
      <c r="C25" s="18"/>
      <c r="D25" s="18"/>
      <c r="E25" s="16">
        <f>'İhtiyaç Listesi'!D13+'İhtiyaç Listesi'!D61+'İhtiyaç Listesi'!D117</f>
        <v>32</v>
      </c>
      <c r="F25" s="18"/>
      <c r="G25" s="18"/>
      <c r="H25" s="125"/>
      <c r="I25" s="126"/>
      <c r="J25" s="127"/>
      <c r="K25" s="1"/>
    </row>
    <row r="26" spans="1:11" x14ac:dyDescent="0.25">
      <c r="A26" s="2">
        <v>14</v>
      </c>
      <c r="B26" s="3" t="s">
        <v>64</v>
      </c>
      <c r="C26" s="18"/>
      <c r="D26" s="18"/>
      <c r="E26" s="16">
        <f>'İhtiyaç Listesi'!D15+'İhtiyaç Listesi'!D63+'İhtiyaç Listesi'!D137</f>
        <v>4</v>
      </c>
      <c r="F26" s="18"/>
      <c r="G26" s="18"/>
      <c r="H26" s="125"/>
      <c r="I26" s="126"/>
      <c r="J26" s="127"/>
      <c r="K26" s="1"/>
    </row>
    <row r="27" spans="1:11" x14ac:dyDescent="0.25">
      <c r="A27" s="2">
        <v>15</v>
      </c>
      <c r="B27" s="3" t="s">
        <v>86</v>
      </c>
      <c r="C27" s="18"/>
      <c r="D27" s="18"/>
      <c r="E27" s="16">
        <f>'İhtiyaç Listesi'!D66</f>
        <v>64</v>
      </c>
      <c r="F27" s="18"/>
      <c r="G27" s="18"/>
      <c r="H27" s="125"/>
      <c r="I27" s="126"/>
      <c r="J27" s="127"/>
      <c r="K27" s="1"/>
    </row>
    <row r="28" spans="1:11" x14ac:dyDescent="0.25">
      <c r="A28" s="2">
        <v>16</v>
      </c>
      <c r="B28" s="3" t="s">
        <v>85</v>
      </c>
      <c r="C28" s="18"/>
      <c r="D28" s="18"/>
      <c r="E28" s="16">
        <f>'İhtiyaç Listesi'!D65</f>
        <v>16</v>
      </c>
      <c r="F28" s="18"/>
      <c r="G28" s="18"/>
      <c r="H28" s="125"/>
      <c r="I28" s="126"/>
      <c r="J28" s="127"/>
      <c r="K28" s="1"/>
    </row>
    <row r="29" spans="1:11" x14ac:dyDescent="0.25">
      <c r="A29" s="2">
        <v>17</v>
      </c>
      <c r="B29" s="3" t="s">
        <v>56</v>
      </c>
      <c r="C29" s="18"/>
      <c r="D29" s="18"/>
      <c r="E29" s="16">
        <f>'İhtiyaç Listesi'!D16+'İhtiyaç Listesi'!D64+'İhtiyaç Listesi'!D132</f>
        <v>32</v>
      </c>
      <c r="F29" s="18"/>
      <c r="G29" s="18"/>
      <c r="H29" s="125"/>
      <c r="I29" s="126"/>
      <c r="J29" s="127"/>
      <c r="K29" s="1"/>
    </row>
    <row r="30" spans="1:11" x14ac:dyDescent="0.25">
      <c r="A30" s="2">
        <v>18</v>
      </c>
      <c r="B30" s="3" t="s">
        <v>41</v>
      </c>
      <c r="C30" s="18"/>
      <c r="D30" s="18"/>
      <c r="E30" s="16">
        <f>'İhtiyaç Listesi'!D18+'İhtiyaç Listesi'!D120</f>
        <v>64</v>
      </c>
      <c r="F30" s="18"/>
      <c r="G30" s="18"/>
      <c r="H30" s="125"/>
      <c r="I30" s="126"/>
      <c r="J30" s="127"/>
      <c r="K30" s="1"/>
    </row>
    <row r="31" spans="1:11" x14ac:dyDescent="0.25">
      <c r="A31" s="2">
        <v>19</v>
      </c>
      <c r="B31" s="3" t="s">
        <v>39</v>
      </c>
      <c r="C31" s="18"/>
      <c r="D31" s="18"/>
      <c r="E31" s="16">
        <f>'İhtiyaç Listesi'!D17+'İhtiyaç Listesi'!D119</f>
        <v>16</v>
      </c>
      <c r="F31" s="18"/>
      <c r="G31" s="18"/>
      <c r="H31" s="125"/>
      <c r="I31" s="126"/>
      <c r="J31" s="127"/>
      <c r="K31" s="1"/>
    </row>
    <row r="32" spans="1:11" x14ac:dyDescent="0.25">
      <c r="A32" s="2">
        <v>20</v>
      </c>
      <c r="B32" s="3" t="s">
        <v>18</v>
      </c>
      <c r="C32" s="18"/>
      <c r="D32" s="18"/>
      <c r="E32" s="16">
        <f>'İhtiyaç Listesi'!D19+'İhtiyaç Listesi'!D67+'İhtiyaç Listesi'!D109</f>
        <v>294</v>
      </c>
      <c r="F32" s="18"/>
      <c r="G32" s="18"/>
      <c r="H32" s="125"/>
      <c r="I32" s="126"/>
      <c r="J32" s="127"/>
      <c r="K32" s="1"/>
    </row>
    <row r="33" spans="1:11" x14ac:dyDescent="0.25">
      <c r="A33" s="2">
        <v>21</v>
      </c>
      <c r="B33" s="3" t="s">
        <v>298</v>
      </c>
      <c r="C33" s="18"/>
      <c r="D33" s="18"/>
      <c r="E33" s="16">
        <f>'İhtiyaç Listesi'!D68</f>
        <v>2</v>
      </c>
      <c r="F33" s="18"/>
      <c r="G33" s="18"/>
      <c r="H33" s="125"/>
      <c r="I33" s="126"/>
      <c r="J33" s="127"/>
      <c r="K33" s="1"/>
    </row>
    <row r="34" spans="1:11" x14ac:dyDescent="0.25">
      <c r="A34" s="2">
        <v>22</v>
      </c>
      <c r="B34" s="3" t="s">
        <v>299</v>
      </c>
      <c r="C34" s="18"/>
      <c r="D34" s="18"/>
      <c r="E34" s="16">
        <f>'İhtiyaç Listesi'!D69</f>
        <v>4</v>
      </c>
      <c r="F34" s="18"/>
      <c r="G34" s="18"/>
      <c r="H34" s="125"/>
      <c r="I34" s="126"/>
      <c r="J34" s="127"/>
      <c r="K34" s="1"/>
    </row>
    <row r="35" spans="1:11" x14ac:dyDescent="0.25">
      <c r="A35" s="2">
        <v>23</v>
      </c>
      <c r="B35" s="3" t="s">
        <v>300</v>
      </c>
      <c r="C35" s="18"/>
      <c r="D35" s="18"/>
      <c r="E35" s="16">
        <f>'İhtiyaç Listesi'!D21+'İhtiyaç Listesi'!D70+'İhtiyaç Listesi'!D129</f>
        <v>36</v>
      </c>
      <c r="F35" s="18"/>
      <c r="G35" s="18"/>
      <c r="H35" s="125"/>
      <c r="I35" s="126"/>
      <c r="J35" s="127"/>
      <c r="K35" s="1"/>
    </row>
    <row r="36" spans="1:11" x14ac:dyDescent="0.25">
      <c r="A36" s="2">
        <v>24</v>
      </c>
      <c r="B36" s="3" t="s">
        <v>301</v>
      </c>
      <c r="C36" s="18"/>
      <c r="D36" s="18"/>
      <c r="E36" s="16">
        <f>'İhtiyaç Listesi'!D71+'İhtiyaç Listesi'!D20</f>
        <v>9</v>
      </c>
      <c r="F36" s="18"/>
      <c r="G36" s="18"/>
      <c r="H36" s="125"/>
      <c r="I36" s="126"/>
      <c r="J36" s="127"/>
      <c r="K36" s="1"/>
    </row>
    <row r="37" spans="1:11" x14ac:dyDescent="0.25">
      <c r="A37" s="2">
        <v>25</v>
      </c>
      <c r="B37" s="3" t="s">
        <v>302</v>
      </c>
      <c r="C37" s="18"/>
      <c r="D37" s="18"/>
      <c r="E37" s="16">
        <f>'İhtiyaç Listesi'!D22+'İhtiyaç Listesi'!D72+'İhtiyaç Listesi'!D131</f>
        <v>4</v>
      </c>
      <c r="F37" s="18"/>
      <c r="G37" s="18"/>
      <c r="H37" s="125"/>
      <c r="I37" s="126"/>
      <c r="J37" s="127"/>
      <c r="K37" s="1"/>
    </row>
    <row r="38" spans="1:11" x14ac:dyDescent="0.25">
      <c r="A38" s="2">
        <v>26</v>
      </c>
      <c r="B38" s="3" t="s">
        <v>49</v>
      </c>
      <c r="C38" s="18"/>
      <c r="D38" s="18"/>
      <c r="E38" s="16">
        <f>'İhtiyaç Listesi'!D23+'İhtiyaç Listesi'!D73+'İhtiyaç Listesi'!D124</f>
        <v>192</v>
      </c>
      <c r="F38" s="18"/>
      <c r="G38" s="18"/>
      <c r="H38" s="125"/>
      <c r="I38" s="126"/>
      <c r="J38" s="127"/>
      <c r="K38" s="1"/>
    </row>
    <row r="39" spans="1:11" x14ac:dyDescent="0.25">
      <c r="A39" s="2">
        <v>27</v>
      </c>
      <c r="B39" s="3" t="s">
        <v>2</v>
      </c>
      <c r="C39" s="18"/>
      <c r="D39" s="18"/>
      <c r="E39" s="16">
        <f>'İhtiyaç Listesi'!D25+'İhtiyaç Listesi'!D75+'İhtiyaç Listesi'!D101</f>
        <v>144</v>
      </c>
      <c r="F39" s="18"/>
      <c r="G39" s="18"/>
      <c r="H39" s="125"/>
      <c r="I39" s="126"/>
      <c r="J39" s="127"/>
      <c r="K39" s="1"/>
    </row>
    <row r="40" spans="1:11" x14ac:dyDescent="0.25">
      <c r="A40" s="2">
        <v>28</v>
      </c>
      <c r="B40" s="3" t="s">
        <v>10</v>
      </c>
      <c r="C40" s="18"/>
      <c r="D40" s="18"/>
      <c r="E40" s="16">
        <f>'İhtiyaç Listesi'!D74+'İhtiyaç Listesi'!D24+'İhtiyaç Listesi'!D105</f>
        <v>204</v>
      </c>
      <c r="F40" s="18"/>
      <c r="G40" s="18"/>
      <c r="H40" s="125"/>
      <c r="I40" s="126"/>
      <c r="J40" s="127"/>
      <c r="K40" s="1"/>
    </row>
    <row r="41" spans="1:11" x14ac:dyDescent="0.25">
      <c r="A41" s="2">
        <v>29</v>
      </c>
      <c r="B41" s="3" t="s">
        <v>68</v>
      </c>
      <c r="C41" s="18"/>
      <c r="D41" s="18"/>
      <c r="E41" s="16">
        <f>'İhtiyaç Listesi'!D26+'İhtiyaç Listesi'!D76+'İhtiyaç Listesi'!D139</f>
        <v>36</v>
      </c>
      <c r="F41" s="18"/>
      <c r="G41" s="18"/>
      <c r="H41" s="125"/>
      <c r="I41" s="126"/>
      <c r="J41" s="127"/>
      <c r="K41" s="1"/>
    </row>
    <row r="42" spans="1:11" x14ac:dyDescent="0.25">
      <c r="A42" s="2">
        <v>30</v>
      </c>
      <c r="B42" s="3" t="s">
        <v>94</v>
      </c>
      <c r="C42" s="18"/>
      <c r="D42" s="18"/>
      <c r="E42" s="16">
        <f>'İhtiyaç Listesi'!D27+'İhtiyaç Listesi'!D77+'İhtiyaç Listesi'!D106</f>
        <v>116</v>
      </c>
      <c r="F42" s="18"/>
      <c r="G42" s="18"/>
      <c r="H42" s="125"/>
      <c r="I42" s="126"/>
      <c r="J42" s="127"/>
      <c r="K42" s="1"/>
    </row>
    <row r="43" spans="1:11" x14ac:dyDescent="0.25">
      <c r="A43" s="2">
        <v>31</v>
      </c>
      <c r="B43" s="3" t="s">
        <v>36</v>
      </c>
      <c r="C43" s="18"/>
      <c r="D43" s="18"/>
      <c r="E43" s="16">
        <f>'İhtiyaç Listesi'!D78+'İhtiyaç Listesi'!D28+'İhtiyaç Listesi'!D118</f>
        <v>80</v>
      </c>
      <c r="F43" s="18"/>
      <c r="G43" s="18"/>
      <c r="H43" s="125"/>
      <c r="I43" s="126"/>
      <c r="J43" s="127"/>
      <c r="K43" s="1"/>
    </row>
    <row r="44" spans="1:11" x14ac:dyDescent="0.25">
      <c r="A44" s="2">
        <v>32</v>
      </c>
      <c r="B44" s="3" t="s">
        <v>28</v>
      </c>
      <c r="C44" s="18"/>
      <c r="D44" s="18"/>
      <c r="E44" s="16">
        <f>'İhtiyaç Listesi'!D14+'İhtiyaç Listesi'!D62+'İhtiyaç Listesi'!D114</f>
        <v>14</v>
      </c>
      <c r="F44" s="18"/>
      <c r="G44" s="18"/>
      <c r="H44" s="125"/>
      <c r="I44" s="126"/>
      <c r="J44" s="127"/>
      <c r="K44" s="1"/>
    </row>
    <row r="45" spans="1:11" x14ac:dyDescent="0.25">
      <c r="A45" s="85">
        <v>33</v>
      </c>
      <c r="B45" s="84" t="s">
        <v>316</v>
      </c>
      <c r="C45" s="86"/>
      <c r="D45" s="86"/>
      <c r="E45" s="87">
        <f>'İhtiyaç Listesi'!D34+'İhtiyaç Listesi'!D84+'İhtiyaç Listesi'!D126</f>
        <v>240</v>
      </c>
      <c r="F45" s="18"/>
      <c r="G45" s="18"/>
      <c r="H45" s="125"/>
      <c r="I45" s="126"/>
      <c r="J45" s="127"/>
      <c r="K45" s="1"/>
    </row>
    <row r="46" spans="1:11" x14ac:dyDescent="0.25">
      <c r="A46" s="85">
        <v>34</v>
      </c>
      <c r="B46" s="84" t="s">
        <v>315</v>
      </c>
      <c r="C46" s="86"/>
      <c r="D46" s="86"/>
      <c r="E46" s="87">
        <f>'İhtiyaç Listesi'!D35+'İhtiyaç Listesi'!D85+'İhtiyaç Listesi'!D125</f>
        <v>240</v>
      </c>
      <c r="F46" s="18"/>
      <c r="G46" s="18"/>
      <c r="H46" s="125"/>
      <c r="I46" s="126"/>
      <c r="J46" s="127"/>
      <c r="K46" s="1"/>
    </row>
    <row r="47" spans="1:11" x14ac:dyDescent="0.25">
      <c r="A47" s="85">
        <v>35</v>
      </c>
      <c r="B47" s="84" t="s">
        <v>4</v>
      </c>
      <c r="C47" s="86"/>
      <c r="D47" s="86"/>
      <c r="E47" s="87">
        <f>'İhtiyaç Listesi'!D29+'İhtiyaç Listesi'!D79+'İhtiyaç Listesi'!D102</f>
        <v>164</v>
      </c>
      <c r="F47" s="18"/>
      <c r="G47" s="18"/>
      <c r="H47" s="125"/>
      <c r="I47" s="126"/>
      <c r="J47" s="127"/>
      <c r="K47" s="1"/>
    </row>
    <row r="48" spans="1:11" x14ac:dyDescent="0.25">
      <c r="A48" s="85">
        <v>36</v>
      </c>
      <c r="B48" s="88" t="s">
        <v>6</v>
      </c>
      <c r="C48" s="86"/>
      <c r="D48" s="86"/>
      <c r="E48" s="87">
        <f>'İhtiyaç Listesi'!D80+'İhtiyaç Listesi'!D30+'İhtiyaç Listesi'!D103</f>
        <v>296</v>
      </c>
      <c r="F48" s="18"/>
      <c r="G48" s="18"/>
      <c r="H48" s="125"/>
      <c r="I48" s="126"/>
      <c r="J48" s="127"/>
      <c r="K48" s="1"/>
    </row>
    <row r="49" spans="1:11" x14ac:dyDescent="0.25">
      <c r="A49" s="85">
        <v>37</v>
      </c>
      <c r="B49" s="84" t="s">
        <v>14</v>
      </c>
      <c r="C49" s="86"/>
      <c r="D49" s="86"/>
      <c r="E49" s="87">
        <f>'İhtiyaç Listesi'!D31+'İhtiyaç Listesi'!D81+'İhtiyaç Listesi'!D107</f>
        <v>8</v>
      </c>
      <c r="F49" s="18"/>
      <c r="G49" s="18"/>
      <c r="H49" s="125"/>
      <c r="I49" s="126"/>
      <c r="J49" s="127"/>
      <c r="K49" s="1"/>
    </row>
    <row r="50" spans="1:11" x14ac:dyDescent="0.25">
      <c r="A50" s="85">
        <v>38</v>
      </c>
      <c r="B50" s="84" t="s">
        <v>45</v>
      </c>
      <c r="C50" s="86"/>
      <c r="D50" s="86"/>
      <c r="E50" s="87">
        <f>'İhtiyaç Listesi'!D82+'İhtiyaç Listesi'!D32+'İhtiyaç Listesi'!D122</f>
        <v>42</v>
      </c>
      <c r="F50" s="18"/>
      <c r="G50" s="18"/>
      <c r="H50" s="125"/>
      <c r="I50" s="126"/>
      <c r="J50" s="127"/>
      <c r="K50" s="1"/>
    </row>
    <row r="51" spans="1:11" x14ac:dyDescent="0.25">
      <c r="A51" s="2">
        <v>39</v>
      </c>
      <c r="B51" s="3" t="s">
        <v>175</v>
      </c>
      <c r="C51" s="18"/>
      <c r="D51" s="18"/>
      <c r="E51" s="16">
        <f>'İhtiyaç Listesi'!D33+'İhtiyaç Listesi'!D83+'İhtiyaç Listesi'!D100</f>
        <v>256</v>
      </c>
      <c r="F51" s="18"/>
      <c r="G51" s="18"/>
      <c r="H51" s="125"/>
      <c r="I51" s="126"/>
      <c r="J51" s="127"/>
      <c r="K51" s="1"/>
    </row>
    <row r="52" spans="1:11" x14ac:dyDescent="0.25">
      <c r="A52" s="2">
        <v>40</v>
      </c>
      <c r="B52" s="3" t="s">
        <v>176</v>
      </c>
      <c r="C52" s="18"/>
      <c r="D52" s="18"/>
      <c r="E52" s="16">
        <f>'İhtiyaç Listesi'!D36+'İhtiyaç Listesi'!D86+'İhtiyaç Listesi'!D99</f>
        <v>3936</v>
      </c>
      <c r="F52" s="18"/>
      <c r="G52" s="18"/>
      <c r="H52" s="125"/>
      <c r="I52" s="126"/>
      <c r="J52" s="127"/>
      <c r="K52" s="1"/>
    </row>
    <row r="53" spans="1:11" x14ac:dyDescent="0.25">
      <c r="A53" s="2">
        <v>41</v>
      </c>
      <c r="B53" s="3" t="s">
        <v>70</v>
      </c>
      <c r="C53" s="18"/>
      <c r="D53" s="18"/>
      <c r="E53" s="16">
        <f>'İhtiyaç Listesi'!D37+'İhtiyaç Listesi'!D87+'İhtiyaç Listesi'!D140</f>
        <v>4</v>
      </c>
      <c r="F53" s="18"/>
      <c r="G53" s="18"/>
      <c r="H53" s="125"/>
      <c r="I53" s="126"/>
      <c r="J53" s="127"/>
      <c r="K53" s="1"/>
    </row>
    <row r="54" spans="1:11" x14ac:dyDescent="0.25">
      <c r="A54" s="2">
        <v>42</v>
      </c>
      <c r="B54" s="3" t="s">
        <v>177</v>
      </c>
      <c r="C54" s="18"/>
      <c r="D54" s="18"/>
      <c r="E54" s="16">
        <f>'İhtiyaç Listesi'!D88+'İhtiyaç Listesi'!D38+'İhtiyaç Listesi'!D113</f>
        <v>4</v>
      </c>
      <c r="F54" s="18"/>
      <c r="G54" s="18"/>
      <c r="H54" s="125"/>
      <c r="I54" s="126"/>
      <c r="J54" s="127"/>
      <c r="K54" s="1"/>
    </row>
    <row r="55" spans="1:11" x14ac:dyDescent="0.25">
      <c r="A55" s="2">
        <v>43</v>
      </c>
      <c r="B55" s="3" t="s">
        <v>32</v>
      </c>
      <c r="C55" s="17"/>
      <c r="D55" s="17"/>
      <c r="E55" s="16">
        <f>'İhtiyaç Listesi'!D39+'İhtiyaç Listesi'!D89+'İhtiyaç Listesi'!D116</f>
        <v>184</v>
      </c>
      <c r="F55" s="18"/>
      <c r="G55" s="18"/>
      <c r="H55" s="125"/>
      <c r="I55" s="126"/>
      <c r="J55" s="127"/>
      <c r="K55" s="1"/>
    </row>
    <row r="56" spans="1:11" x14ac:dyDescent="0.25">
      <c r="A56" s="2">
        <v>44</v>
      </c>
      <c r="B56" s="3" t="s">
        <v>95</v>
      </c>
      <c r="C56" s="18"/>
      <c r="D56" s="18"/>
      <c r="E56" s="16">
        <f>'İhtiyaç Listesi'!D90+'İhtiyaç Listesi'!D40+'İhtiyaç Listesi'!D115</f>
        <v>34</v>
      </c>
      <c r="F56" s="18"/>
      <c r="G56" s="18"/>
      <c r="H56" s="125"/>
      <c r="I56" s="126"/>
      <c r="J56" s="127"/>
      <c r="K56" s="1"/>
    </row>
    <row r="57" spans="1:11" x14ac:dyDescent="0.25">
      <c r="A57" s="2">
        <v>45</v>
      </c>
      <c r="B57" s="3" t="s">
        <v>82</v>
      </c>
      <c r="C57" s="17"/>
      <c r="D57" s="17"/>
      <c r="E57" s="16">
        <f>'İhtiyaç Listesi'!D42+'İhtiyaç Listesi'!D92+'İhtiyaç Listesi'!D108</f>
        <v>286</v>
      </c>
      <c r="F57" s="18"/>
      <c r="G57" s="18"/>
      <c r="H57" s="125"/>
      <c r="I57" s="126"/>
      <c r="J57" s="127"/>
      <c r="K57" s="1"/>
    </row>
    <row r="58" spans="1:11" x14ac:dyDescent="0.25">
      <c r="A58" s="2">
        <v>46</v>
      </c>
      <c r="B58" s="3" t="s">
        <v>61</v>
      </c>
      <c r="C58" s="18"/>
      <c r="D58" s="18"/>
      <c r="E58" s="16">
        <f>'İhtiyaç Listesi'!D91+'İhtiyaç Listesi'!D41+'İhtiyaç Listesi'!D135</f>
        <v>220</v>
      </c>
      <c r="F58" s="18"/>
      <c r="G58" s="18"/>
      <c r="H58" s="125"/>
      <c r="I58" s="126"/>
      <c r="J58" s="127"/>
      <c r="K58" s="1"/>
    </row>
    <row r="59" spans="1:11" x14ac:dyDescent="0.25">
      <c r="A59" s="2">
        <v>47</v>
      </c>
      <c r="B59" s="3" t="s">
        <v>66</v>
      </c>
      <c r="C59" s="17"/>
      <c r="D59" s="17"/>
      <c r="E59" s="16">
        <f>'İhtiyaç Listesi'!D43+'İhtiyaç Listesi'!D93+'İhtiyaç Listesi'!D138</f>
        <v>18</v>
      </c>
      <c r="F59" s="18"/>
      <c r="G59" s="18"/>
      <c r="H59" s="125"/>
      <c r="I59" s="126"/>
      <c r="J59" s="127"/>
      <c r="K59" s="1"/>
    </row>
    <row r="60" spans="1:11" x14ac:dyDescent="0.25">
      <c r="A60" s="2">
        <v>48</v>
      </c>
      <c r="B60" s="3" t="s">
        <v>58</v>
      </c>
      <c r="C60" s="18"/>
      <c r="D60" s="18"/>
      <c r="E60" s="39">
        <f>'İhtiyaç Listesi'!D44+'İhtiyaç Listesi'!D94+'İhtiyaç Listesi'!D133</f>
        <v>2102.1999999999998</v>
      </c>
      <c r="F60" s="18"/>
      <c r="G60" s="18"/>
      <c r="H60" s="125"/>
      <c r="I60" s="126"/>
      <c r="J60" s="127"/>
      <c r="K60" s="1"/>
    </row>
    <row r="61" spans="1:11" x14ac:dyDescent="0.25">
      <c r="A61" s="2">
        <v>49</v>
      </c>
      <c r="B61" s="3" t="s">
        <v>81</v>
      </c>
      <c r="C61" s="18"/>
      <c r="D61" s="18"/>
      <c r="E61" s="16">
        <f>'İhtiyaç Listesi'!D95+'İhtiyaç Listesi'!D45+'İhtiyaç Listesi'!D141</f>
        <v>180</v>
      </c>
      <c r="F61" s="18"/>
      <c r="G61" s="18"/>
      <c r="H61" s="125"/>
      <c r="I61" s="126"/>
      <c r="J61" s="127"/>
      <c r="K61" s="1"/>
    </row>
    <row r="62" spans="1:11" x14ac:dyDescent="0.25">
      <c r="A62" s="2">
        <v>50</v>
      </c>
      <c r="B62" s="3" t="s">
        <v>194</v>
      </c>
      <c r="C62" s="18"/>
      <c r="D62" s="18"/>
      <c r="E62" s="16">
        <f>'İhtiyaç Listesi'!D46+'İhtiyaç Listesi'!D96+'İhtiyaç Listesi'!D142</f>
        <v>510</v>
      </c>
      <c r="F62" s="18"/>
      <c r="G62" s="18"/>
      <c r="H62" s="79"/>
      <c r="I62" s="80"/>
      <c r="J62" s="81"/>
      <c r="K62" s="1"/>
    </row>
    <row r="63" spans="1:11" ht="15.75" thickBot="1" x14ac:dyDescent="0.3">
      <c r="A63" s="133" t="s">
        <v>174</v>
      </c>
      <c r="B63" s="134"/>
      <c r="C63" s="134"/>
      <c r="D63" s="134"/>
      <c r="E63" s="134"/>
      <c r="F63" s="134"/>
      <c r="G63" s="134"/>
      <c r="H63" s="134"/>
      <c r="I63" s="134"/>
      <c r="J63" s="131" t="s">
        <v>197</v>
      </c>
      <c r="K63" s="132"/>
    </row>
  </sheetData>
  <mergeCells count="71">
    <mergeCell ref="H12:J12"/>
    <mergeCell ref="D8:D11"/>
    <mergeCell ref="H8:J8"/>
    <mergeCell ref="H9:J9"/>
    <mergeCell ref="H10:J10"/>
    <mergeCell ref="H11:J11"/>
    <mergeCell ref="J63:K63"/>
    <mergeCell ref="A63:I63"/>
    <mergeCell ref="A1:K1"/>
    <mergeCell ref="A2:D6"/>
    <mergeCell ref="E2:H2"/>
    <mergeCell ref="I2:K2"/>
    <mergeCell ref="E3:H3"/>
    <mergeCell ref="I3:K3"/>
    <mergeCell ref="E4:H4"/>
    <mergeCell ref="I4:K4"/>
    <mergeCell ref="E5:H5"/>
    <mergeCell ref="I5:K5"/>
    <mergeCell ref="E6:H6"/>
    <mergeCell ref="I6:K6"/>
    <mergeCell ref="H7:J7"/>
    <mergeCell ref="C8:C11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37:J37"/>
    <mergeCell ref="H38:J38"/>
    <mergeCell ref="H39:J39"/>
    <mergeCell ref="H40:J40"/>
    <mergeCell ref="H29:J29"/>
    <mergeCell ref="H30:J30"/>
    <mergeCell ref="H31:J31"/>
    <mergeCell ref="H32:J32"/>
    <mergeCell ref="H33:J33"/>
    <mergeCell ref="H34:J34"/>
    <mergeCell ref="H35:J35"/>
    <mergeCell ref="H36:J36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60:J60"/>
    <mergeCell ref="H61:J61"/>
    <mergeCell ref="H55:J55"/>
    <mergeCell ref="H56:J56"/>
    <mergeCell ref="H57:J57"/>
    <mergeCell ref="H58:J58"/>
    <mergeCell ref="H59:J5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5"/>
  <sheetViews>
    <sheetView zoomScaleNormal="100" workbookViewId="0">
      <selection activeCell="B4" sqref="B4:C46"/>
    </sheetView>
  </sheetViews>
  <sheetFormatPr defaultRowHeight="15" x14ac:dyDescent="0.25"/>
  <cols>
    <col min="1" max="1" width="10.42578125" bestFit="1" customWidth="1"/>
    <col min="2" max="2" width="57.5703125" customWidth="1"/>
    <col min="3" max="3" width="6.85546875" customWidth="1"/>
    <col min="4" max="4" width="13.28515625" customWidth="1"/>
    <col min="5" max="5" width="33.85546875" customWidth="1"/>
  </cols>
  <sheetData>
    <row r="1" spans="1:7" ht="49.5" customHeight="1" thickBot="1" x14ac:dyDescent="0.3">
      <c r="A1" s="14"/>
      <c r="B1" s="163" t="s">
        <v>101</v>
      </c>
      <c r="C1" s="163"/>
      <c r="D1" s="163"/>
      <c r="E1" s="164"/>
    </row>
    <row r="2" spans="1:7" x14ac:dyDescent="0.25">
      <c r="A2" s="166" t="s">
        <v>96</v>
      </c>
      <c r="B2" s="165" t="s">
        <v>97</v>
      </c>
      <c r="C2" s="165" t="s">
        <v>98</v>
      </c>
      <c r="D2" s="165"/>
      <c r="E2" s="49" t="s">
        <v>99</v>
      </c>
    </row>
    <row r="3" spans="1:7" ht="39" thickBot="1" x14ac:dyDescent="0.3">
      <c r="A3" s="167"/>
      <c r="B3" s="168"/>
      <c r="C3" s="50" t="s">
        <v>100</v>
      </c>
      <c r="D3" s="50" t="s">
        <v>308</v>
      </c>
      <c r="E3" s="51" t="s">
        <v>317</v>
      </c>
    </row>
    <row r="4" spans="1:7" x14ac:dyDescent="0.25">
      <c r="A4" s="13" t="s">
        <v>0</v>
      </c>
      <c r="B4" s="12" t="s">
        <v>22</v>
      </c>
      <c r="C4" s="20">
        <v>2</v>
      </c>
      <c r="D4" s="20">
        <f>C4*1</f>
        <v>2</v>
      </c>
      <c r="E4" s="52" t="s">
        <v>102</v>
      </c>
      <c r="G4" s="95"/>
    </row>
    <row r="5" spans="1:7" x14ac:dyDescent="0.25">
      <c r="A5" s="13" t="s">
        <v>1</v>
      </c>
      <c r="B5" s="5" t="s">
        <v>248</v>
      </c>
      <c r="C5" s="3">
        <v>1</v>
      </c>
      <c r="D5" s="3">
        <f>C5*1</f>
        <v>1</v>
      </c>
      <c r="E5" s="53" t="s">
        <v>103</v>
      </c>
      <c r="G5" s="95"/>
    </row>
    <row r="6" spans="1:7" x14ac:dyDescent="0.25">
      <c r="A6" s="13" t="s">
        <v>3</v>
      </c>
      <c r="B6" s="6" t="s">
        <v>47</v>
      </c>
      <c r="C6" s="3">
        <v>11</v>
      </c>
      <c r="D6" s="3">
        <f>C6*1</f>
        <v>11</v>
      </c>
      <c r="E6" s="53" t="s">
        <v>104</v>
      </c>
      <c r="G6" s="95"/>
    </row>
    <row r="7" spans="1:7" x14ac:dyDescent="0.25">
      <c r="A7" s="13" t="s">
        <v>5</v>
      </c>
      <c r="B7" s="6" t="s">
        <v>43</v>
      </c>
      <c r="C7" s="3">
        <v>3</v>
      </c>
      <c r="D7" s="3">
        <f t="shared" ref="D7:D46" si="0">C7*1</f>
        <v>3</v>
      </c>
      <c r="E7" s="53" t="s">
        <v>106</v>
      </c>
      <c r="G7" s="95"/>
    </row>
    <row r="8" spans="1:7" x14ac:dyDescent="0.25">
      <c r="A8" s="13" t="s">
        <v>7</v>
      </c>
      <c r="B8" s="6" t="s">
        <v>24</v>
      </c>
      <c r="C8" s="3">
        <v>38</v>
      </c>
      <c r="D8" s="3">
        <f t="shared" si="0"/>
        <v>38</v>
      </c>
      <c r="E8" s="53" t="s">
        <v>108</v>
      </c>
      <c r="G8" s="95"/>
    </row>
    <row r="9" spans="1:7" x14ac:dyDescent="0.25">
      <c r="A9" s="13" t="s">
        <v>9</v>
      </c>
      <c r="B9" s="7" t="s">
        <v>76</v>
      </c>
      <c r="C9" s="3">
        <v>1</v>
      </c>
      <c r="D9" s="3">
        <f t="shared" si="0"/>
        <v>1</v>
      </c>
      <c r="E9" s="53" t="s">
        <v>110</v>
      </c>
      <c r="G9" s="95"/>
    </row>
    <row r="10" spans="1:7" x14ac:dyDescent="0.25">
      <c r="A10" s="13" t="s">
        <v>11</v>
      </c>
      <c r="B10" s="7" t="s">
        <v>77</v>
      </c>
      <c r="C10" s="3">
        <v>1</v>
      </c>
      <c r="D10" s="3">
        <f t="shared" si="0"/>
        <v>1</v>
      </c>
      <c r="E10" s="53" t="s">
        <v>111</v>
      </c>
      <c r="G10" s="95"/>
    </row>
    <row r="11" spans="1:7" x14ac:dyDescent="0.25">
      <c r="A11" s="13" t="s">
        <v>13</v>
      </c>
      <c r="B11" s="6" t="s">
        <v>20</v>
      </c>
      <c r="C11" s="3">
        <v>68</v>
      </c>
      <c r="D11" s="3">
        <f t="shared" si="0"/>
        <v>68</v>
      </c>
      <c r="E11" s="53" t="s">
        <v>112</v>
      </c>
      <c r="G11" s="95"/>
    </row>
    <row r="12" spans="1:7" x14ac:dyDescent="0.25">
      <c r="A12" s="13" t="s">
        <v>15</v>
      </c>
      <c r="B12" s="6" t="s">
        <v>8</v>
      </c>
      <c r="C12" s="3">
        <v>3</v>
      </c>
      <c r="D12" s="3">
        <f t="shared" si="0"/>
        <v>3</v>
      </c>
      <c r="E12" s="53" t="s">
        <v>114</v>
      </c>
      <c r="G12" s="95"/>
    </row>
    <row r="13" spans="1:7" x14ac:dyDescent="0.25">
      <c r="A13" s="13" t="s">
        <v>17</v>
      </c>
      <c r="B13" s="6" t="s">
        <v>34</v>
      </c>
      <c r="C13" s="3">
        <v>7</v>
      </c>
      <c r="D13" s="3">
        <f t="shared" si="0"/>
        <v>7</v>
      </c>
      <c r="E13" s="53" t="s">
        <v>117</v>
      </c>
      <c r="G13" s="95"/>
    </row>
    <row r="14" spans="1:7" x14ac:dyDescent="0.25">
      <c r="A14" s="13" t="s">
        <v>19</v>
      </c>
      <c r="B14" s="6" t="s">
        <v>28</v>
      </c>
      <c r="C14" s="3">
        <v>3</v>
      </c>
      <c r="D14" s="3">
        <f t="shared" si="0"/>
        <v>3</v>
      </c>
      <c r="E14" s="53" t="s">
        <v>119</v>
      </c>
      <c r="G14" s="95"/>
    </row>
    <row r="15" spans="1:7" x14ac:dyDescent="0.25">
      <c r="A15" s="13" t="s">
        <v>21</v>
      </c>
      <c r="B15" s="7" t="s">
        <v>64</v>
      </c>
      <c r="C15" s="3">
        <v>1</v>
      </c>
      <c r="D15" s="3">
        <f t="shared" si="0"/>
        <v>1</v>
      </c>
      <c r="E15" s="53" t="s">
        <v>121</v>
      </c>
      <c r="G15" s="95"/>
    </row>
    <row r="16" spans="1:7" x14ac:dyDescent="0.25">
      <c r="A16" s="13" t="s">
        <v>23</v>
      </c>
      <c r="B16" s="6" t="s">
        <v>56</v>
      </c>
      <c r="C16" s="3">
        <v>8</v>
      </c>
      <c r="D16" s="3">
        <f t="shared" si="0"/>
        <v>8</v>
      </c>
      <c r="E16" s="53" t="s">
        <v>116</v>
      </c>
      <c r="G16" s="95"/>
    </row>
    <row r="17" spans="1:7" x14ac:dyDescent="0.25">
      <c r="A17" s="13" t="s">
        <v>25</v>
      </c>
      <c r="B17" s="6" t="s">
        <v>39</v>
      </c>
      <c r="C17" s="3">
        <v>8</v>
      </c>
      <c r="D17" s="3">
        <f t="shared" si="0"/>
        <v>8</v>
      </c>
      <c r="E17" s="53" t="s">
        <v>122</v>
      </c>
      <c r="G17" s="95"/>
    </row>
    <row r="18" spans="1:7" x14ac:dyDescent="0.25">
      <c r="A18" s="13" t="s">
        <v>27</v>
      </c>
      <c r="B18" s="6" t="s">
        <v>41</v>
      </c>
      <c r="C18" s="3">
        <v>32</v>
      </c>
      <c r="D18" s="3">
        <f t="shared" si="0"/>
        <v>32</v>
      </c>
      <c r="E18" s="53" t="s">
        <v>124</v>
      </c>
      <c r="G18" s="95"/>
    </row>
    <row r="19" spans="1:7" x14ac:dyDescent="0.25">
      <c r="A19" s="13" t="s">
        <v>29</v>
      </c>
      <c r="B19" s="6" t="s">
        <v>18</v>
      </c>
      <c r="C19" s="3">
        <v>60</v>
      </c>
      <c r="D19" s="3">
        <f t="shared" si="0"/>
        <v>60</v>
      </c>
      <c r="E19" s="53" t="s">
        <v>113</v>
      </c>
      <c r="G19" s="95"/>
    </row>
    <row r="20" spans="1:7" x14ac:dyDescent="0.25">
      <c r="A20" s="13" t="s">
        <v>31</v>
      </c>
      <c r="B20" s="6" t="s">
        <v>301</v>
      </c>
      <c r="C20" s="3">
        <v>1</v>
      </c>
      <c r="D20" s="3">
        <f t="shared" si="0"/>
        <v>1</v>
      </c>
      <c r="E20" s="83" t="s">
        <v>304</v>
      </c>
      <c r="G20" s="95"/>
    </row>
    <row r="21" spans="1:7" x14ac:dyDescent="0.25">
      <c r="A21" s="57" t="s">
        <v>33</v>
      </c>
      <c r="B21" s="3" t="s">
        <v>300</v>
      </c>
      <c r="C21" s="3">
        <v>9</v>
      </c>
      <c r="D21" s="3">
        <v>9</v>
      </c>
      <c r="E21" s="53" t="s">
        <v>304</v>
      </c>
      <c r="G21" s="95"/>
    </row>
    <row r="22" spans="1:7" x14ac:dyDescent="0.25">
      <c r="A22" s="13" t="s">
        <v>35</v>
      </c>
      <c r="B22" s="6" t="s">
        <v>302</v>
      </c>
      <c r="C22" s="3">
        <v>1</v>
      </c>
      <c r="D22" s="3">
        <v>1</v>
      </c>
      <c r="E22" s="83" t="s">
        <v>304</v>
      </c>
      <c r="G22" s="95"/>
    </row>
    <row r="23" spans="1:7" x14ac:dyDescent="0.25">
      <c r="A23" s="13" t="s">
        <v>37</v>
      </c>
      <c r="B23" s="6" t="s">
        <v>49</v>
      </c>
      <c r="C23" s="3">
        <v>64</v>
      </c>
      <c r="D23" s="3">
        <f t="shared" si="0"/>
        <v>64</v>
      </c>
      <c r="E23" s="53" t="s">
        <v>107</v>
      </c>
      <c r="G23" s="95"/>
    </row>
    <row r="24" spans="1:7" x14ac:dyDescent="0.25">
      <c r="A24" s="13" t="s">
        <v>38</v>
      </c>
      <c r="B24" s="6" t="s">
        <v>10</v>
      </c>
      <c r="C24" s="3">
        <v>51</v>
      </c>
      <c r="D24" s="3">
        <f t="shared" si="0"/>
        <v>51</v>
      </c>
      <c r="E24" s="53" t="s">
        <v>127</v>
      </c>
      <c r="G24" s="95"/>
    </row>
    <row r="25" spans="1:7" x14ac:dyDescent="0.25">
      <c r="A25" s="13" t="s">
        <v>40</v>
      </c>
      <c r="B25" s="6" t="s">
        <v>2</v>
      </c>
      <c r="C25" s="3">
        <v>34</v>
      </c>
      <c r="D25" s="3">
        <f t="shared" si="0"/>
        <v>34</v>
      </c>
      <c r="E25" s="53" t="s">
        <v>128</v>
      </c>
      <c r="G25" s="95"/>
    </row>
    <row r="26" spans="1:7" x14ac:dyDescent="0.25">
      <c r="A26" s="13" t="s">
        <v>42</v>
      </c>
      <c r="B26" s="7" t="s">
        <v>68</v>
      </c>
      <c r="C26" s="3">
        <v>8</v>
      </c>
      <c r="D26" s="3">
        <f t="shared" si="0"/>
        <v>8</v>
      </c>
      <c r="E26" s="53" t="s">
        <v>120</v>
      </c>
      <c r="G26" s="95"/>
    </row>
    <row r="27" spans="1:7" x14ac:dyDescent="0.25">
      <c r="A27" s="13" t="s">
        <v>44</v>
      </c>
      <c r="B27" s="6" t="s">
        <v>12</v>
      </c>
      <c r="C27" s="3">
        <v>27</v>
      </c>
      <c r="D27" s="3">
        <f t="shared" si="0"/>
        <v>27</v>
      </c>
      <c r="E27" s="53" t="s">
        <v>132</v>
      </c>
      <c r="G27" s="95"/>
    </row>
    <row r="28" spans="1:7" x14ac:dyDescent="0.25">
      <c r="A28" s="13" t="s">
        <v>46</v>
      </c>
      <c r="B28" s="6" t="s">
        <v>36</v>
      </c>
      <c r="C28" s="3">
        <v>18</v>
      </c>
      <c r="D28" s="3">
        <f t="shared" si="0"/>
        <v>18</v>
      </c>
      <c r="E28" s="53" t="s">
        <v>115</v>
      </c>
      <c r="G28" s="95"/>
    </row>
    <row r="29" spans="1:7" x14ac:dyDescent="0.25">
      <c r="A29" s="13" t="s">
        <v>48</v>
      </c>
      <c r="B29" s="6" t="s">
        <v>4</v>
      </c>
      <c r="C29" s="3">
        <v>42</v>
      </c>
      <c r="D29" s="3">
        <f t="shared" si="0"/>
        <v>42</v>
      </c>
      <c r="E29" s="53" t="s">
        <v>129</v>
      </c>
      <c r="G29" s="95"/>
    </row>
    <row r="30" spans="1:7" x14ac:dyDescent="0.25">
      <c r="A30" s="13" t="s">
        <v>50</v>
      </c>
      <c r="B30" s="6" t="s">
        <v>6</v>
      </c>
      <c r="C30" s="3">
        <v>90</v>
      </c>
      <c r="D30" s="3">
        <f t="shared" si="0"/>
        <v>90</v>
      </c>
      <c r="E30" s="53" t="s">
        <v>133</v>
      </c>
      <c r="G30" s="95"/>
    </row>
    <row r="31" spans="1:7" x14ac:dyDescent="0.25">
      <c r="A31" s="13" t="s">
        <v>52</v>
      </c>
      <c r="B31" s="6" t="s">
        <v>14</v>
      </c>
      <c r="C31" s="3">
        <v>2</v>
      </c>
      <c r="D31" s="3">
        <f t="shared" si="0"/>
        <v>2</v>
      </c>
      <c r="E31" s="53" t="s">
        <v>134</v>
      </c>
      <c r="G31" s="95"/>
    </row>
    <row r="32" spans="1:7" x14ac:dyDescent="0.25">
      <c r="A32" s="13" t="s">
        <v>54</v>
      </c>
      <c r="B32" s="6" t="s">
        <v>45</v>
      </c>
      <c r="C32" s="3">
        <v>9</v>
      </c>
      <c r="D32" s="3">
        <f t="shared" si="0"/>
        <v>9</v>
      </c>
      <c r="E32" s="53" t="s">
        <v>105</v>
      </c>
      <c r="G32" s="95"/>
    </row>
    <row r="33" spans="1:7" x14ac:dyDescent="0.25">
      <c r="A33" s="13" t="s">
        <v>55</v>
      </c>
      <c r="B33" s="7" t="s">
        <v>78</v>
      </c>
      <c r="C33" s="3">
        <v>64</v>
      </c>
      <c r="D33" s="3">
        <f t="shared" si="0"/>
        <v>64</v>
      </c>
      <c r="E33" s="53" t="s">
        <v>135</v>
      </c>
      <c r="G33" s="95"/>
    </row>
    <row r="34" spans="1:7" x14ac:dyDescent="0.25">
      <c r="A34" s="13" t="s">
        <v>57</v>
      </c>
      <c r="B34" s="6" t="s">
        <v>316</v>
      </c>
      <c r="C34" s="3">
        <v>60</v>
      </c>
      <c r="D34" s="3">
        <f t="shared" si="0"/>
        <v>60</v>
      </c>
      <c r="E34" s="53" t="s">
        <v>123</v>
      </c>
      <c r="G34" s="95"/>
    </row>
    <row r="35" spans="1:7" x14ac:dyDescent="0.25">
      <c r="A35" s="13" t="s">
        <v>59</v>
      </c>
      <c r="B35" s="6" t="s">
        <v>315</v>
      </c>
      <c r="C35" s="3">
        <v>60</v>
      </c>
      <c r="D35" s="3">
        <f t="shared" si="0"/>
        <v>60</v>
      </c>
      <c r="E35" s="53" t="s">
        <v>318</v>
      </c>
      <c r="G35" s="95"/>
    </row>
    <row r="36" spans="1:7" x14ac:dyDescent="0.25">
      <c r="A36" s="13" t="s">
        <v>60</v>
      </c>
      <c r="B36" s="6" t="s">
        <v>75</v>
      </c>
      <c r="C36" s="3">
        <v>984</v>
      </c>
      <c r="D36" s="3">
        <f t="shared" si="0"/>
        <v>984</v>
      </c>
      <c r="E36" s="53" t="s">
        <v>136</v>
      </c>
      <c r="G36" s="95"/>
    </row>
    <row r="37" spans="1:7" x14ac:dyDescent="0.25">
      <c r="A37" s="13" t="s">
        <v>62</v>
      </c>
      <c r="B37" s="7" t="s">
        <v>70</v>
      </c>
      <c r="C37" s="3">
        <v>1</v>
      </c>
      <c r="D37" s="3">
        <f t="shared" si="0"/>
        <v>1</v>
      </c>
      <c r="E37" s="53" t="s">
        <v>137</v>
      </c>
      <c r="G37" s="95"/>
    </row>
    <row r="38" spans="1:7" x14ac:dyDescent="0.25">
      <c r="A38" s="13" t="s">
        <v>63</v>
      </c>
      <c r="B38" s="6" t="s">
        <v>26</v>
      </c>
      <c r="C38" s="3">
        <v>1</v>
      </c>
      <c r="D38" s="3">
        <f t="shared" si="0"/>
        <v>1</v>
      </c>
      <c r="E38" s="53" t="s">
        <v>109</v>
      </c>
      <c r="G38" s="95"/>
    </row>
    <row r="39" spans="1:7" x14ac:dyDescent="0.25">
      <c r="A39" s="13" t="s">
        <v>65</v>
      </c>
      <c r="B39" s="6" t="s">
        <v>32</v>
      </c>
      <c r="C39" s="3">
        <v>49</v>
      </c>
      <c r="D39" s="3">
        <f t="shared" si="0"/>
        <v>49</v>
      </c>
      <c r="E39" s="53" t="s">
        <v>138</v>
      </c>
      <c r="G39" s="95"/>
    </row>
    <row r="40" spans="1:7" x14ac:dyDescent="0.25">
      <c r="A40" s="13" t="s">
        <v>67</v>
      </c>
      <c r="B40" s="6" t="s">
        <v>30</v>
      </c>
      <c r="C40" s="3">
        <v>9</v>
      </c>
      <c r="D40" s="3">
        <f t="shared" si="0"/>
        <v>9</v>
      </c>
      <c r="E40" s="53" t="s">
        <v>118</v>
      </c>
      <c r="G40" s="95"/>
    </row>
    <row r="41" spans="1:7" x14ac:dyDescent="0.25">
      <c r="A41" s="13" t="s">
        <v>69</v>
      </c>
      <c r="B41" s="7" t="s">
        <v>61</v>
      </c>
      <c r="C41" s="3">
        <v>55</v>
      </c>
      <c r="D41" s="3">
        <f t="shared" si="0"/>
        <v>55</v>
      </c>
      <c r="E41" s="53" t="s">
        <v>126</v>
      </c>
      <c r="G41" s="95"/>
    </row>
    <row r="42" spans="1:7" x14ac:dyDescent="0.25">
      <c r="A42" s="13" t="s">
        <v>71</v>
      </c>
      <c r="B42" s="6" t="s">
        <v>16</v>
      </c>
      <c r="C42" s="3">
        <v>60</v>
      </c>
      <c r="D42" s="3">
        <f t="shared" si="0"/>
        <v>60</v>
      </c>
      <c r="E42" s="53" t="s">
        <v>139</v>
      </c>
      <c r="G42" s="95"/>
    </row>
    <row r="43" spans="1:7" x14ac:dyDescent="0.25">
      <c r="A43" s="13" t="s">
        <v>72</v>
      </c>
      <c r="B43" s="7" t="s">
        <v>66</v>
      </c>
      <c r="C43" s="3">
        <v>4</v>
      </c>
      <c r="D43" s="3">
        <f t="shared" si="0"/>
        <v>4</v>
      </c>
      <c r="E43" s="53" t="s">
        <v>130</v>
      </c>
      <c r="G43" s="95"/>
    </row>
    <row r="44" spans="1:7" x14ac:dyDescent="0.25">
      <c r="A44" s="13" t="s">
        <v>79</v>
      </c>
      <c r="B44" s="7" t="s">
        <v>58</v>
      </c>
      <c r="C44" s="3">
        <v>525.54999999999995</v>
      </c>
      <c r="D44" s="3">
        <f t="shared" si="0"/>
        <v>525.54999999999995</v>
      </c>
      <c r="E44" s="53" t="s">
        <v>140</v>
      </c>
      <c r="G44" s="95"/>
    </row>
    <row r="45" spans="1:7" x14ac:dyDescent="0.25">
      <c r="A45" s="13" t="s">
        <v>80</v>
      </c>
      <c r="B45" s="7" t="s">
        <v>81</v>
      </c>
      <c r="C45" s="3">
        <v>44</v>
      </c>
      <c r="D45" s="3">
        <f t="shared" si="0"/>
        <v>44</v>
      </c>
      <c r="E45" s="53" t="s">
        <v>244</v>
      </c>
      <c r="G45" s="95"/>
    </row>
    <row r="46" spans="1:7" ht="15.75" thickBot="1" x14ac:dyDescent="0.3">
      <c r="A46" s="13" t="s">
        <v>73</v>
      </c>
      <c r="B46" s="94" t="s">
        <v>194</v>
      </c>
      <c r="C46" s="74">
        <v>115</v>
      </c>
      <c r="D46" s="3">
        <f t="shared" si="0"/>
        <v>115</v>
      </c>
      <c r="E46" s="93" t="s">
        <v>131</v>
      </c>
      <c r="G46" s="96"/>
    </row>
    <row r="47" spans="1:7" x14ac:dyDescent="0.25">
      <c r="A47" s="169" t="s">
        <v>96</v>
      </c>
      <c r="B47" s="171" t="s">
        <v>97</v>
      </c>
      <c r="C47" s="171" t="s">
        <v>98</v>
      </c>
      <c r="D47" s="171"/>
      <c r="E47" s="54" t="s">
        <v>99</v>
      </c>
    </row>
    <row r="48" spans="1:7" ht="39" thickBot="1" x14ac:dyDescent="0.3">
      <c r="A48" s="170"/>
      <c r="B48" s="172"/>
      <c r="C48" s="55" t="s">
        <v>100</v>
      </c>
      <c r="D48" s="55" t="s">
        <v>242</v>
      </c>
      <c r="E48" s="56" t="s">
        <v>303</v>
      </c>
    </row>
    <row r="49" spans="1:7" x14ac:dyDescent="0.25">
      <c r="A49" s="57" t="s">
        <v>0</v>
      </c>
      <c r="B49" s="20" t="s">
        <v>22</v>
      </c>
      <c r="C49" s="20">
        <v>2</v>
      </c>
      <c r="D49" s="20">
        <f t="shared" ref="D49:D95" si="1">C49*2</f>
        <v>4</v>
      </c>
      <c r="E49" s="52" t="s">
        <v>102</v>
      </c>
      <c r="G49" s="97"/>
    </row>
    <row r="50" spans="1:7" x14ac:dyDescent="0.25">
      <c r="A50" s="57" t="s">
        <v>1</v>
      </c>
      <c r="B50" s="7" t="s">
        <v>305</v>
      </c>
      <c r="C50" s="20">
        <v>120</v>
      </c>
      <c r="D50" s="20">
        <f t="shared" si="1"/>
        <v>240</v>
      </c>
      <c r="E50" s="52" t="s">
        <v>141</v>
      </c>
      <c r="G50" s="97"/>
    </row>
    <row r="51" spans="1:7" x14ac:dyDescent="0.25">
      <c r="A51" s="57" t="s">
        <v>3</v>
      </c>
      <c r="B51" s="7" t="s">
        <v>89</v>
      </c>
      <c r="C51" s="20">
        <v>50</v>
      </c>
      <c r="D51" s="20">
        <f t="shared" si="1"/>
        <v>100</v>
      </c>
      <c r="E51" s="52" t="s">
        <v>143</v>
      </c>
      <c r="G51" s="97"/>
    </row>
    <row r="52" spans="1:7" x14ac:dyDescent="0.25">
      <c r="A52" s="57" t="s">
        <v>5</v>
      </c>
      <c r="B52" s="7" t="s">
        <v>241</v>
      </c>
      <c r="C52" s="20">
        <v>10</v>
      </c>
      <c r="D52" s="20">
        <f t="shared" si="1"/>
        <v>20</v>
      </c>
      <c r="E52" s="52" t="s">
        <v>142</v>
      </c>
      <c r="G52" s="97"/>
    </row>
    <row r="53" spans="1:7" x14ac:dyDescent="0.25">
      <c r="A53" s="57" t="s">
        <v>7</v>
      </c>
      <c r="B53" s="7" t="s">
        <v>248</v>
      </c>
      <c r="C53" s="20">
        <v>2</v>
      </c>
      <c r="D53" s="20">
        <f t="shared" si="1"/>
        <v>4</v>
      </c>
      <c r="E53" s="53" t="s">
        <v>103</v>
      </c>
      <c r="G53" s="98"/>
    </row>
    <row r="54" spans="1:7" x14ac:dyDescent="0.25">
      <c r="A54" s="57" t="s">
        <v>9</v>
      </c>
      <c r="B54" s="3" t="s">
        <v>47</v>
      </c>
      <c r="C54" s="3">
        <v>13</v>
      </c>
      <c r="D54" s="3">
        <f t="shared" si="1"/>
        <v>26</v>
      </c>
      <c r="E54" s="53" t="s">
        <v>104</v>
      </c>
      <c r="G54" s="99"/>
    </row>
    <row r="55" spans="1:7" x14ac:dyDescent="0.25">
      <c r="A55" s="57" t="s">
        <v>11</v>
      </c>
      <c r="B55" s="3" t="s">
        <v>43</v>
      </c>
      <c r="C55" s="3">
        <v>4</v>
      </c>
      <c r="D55" s="3">
        <f t="shared" si="1"/>
        <v>8</v>
      </c>
      <c r="E55" s="53" t="s">
        <v>106</v>
      </c>
      <c r="G55" s="99"/>
    </row>
    <row r="56" spans="1:7" x14ac:dyDescent="0.25">
      <c r="A56" s="57" t="s">
        <v>13</v>
      </c>
      <c r="B56" s="3" t="s">
        <v>24</v>
      </c>
      <c r="C56" s="3">
        <v>8</v>
      </c>
      <c r="D56" s="3">
        <f t="shared" si="1"/>
        <v>16</v>
      </c>
      <c r="E56" s="78" t="s">
        <v>108</v>
      </c>
      <c r="G56" s="99"/>
    </row>
    <row r="57" spans="1:7" x14ac:dyDescent="0.25">
      <c r="A57" s="57" t="s">
        <v>15</v>
      </c>
      <c r="B57" s="3" t="s">
        <v>76</v>
      </c>
      <c r="C57" s="75">
        <v>2</v>
      </c>
      <c r="D57" s="76">
        <f t="shared" si="1"/>
        <v>4</v>
      </c>
      <c r="E57" s="53" t="s">
        <v>110</v>
      </c>
      <c r="G57" s="100"/>
    </row>
    <row r="58" spans="1:7" x14ac:dyDescent="0.25">
      <c r="A58" s="57" t="s">
        <v>17</v>
      </c>
      <c r="B58" s="3" t="s">
        <v>77</v>
      </c>
      <c r="C58" s="3">
        <v>2</v>
      </c>
      <c r="D58" s="77">
        <f t="shared" si="1"/>
        <v>4</v>
      </c>
      <c r="E58" s="53" t="s">
        <v>111</v>
      </c>
      <c r="G58" s="100"/>
    </row>
    <row r="59" spans="1:7" x14ac:dyDescent="0.25">
      <c r="A59" s="57" t="s">
        <v>19</v>
      </c>
      <c r="B59" s="3" t="s">
        <v>20</v>
      </c>
      <c r="C59" s="3">
        <v>75</v>
      </c>
      <c r="D59" s="3">
        <f t="shared" si="1"/>
        <v>150</v>
      </c>
      <c r="E59" s="52" t="s">
        <v>112</v>
      </c>
      <c r="G59" s="99"/>
    </row>
    <row r="60" spans="1:7" x14ac:dyDescent="0.25">
      <c r="A60" s="57" t="s">
        <v>21</v>
      </c>
      <c r="B60" s="3" t="s">
        <v>8</v>
      </c>
      <c r="C60" s="3">
        <v>3</v>
      </c>
      <c r="D60" s="3">
        <f t="shared" si="1"/>
        <v>6</v>
      </c>
      <c r="E60" s="53" t="s">
        <v>114</v>
      </c>
      <c r="G60" s="99"/>
    </row>
    <row r="61" spans="1:7" x14ac:dyDescent="0.25">
      <c r="A61" s="57" t="s">
        <v>23</v>
      </c>
      <c r="B61" s="3" t="s">
        <v>34</v>
      </c>
      <c r="C61" s="3">
        <v>9</v>
      </c>
      <c r="D61" s="3">
        <f t="shared" si="1"/>
        <v>18</v>
      </c>
      <c r="E61" s="53" t="s">
        <v>117</v>
      </c>
      <c r="G61" s="99"/>
    </row>
    <row r="62" spans="1:7" x14ac:dyDescent="0.25">
      <c r="A62" s="57" t="s">
        <v>25</v>
      </c>
      <c r="B62" s="3" t="s">
        <v>28</v>
      </c>
      <c r="C62" s="3">
        <v>4</v>
      </c>
      <c r="D62" s="3">
        <f t="shared" si="1"/>
        <v>8</v>
      </c>
      <c r="E62" s="53" t="s">
        <v>119</v>
      </c>
      <c r="G62" s="99"/>
    </row>
    <row r="63" spans="1:7" x14ac:dyDescent="0.25">
      <c r="A63" s="57" t="s">
        <v>27</v>
      </c>
      <c r="B63" s="3" t="s">
        <v>64</v>
      </c>
      <c r="C63" s="3">
        <v>1</v>
      </c>
      <c r="D63" s="3">
        <f t="shared" si="1"/>
        <v>2</v>
      </c>
      <c r="E63" s="53" t="s">
        <v>121</v>
      </c>
      <c r="G63" s="99"/>
    </row>
    <row r="64" spans="1:7" x14ac:dyDescent="0.25">
      <c r="A64" s="57" t="s">
        <v>29</v>
      </c>
      <c r="B64" s="3" t="s">
        <v>56</v>
      </c>
      <c r="C64" s="3">
        <v>8</v>
      </c>
      <c r="D64" s="3">
        <f t="shared" si="1"/>
        <v>16</v>
      </c>
      <c r="E64" s="53" t="s">
        <v>116</v>
      </c>
      <c r="G64" s="97"/>
    </row>
    <row r="65" spans="1:7" x14ac:dyDescent="0.25">
      <c r="A65" s="57" t="s">
        <v>31</v>
      </c>
      <c r="B65" s="3" t="s">
        <v>85</v>
      </c>
      <c r="C65" s="3">
        <v>8</v>
      </c>
      <c r="D65" s="3">
        <f t="shared" si="1"/>
        <v>16</v>
      </c>
      <c r="E65" s="53" t="s">
        <v>125</v>
      </c>
      <c r="G65" s="97"/>
    </row>
    <row r="66" spans="1:7" x14ac:dyDescent="0.25">
      <c r="A66" s="57" t="s">
        <v>33</v>
      </c>
      <c r="B66" s="3" t="s">
        <v>243</v>
      </c>
      <c r="C66" s="3">
        <v>32</v>
      </c>
      <c r="D66" s="3">
        <f t="shared" si="1"/>
        <v>64</v>
      </c>
      <c r="E66" s="53" t="s">
        <v>124</v>
      </c>
      <c r="G66" s="97"/>
    </row>
    <row r="67" spans="1:7" x14ac:dyDescent="0.25">
      <c r="A67" s="57" t="s">
        <v>35</v>
      </c>
      <c r="B67" s="3" t="s">
        <v>18</v>
      </c>
      <c r="C67" s="3">
        <v>87</v>
      </c>
      <c r="D67" s="3">
        <f t="shared" si="1"/>
        <v>174</v>
      </c>
      <c r="E67" s="53" t="s">
        <v>113</v>
      </c>
      <c r="G67" s="97"/>
    </row>
    <row r="68" spans="1:7" x14ac:dyDescent="0.25">
      <c r="A68" s="57" t="s">
        <v>37</v>
      </c>
      <c r="B68" s="3" t="s">
        <v>298</v>
      </c>
      <c r="C68" s="3">
        <v>1</v>
      </c>
      <c r="D68" s="3">
        <f t="shared" si="1"/>
        <v>2</v>
      </c>
      <c r="E68" s="53" t="s">
        <v>304</v>
      </c>
      <c r="G68" s="97"/>
    </row>
    <row r="69" spans="1:7" x14ac:dyDescent="0.25">
      <c r="A69" s="57" t="s">
        <v>38</v>
      </c>
      <c r="B69" s="3" t="s">
        <v>299</v>
      </c>
      <c r="C69" s="3">
        <v>2</v>
      </c>
      <c r="D69" s="3">
        <f t="shared" si="1"/>
        <v>4</v>
      </c>
      <c r="E69" s="53" t="s">
        <v>304</v>
      </c>
      <c r="G69" s="97"/>
    </row>
    <row r="70" spans="1:7" x14ac:dyDescent="0.25">
      <c r="A70" s="57" t="s">
        <v>40</v>
      </c>
      <c r="B70" s="3" t="s">
        <v>300</v>
      </c>
      <c r="C70" s="3">
        <v>9</v>
      </c>
      <c r="D70" s="3">
        <f t="shared" si="1"/>
        <v>18</v>
      </c>
      <c r="E70" s="53" t="s">
        <v>304</v>
      </c>
      <c r="G70" s="97"/>
    </row>
    <row r="71" spans="1:7" x14ac:dyDescent="0.25">
      <c r="A71" s="57" t="s">
        <v>42</v>
      </c>
      <c r="B71" s="3" t="s">
        <v>301</v>
      </c>
      <c r="C71" s="3">
        <v>4</v>
      </c>
      <c r="D71" s="3">
        <f t="shared" si="1"/>
        <v>8</v>
      </c>
      <c r="E71" s="53" t="s">
        <v>304</v>
      </c>
      <c r="G71" s="97"/>
    </row>
    <row r="72" spans="1:7" x14ac:dyDescent="0.25">
      <c r="A72" s="57" t="s">
        <v>44</v>
      </c>
      <c r="B72" s="3" t="s">
        <v>302</v>
      </c>
      <c r="C72" s="3">
        <v>1</v>
      </c>
      <c r="D72" s="3">
        <f t="shared" si="1"/>
        <v>2</v>
      </c>
      <c r="E72" s="53" t="s">
        <v>304</v>
      </c>
      <c r="G72" s="97"/>
    </row>
    <row r="73" spans="1:7" x14ac:dyDescent="0.25">
      <c r="A73" s="57" t="s">
        <v>46</v>
      </c>
      <c r="B73" s="3" t="s">
        <v>49</v>
      </c>
      <c r="C73" s="3">
        <v>32</v>
      </c>
      <c r="D73" s="3">
        <f t="shared" si="1"/>
        <v>64</v>
      </c>
      <c r="E73" s="53" t="s">
        <v>107</v>
      </c>
      <c r="G73" s="97"/>
    </row>
    <row r="74" spans="1:7" x14ac:dyDescent="0.25">
      <c r="A74" s="57" t="s">
        <v>48</v>
      </c>
      <c r="B74" s="3" t="s">
        <v>10</v>
      </c>
      <c r="C74" s="3">
        <v>51</v>
      </c>
      <c r="D74" s="3">
        <f t="shared" si="1"/>
        <v>102</v>
      </c>
      <c r="E74" s="53" t="s">
        <v>127</v>
      </c>
      <c r="G74" s="97"/>
    </row>
    <row r="75" spans="1:7" x14ac:dyDescent="0.25">
      <c r="A75" s="57" t="s">
        <v>50</v>
      </c>
      <c r="B75" s="3" t="s">
        <v>2</v>
      </c>
      <c r="C75" s="3">
        <v>38</v>
      </c>
      <c r="D75" s="3">
        <f t="shared" si="1"/>
        <v>76</v>
      </c>
      <c r="E75" s="53" t="s">
        <v>128</v>
      </c>
      <c r="G75" s="97"/>
    </row>
    <row r="76" spans="1:7" x14ac:dyDescent="0.25">
      <c r="A76" s="57" t="s">
        <v>52</v>
      </c>
      <c r="B76" s="3" t="s">
        <v>68</v>
      </c>
      <c r="C76" s="3">
        <v>10</v>
      </c>
      <c r="D76" s="3">
        <f t="shared" si="1"/>
        <v>20</v>
      </c>
      <c r="E76" s="53" t="s">
        <v>120</v>
      </c>
      <c r="G76" s="97"/>
    </row>
    <row r="77" spans="1:7" x14ac:dyDescent="0.25">
      <c r="A77" s="57" t="s">
        <v>54</v>
      </c>
      <c r="B77" s="84" t="s">
        <v>12</v>
      </c>
      <c r="C77" s="84">
        <v>31</v>
      </c>
      <c r="D77" s="3">
        <f t="shared" si="1"/>
        <v>62</v>
      </c>
      <c r="E77" s="53" t="s">
        <v>132</v>
      </c>
      <c r="G77" s="97"/>
    </row>
    <row r="78" spans="1:7" x14ac:dyDescent="0.25">
      <c r="A78" s="57" t="s">
        <v>55</v>
      </c>
      <c r="B78" s="84" t="s">
        <v>36</v>
      </c>
      <c r="C78" s="84">
        <v>22</v>
      </c>
      <c r="D78" s="3">
        <f t="shared" si="1"/>
        <v>44</v>
      </c>
      <c r="E78" s="53" t="s">
        <v>115</v>
      </c>
      <c r="G78" s="97"/>
    </row>
    <row r="79" spans="1:7" x14ac:dyDescent="0.25">
      <c r="A79" s="57" t="s">
        <v>57</v>
      </c>
      <c r="B79" s="84" t="s">
        <v>4</v>
      </c>
      <c r="C79" s="84">
        <v>40</v>
      </c>
      <c r="D79" s="3">
        <f t="shared" si="1"/>
        <v>80</v>
      </c>
      <c r="E79" s="53" t="s">
        <v>129</v>
      </c>
      <c r="G79" s="97"/>
    </row>
    <row r="80" spans="1:7" x14ac:dyDescent="0.25">
      <c r="A80" s="57" t="s">
        <v>59</v>
      </c>
      <c r="B80" s="84" t="s">
        <v>6</v>
      </c>
      <c r="C80" s="84">
        <v>58</v>
      </c>
      <c r="D80" s="3">
        <f t="shared" si="1"/>
        <v>116</v>
      </c>
      <c r="E80" s="53" t="s">
        <v>133</v>
      </c>
      <c r="G80" s="97"/>
    </row>
    <row r="81" spans="1:7" x14ac:dyDescent="0.25">
      <c r="A81" s="57" t="s">
        <v>60</v>
      </c>
      <c r="B81" s="84" t="s">
        <v>14</v>
      </c>
      <c r="C81" s="84">
        <v>2</v>
      </c>
      <c r="D81" s="3">
        <f t="shared" si="1"/>
        <v>4</v>
      </c>
      <c r="E81" s="53" t="s">
        <v>134</v>
      </c>
      <c r="G81" s="97"/>
    </row>
    <row r="82" spans="1:7" x14ac:dyDescent="0.25">
      <c r="A82" s="57" t="s">
        <v>62</v>
      </c>
      <c r="B82" s="3" t="s">
        <v>45</v>
      </c>
      <c r="C82" s="3">
        <v>12</v>
      </c>
      <c r="D82" s="3">
        <f t="shared" si="1"/>
        <v>24</v>
      </c>
      <c r="E82" s="53" t="s">
        <v>105</v>
      </c>
      <c r="G82" s="97"/>
    </row>
    <row r="83" spans="1:7" x14ac:dyDescent="0.25">
      <c r="A83" s="57" t="s">
        <v>63</v>
      </c>
      <c r="B83" s="3" t="s">
        <v>84</v>
      </c>
      <c r="C83" s="3">
        <v>64</v>
      </c>
      <c r="D83" s="3">
        <f t="shared" si="1"/>
        <v>128</v>
      </c>
      <c r="E83" s="83" t="s">
        <v>135</v>
      </c>
      <c r="G83" s="101"/>
    </row>
    <row r="84" spans="1:7" x14ac:dyDescent="0.25">
      <c r="A84" s="57" t="s">
        <v>65</v>
      </c>
      <c r="B84" s="3" t="s">
        <v>316</v>
      </c>
      <c r="C84" s="3">
        <v>60</v>
      </c>
      <c r="D84" s="3">
        <f t="shared" si="1"/>
        <v>120</v>
      </c>
      <c r="E84" s="53" t="s">
        <v>123</v>
      </c>
      <c r="G84" s="97"/>
    </row>
    <row r="85" spans="1:7" x14ac:dyDescent="0.25">
      <c r="A85" s="57" t="s">
        <v>67</v>
      </c>
      <c r="B85" s="3" t="s">
        <v>315</v>
      </c>
      <c r="C85" s="3">
        <v>60</v>
      </c>
      <c r="D85" s="3">
        <f t="shared" si="1"/>
        <v>120</v>
      </c>
      <c r="E85" s="53" t="s">
        <v>318</v>
      </c>
      <c r="G85" s="97"/>
    </row>
    <row r="86" spans="1:7" x14ac:dyDescent="0.25">
      <c r="A86" s="57" t="s">
        <v>69</v>
      </c>
      <c r="B86" s="3" t="s">
        <v>83</v>
      </c>
      <c r="C86" s="3">
        <v>984</v>
      </c>
      <c r="D86" s="3">
        <f t="shared" si="1"/>
        <v>1968</v>
      </c>
      <c r="E86" s="83" t="s">
        <v>136</v>
      </c>
      <c r="G86" s="97"/>
    </row>
    <row r="87" spans="1:7" x14ac:dyDescent="0.25">
      <c r="A87" s="57" t="s">
        <v>71</v>
      </c>
      <c r="B87" s="3" t="s">
        <v>70</v>
      </c>
      <c r="C87" s="3">
        <v>1</v>
      </c>
      <c r="D87" s="3">
        <f t="shared" si="1"/>
        <v>2</v>
      </c>
      <c r="E87" s="53" t="s">
        <v>137</v>
      </c>
      <c r="G87" s="98"/>
    </row>
    <row r="88" spans="1:7" x14ac:dyDescent="0.25">
      <c r="A88" s="57" t="s">
        <v>72</v>
      </c>
      <c r="B88" s="3" t="s">
        <v>26</v>
      </c>
      <c r="C88" s="3">
        <v>1</v>
      </c>
      <c r="D88" s="3">
        <f t="shared" si="1"/>
        <v>2</v>
      </c>
      <c r="E88" s="53" t="s">
        <v>109</v>
      </c>
      <c r="G88" s="97"/>
    </row>
    <row r="89" spans="1:7" x14ac:dyDescent="0.25">
      <c r="A89" s="57" t="s">
        <v>79</v>
      </c>
      <c r="B89" s="3" t="s">
        <v>32</v>
      </c>
      <c r="C89" s="3">
        <v>43</v>
      </c>
      <c r="D89" s="3">
        <f t="shared" si="1"/>
        <v>86</v>
      </c>
      <c r="E89" s="53" t="s">
        <v>138</v>
      </c>
      <c r="G89" s="97"/>
    </row>
    <row r="90" spans="1:7" x14ac:dyDescent="0.25">
      <c r="A90" s="57" t="s">
        <v>80</v>
      </c>
      <c r="B90" s="3" t="s">
        <v>30</v>
      </c>
      <c r="C90" s="3">
        <v>8</v>
      </c>
      <c r="D90" s="3">
        <f t="shared" si="1"/>
        <v>16</v>
      </c>
      <c r="E90" s="53" t="s">
        <v>118</v>
      </c>
      <c r="G90" s="97"/>
    </row>
    <row r="91" spans="1:7" x14ac:dyDescent="0.25">
      <c r="A91" s="57" t="s">
        <v>73</v>
      </c>
      <c r="B91" s="3" t="s">
        <v>61</v>
      </c>
      <c r="C91" s="3">
        <v>55</v>
      </c>
      <c r="D91" s="3">
        <f t="shared" si="1"/>
        <v>110</v>
      </c>
      <c r="E91" s="53" t="s">
        <v>126</v>
      </c>
      <c r="G91" s="97"/>
    </row>
    <row r="92" spans="1:7" x14ac:dyDescent="0.25">
      <c r="A92" s="57" t="s">
        <v>74</v>
      </c>
      <c r="B92" s="3" t="s">
        <v>82</v>
      </c>
      <c r="C92" s="3">
        <v>83</v>
      </c>
      <c r="D92" s="3">
        <f t="shared" si="1"/>
        <v>166</v>
      </c>
      <c r="E92" s="53" t="s">
        <v>139</v>
      </c>
      <c r="G92" s="97"/>
    </row>
    <row r="93" spans="1:7" x14ac:dyDescent="0.25">
      <c r="A93" s="57" t="s">
        <v>144</v>
      </c>
      <c r="B93" s="3" t="s">
        <v>66</v>
      </c>
      <c r="C93" s="3">
        <v>5</v>
      </c>
      <c r="D93" s="3">
        <f t="shared" si="1"/>
        <v>10</v>
      </c>
      <c r="E93" s="53" t="s">
        <v>130</v>
      </c>
      <c r="G93" s="97"/>
    </row>
    <row r="94" spans="1:7" x14ac:dyDescent="0.25">
      <c r="A94" s="57" t="s">
        <v>145</v>
      </c>
      <c r="B94" s="3" t="s">
        <v>58</v>
      </c>
      <c r="C94" s="3">
        <v>525.54999999999995</v>
      </c>
      <c r="D94" s="3">
        <f t="shared" si="1"/>
        <v>1051.0999999999999</v>
      </c>
      <c r="E94" s="53" t="s">
        <v>140</v>
      </c>
      <c r="G94" s="97"/>
    </row>
    <row r="95" spans="1:7" x14ac:dyDescent="0.25">
      <c r="A95" s="57" t="s">
        <v>146</v>
      </c>
      <c r="B95" s="3" t="s">
        <v>81</v>
      </c>
      <c r="C95" s="3">
        <v>46</v>
      </c>
      <c r="D95" s="3">
        <f t="shared" si="1"/>
        <v>92</v>
      </c>
      <c r="E95" s="53" t="s">
        <v>244</v>
      </c>
      <c r="G95" s="99"/>
    </row>
    <row r="96" spans="1:7" ht="15.75" thickBot="1" x14ac:dyDescent="0.3">
      <c r="A96" s="57" t="s">
        <v>147</v>
      </c>
      <c r="B96" s="74" t="s">
        <v>194</v>
      </c>
      <c r="C96" s="74">
        <v>140</v>
      </c>
      <c r="D96" s="74">
        <f>C96*2</f>
        <v>280</v>
      </c>
      <c r="E96" s="93" t="s">
        <v>131</v>
      </c>
      <c r="G96" s="99"/>
    </row>
    <row r="97" spans="1:6" ht="15" customHeight="1" x14ac:dyDescent="0.25">
      <c r="A97" s="173" t="s">
        <v>96</v>
      </c>
      <c r="B97" s="171" t="s">
        <v>97</v>
      </c>
      <c r="C97" s="171" t="s">
        <v>98</v>
      </c>
      <c r="D97" s="171"/>
      <c r="E97" s="54" t="s">
        <v>99</v>
      </c>
      <c r="F97" s="89"/>
    </row>
    <row r="98" spans="1:6" ht="43.5" customHeight="1" thickBot="1" x14ac:dyDescent="0.3">
      <c r="A98" s="174"/>
      <c r="B98" s="172"/>
      <c r="C98" s="55" t="s">
        <v>100</v>
      </c>
      <c r="D98" s="55" t="s">
        <v>308</v>
      </c>
      <c r="E98" s="56" t="s">
        <v>309</v>
      </c>
      <c r="F98" s="89"/>
    </row>
    <row r="99" spans="1:6" x14ac:dyDescent="0.25">
      <c r="A99" s="120" t="s">
        <v>0</v>
      </c>
      <c r="B99" s="121" t="s">
        <v>310</v>
      </c>
      <c r="C99" s="114">
        <v>984</v>
      </c>
      <c r="D99" s="114">
        <f>C99*1</f>
        <v>984</v>
      </c>
      <c r="E99" s="122" t="s">
        <v>136</v>
      </c>
    </row>
    <row r="100" spans="1:6" x14ac:dyDescent="0.25">
      <c r="A100" s="104" t="s">
        <v>1</v>
      </c>
      <c r="B100" s="105" t="s">
        <v>311</v>
      </c>
      <c r="C100" s="3">
        <v>64</v>
      </c>
      <c r="D100" s="20">
        <f t="shared" ref="D100:D142" si="2">C100*1</f>
        <v>64</v>
      </c>
      <c r="E100" s="83" t="s">
        <v>135</v>
      </c>
    </row>
    <row r="101" spans="1:6" x14ac:dyDescent="0.25">
      <c r="A101" s="104" t="s">
        <v>3</v>
      </c>
      <c r="B101" s="105" t="s">
        <v>2</v>
      </c>
      <c r="C101" s="3">
        <v>34</v>
      </c>
      <c r="D101" s="20">
        <f t="shared" si="2"/>
        <v>34</v>
      </c>
      <c r="E101" s="53" t="s">
        <v>128</v>
      </c>
    </row>
    <row r="102" spans="1:6" x14ac:dyDescent="0.25">
      <c r="A102" s="104" t="s">
        <v>5</v>
      </c>
      <c r="B102" s="105" t="s">
        <v>4</v>
      </c>
      <c r="C102" s="3">
        <v>42</v>
      </c>
      <c r="D102" s="20">
        <f t="shared" si="2"/>
        <v>42</v>
      </c>
      <c r="E102" s="53" t="s">
        <v>129</v>
      </c>
    </row>
    <row r="103" spans="1:6" x14ac:dyDescent="0.25">
      <c r="A103" s="104" t="s">
        <v>7</v>
      </c>
      <c r="B103" s="105" t="s">
        <v>6</v>
      </c>
      <c r="C103" s="3">
        <v>90</v>
      </c>
      <c r="D103" s="20">
        <f t="shared" si="2"/>
        <v>90</v>
      </c>
      <c r="E103" s="53" t="s">
        <v>133</v>
      </c>
    </row>
    <row r="104" spans="1:6" x14ac:dyDescent="0.25">
      <c r="A104" s="104" t="s">
        <v>9</v>
      </c>
      <c r="B104" s="105" t="s">
        <v>8</v>
      </c>
      <c r="C104" s="3">
        <v>3</v>
      </c>
      <c r="D104" s="20">
        <f t="shared" si="2"/>
        <v>3</v>
      </c>
      <c r="E104" s="53" t="s">
        <v>114</v>
      </c>
    </row>
    <row r="105" spans="1:6" x14ac:dyDescent="0.25">
      <c r="A105" s="104" t="s">
        <v>11</v>
      </c>
      <c r="B105" s="106" t="s">
        <v>10</v>
      </c>
      <c r="C105" s="3">
        <v>51</v>
      </c>
      <c r="D105" s="20">
        <f t="shared" si="2"/>
        <v>51</v>
      </c>
      <c r="E105" s="53" t="s">
        <v>127</v>
      </c>
    </row>
    <row r="106" spans="1:6" x14ac:dyDescent="0.25">
      <c r="A106" s="104" t="s">
        <v>13</v>
      </c>
      <c r="B106" s="105" t="s">
        <v>12</v>
      </c>
      <c r="C106" s="3">
        <v>27</v>
      </c>
      <c r="D106" s="20">
        <f t="shared" si="2"/>
        <v>27</v>
      </c>
      <c r="E106" s="53" t="s">
        <v>132</v>
      </c>
    </row>
    <row r="107" spans="1:6" x14ac:dyDescent="0.25">
      <c r="A107" s="104" t="s">
        <v>15</v>
      </c>
      <c r="B107" s="105" t="s">
        <v>14</v>
      </c>
      <c r="C107" s="3">
        <v>2</v>
      </c>
      <c r="D107" s="20">
        <f t="shared" si="2"/>
        <v>2</v>
      </c>
      <c r="E107" s="53" t="s">
        <v>134</v>
      </c>
    </row>
    <row r="108" spans="1:6" x14ac:dyDescent="0.25">
      <c r="A108" s="104" t="s">
        <v>17</v>
      </c>
      <c r="B108" s="105" t="s">
        <v>82</v>
      </c>
      <c r="C108" s="3">
        <v>60</v>
      </c>
      <c r="D108" s="20">
        <f t="shared" si="2"/>
        <v>60</v>
      </c>
      <c r="E108" s="53" t="s">
        <v>139</v>
      </c>
    </row>
    <row r="109" spans="1:6" x14ac:dyDescent="0.25">
      <c r="A109" s="104" t="s">
        <v>19</v>
      </c>
      <c r="B109" s="105" t="s">
        <v>18</v>
      </c>
      <c r="C109" s="3">
        <v>60</v>
      </c>
      <c r="D109" s="20">
        <f t="shared" si="2"/>
        <v>60</v>
      </c>
      <c r="E109" s="53" t="s">
        <v>113</v>
      </c>
    </row>
    <row r="110" spans="1:6" x14ac:dyDescent="0.25">
      <c r="A110" s="104" t="s">
        <v>21</v>
      </c>
      <c r="B110" s="105" t="s">
        <v>20</v>
      </c>
      <c r="C110" s="3">
        <v>68</v>
      </c>
      <c r="D110" s="20">
        <f t="shared" si="2"/>
        <v>68</v>
      </c>
      <c r="E110" s="52" t="s">
        <v>112</v>
      </c>
    </row>
    <row r="111" spans="1:6" x14ac:dyDescent="0.25">
      <c r="A111" s="104" t="s">
        <v>23</v>
      </c>
      <c r="B111" s="105" t="s">
        <v>22</v>
      </c>
      <c r="C111" s="3">
        <v>2</v>
      </c>
      <c r="D111" s="20">
        <f t="shared" si="2"/>
        <v>2</v>
      </c>
      <c r="E111" s="52" t="s">
        <v>102</v>
      </c>
    </row>
    <row r="112" spans="1:6" x14ac:dyDescent="0.25">
      <c r="A112" s="104" t="s">
        <v>25</v>
      </c>
      <c r="B112" s="105" t="s">
        <v>24</v>
      </c>
      <c r="C112" s="3">
        <v>38</v>
      </c>
      <c r="D112" s="20">
        <f t="shared" si="2"/>
        <v>38</v>
      </c>
      <c r="E112" s="78" t="s">
        <v>108</v>
      </c>
    </row>
    <row r="113" spans="1:5" x14ac:dyDescent="0.25">
      <c r="A113" s="104" t="s">
        <v>27</v>
      </c>
      <c r="B113" s="105" t="s">
        <v>26</v>
      </c>
      <c r="C113" s="3">
        <v>1</v>
      </c>
      <c r="D113" s="20">
        <f t="shared" si="2"/>
        <v>1</v>
      </c>
      <c r="E113" s="53" t="s">
        <v>109</v>
      </c>
    </row>
    <row r="114" spans="1:5" x14ac:dyDescent="0.25">
      <c r="A114" s="104" t="s">
        <v>29</v>
      </c>
      <c r="B114" s="105" t="s">
        <v>28</v>
      </c>
      <c r="C114" s="3">
        <v>3</v>
      </c>
      <c r="D114" s="20">
        <f t="shared" si="2"/>
        <v>3</v>
      </c>
      <c r="E114" s="53" t="s">
        <v>119</v>
      </c>
    </row>
    <row r="115" spans="1:5" x14ac:dyDescent="0.25">
      <c r="A115" s="104" t="s">
        <v>31</v>
      </c>
      <c r="B115" s="105" t="s">
        <v>30</v>
      </c>
      <c r="C115" s="3">
        <v>9</v>
      </c>
      <c r="D115" s="20">
        <f t="shared" si="2"/>
        <v>9</v>
      </c>
      <c r="E115" s="53" t="s">
        <v>118</v>
      </c>
    </row>
    <row r="116" spans="1:5" x14ac:dyDescent="0.25">
      <c r="A116" s="104" t="s">
        <v>33</v>
      </c>
      <c r="B116" s="105" t="s">
        <v>32</v>
      </c>
      <c r="C116" s="3">
        <v>49</v>
      </c>
      <c r="D116" s="20">
        <f t="shared" si="2"/>
        <v>49</v>
      </c>
      <c r="E116" s="53" t="s">
        <v>138</v>
      </c>
    </row>
    <row r="117" spans="1:5" x14ac:dyDescent="0.25">
      <c r="A117" s="104" t="s">
        <v>35</v>
      </c>
      <c r="B117" s="105" t="s">
        <v>34</v>
      </c>
      <c r="C117" s="3">
        <v>7</v>
      </c>
      <c r="D117" s="20">
        <f t="shared" si="2"/>
        <v>7</v>
      </c>
      <c r="E117" s="53" t="s">
        <v>117</v>
      </c>
    </row>
    <row r="118" spans="1:5" x14ac:dyDescent="0.25">
      <c r="A118" s="104" t="s">
        <v>37</v>
      </c>
      <c r="B118" s="105" t="s">
        <v>36</v>
      </c>
      <c r="C118" s="3">
        <v>18</v>
      </c>
      <c r="D118" s="20">
        <f t="shared" si="2"/>
        <v>18</v>
      </c>
      <c r="E118" s="53" t="s">
        <v>115</v>
      </c>
    </row>
    <row r="119" spans="1:5" x14ac:dyDescent="0.25">
      <c r="A119" s="104" t="s">
        <v>38</v>
      </c>
      <c r="B119" s="105" t="s">
        <v>312</v>
      </c>
      <c r="C119" s="3">
        <v>8</v>
      </c>
      <c r="D119" s="20">
        <f t="shared" si="2"/>
        <v>8</v>
      </c>
      <c r="E119" s="53" t="s">
        <v>122</v>
      </c>
    </row>
    <row r="120" spans="1:5" x14ac:dyDescent="0.25">
      <c r="A120" s="104" t="s">
        <v>40</v>
      </c>
      <c r="B120" s="105" t="s">
        <v>41</v>
      </c>
      <c r="C120" s="3">
        <v>32</v>
      </c>
      <c r="D120" s="20">
        <f t="shared" si="2"/>
        <v>32</v>
      </c>
      <c r="E120" s="53" t="s">
        <v>124</v>
      </c>
    </row>
    <row r="121" spans="1:5" x14ac:dyDescent="0.25">
      <c r="A121" s="104" t="s">
        <v>42</v>
      </c>
      <c r="B121" s="105" t="s">
        <v>43</v>
      </c>
      <c r="C121" s="3">
        <v>3</v>
      </c>
      <c r="D121" s="20">
        <f t="shared" si="2"/>
        <v>3</v>
      </c>
      <c r="E121" s="53" t="s">
        <v>106</v>
      </c>
    </row>
    <row r="122" spans="1:5" x14ac:dyDescent="0.25">
      <c r="A122" s="104" t="s">
        <v>44</v>
      </c>
      <c r="B122" s="105" t="s">
        <v>45</v>
      </c>
      <c r="C122" s="3">
        <v>9</v>
      </c>
      <c r="D122" s="20">
        <f t="shared" si="2"/>
        <v>9</v>
      </c>
      <c r="E122" s="53" t="s">
        <v>105</v>
      </c>
    </row>
    <row r="123" spans="1:5" x14ac:dyDescent="0.25">
      <c r="A123" s="104" t="s">
        <v>46</v>
      </c>
      <c r="B123" s="105" t="s">
        <v>47</v>
      </c>
      <c r="C123" s="3">
        <v>11</v>
      </c>
      <c r="D123" s="20">
        <f t="shared" si="2"/>
        <v>11</v>
      </c>
      <c r="E123" s="53" t="s">
        <v>104</v>
      </c>
    </row>
    <row r="124" spans="1:5" x14ac:dyDescent="0.25">
      <c r="A124" s="104" t="s">
        <v>48</v>
      </c>
      <c r="B124" s="105" t="s">
        <v>49</v>
      </c>
      <c r="C124" s="3">
        <v>64</v>
      </c>
      <c r="D124" s="20">
        <f t="shared" si="2"/>
        <v>64</v>
      </c>
      <c r="E124" s="53" t="s">
        <v>107</v>
      </c>
    </row>
    <row r="125" spans="1:5" x14ac:dyDescent="0.25">
      <c r="A125" s="104" t="s">
        <v>50</v>
      </c>
      <c r="B125" s="105" t="s">
        <v>315</v>
      </c>
      <c r="C125" s="3">
        <v>60</v>
      </c>
      <c r="D125" s="20">
        <f t="shared" si="2"/>
        <v>60</v>
      </c>
      <c r="E125" s="53" t="s">
        <v>318</v>
      </c>
    </row>
    <row r="126" spans="1:5" s="112" customFormat="1" x14ac:dyDescent="0.25">
      <c r="A126" s="104" t="s">
        <v>52</v>
      </c>
      <c r="B126" s="109" t="s">
        <v>316</v>
      </c>
      <c r="C126" s="110">
        <v>60</v>
      </c>
      <c r="D126" s="111">
        <f t="shared" si="2"/>
        <v>60</v>
      </c>
      <c r="E126" s="53" t="s">
        <v>123</v>
      </c>
    </row>
    <row r="127" spans="1:5" x14ac:dyDescent="0.25">
      <c r="A127" s="104" t="s">
        <v>54</v>
      </c>
      <c r="B127" s="107" t="s">
        <v>298</v>
      </c>
      <c r="C127" s="3">
        <v>0</v>
      </c>
      <c r="D127" s="20">
        <f t="shared" si="2"/>
        <v>0</v>
      </c>
      <c r="E127" s="53" t="s">
        <v>304</v>
      </c>
    </row>
    <row r="128" spans="1:5" x14ac:dyDescent="0.25">
      <c r="A128" s="104" t="s">
        <v>55</v>
      </c>
      <c r="B128" s="107" t="s">
        <v>299</v>
      </c>
      <c r="C128" s="3">
        <v>0</v>
      </c>
      <c r="D128" s="20">
        <f t="shared" si="2"/>
        <v>0</v>
      </c>
      <c r="E128" s="53" t="s">
        <v>304</v>
      </c>
    </row>
    <row r="129" spans="1:5" x14ac:dyDescent="0.25">
      <c r="A129" s="104" t="s">
        <v>57</v>
      </c>
      <c r="B129" s="107" t="s">
        <v>300</v>
      </c>
      <c r="C129" s="3">
        <v>9</v>
      </c>
      <c r="D129" s="20">
        <f t="shared" si="2"/>
        <v>9</v>
      </c>
      <c r="E129" s="53" t="s">
        <v>304</v>
      </c>
    </row>
    <row r="130" spans="1:5" x14ac:dyDescent="0.25">
      <c r="A130" s="104" t="s">
        <v>59</v>
      </c>
      <c r="B130" s="107" t="s">
        <v>301</v>
      </c>
      <c r="C130" s="3">
        <v>0</v>
      </c>
      <c r="D130" s="20">
        <f t="shared" si="2"/>
        <v>0</v>
      </c>
      <c r="E130" s="53" t="s">
        <v>304</v>
      </c>
    </row>
    <row r="131" spans="1:5" x14ac:dyDescent="0.25">
      <c r="A131" s="104" t="s">
        <v>60</v>
      </c>
      <c r="B131" s="107" t="s">
        <v>302</v>
      </c>
      <c r="C131" s="3">
        <v>1</v>
      </c>
      <c r="D131" s="20">
        <f t="shared" si="2"/>
        <v>1</v>
      </c>
      <c r="E131" s="53" t="s">
        <v>304</v>
      </c>
    </row>
    <row r="132" spans="1:5" x14ac:dyDescent="0.25">
      <c r="A132" s="104" t="s">
        <v>62</v>
      </c>
      <c r="B132" s="105" t="s">
        <v>56</v>
      </c>
      <c r="C132" s="3">
        <v>8</v>
      </c>
      <c r="D132" s="20">
        <f t="shared" si="2"/>
        <v>8</v>
      </c>
      <c r="E132" s="53" t="s">
        <v>116</v>
      </c>
    </row>
    <row r="133" spans="1:5" x14ac:dyDescent="0.25">
      <c r="A133" s="104" t="s">
        <v>63</v>
      </c>
      <c r="B133" s="106" t="s">
        <v>58</v>
      </c>
      <c r="C133" s="3">
        <v>525.54999999999995</v>
      </c>
      <c r="D133" s="20">
        <f t="shared" si="2"/>
        <v>525.54999999999995</v>
      </c>
      <c r="E133" s="53" t="s">
        <v>140</v>
      </c>
    </row>
    <row r="134" spans="1:5" x14ac:dyDescent="0.25">
      <c r="A134" s="104" t="s">
        <v>65</v>
      </c>
      <c r="B134" s="106" t="s">
        <v>313</v>
      </c>
      <c r="C134" s="3">
        <v>0</v>
      </c>
      <c r="D134" s="20">
        <f t="shared" si="2"/>
        <v>0</v>
      </c>
      <c r="E134" s="53"/>
    </row>
    <row r="135" spans="1:5" x14ac:dyDescent="0.25">
      <c r="A135" s="104" t="s">
        <v>67</v>
      </c>
      <c r="B135" s="106" t="s">
        <v>61</v>
      </c>
      <c r="C135" s="3">
        <v>55</v>
      </c>
      <c r="D135" s="20">
        <f t="shared" si="2"/>
        <v>55</v>
      </c>
      <c r="E135" s="53" t="s">
        <v>126</v>
      </c>
    </row>
    <row r="136" spans="1:5" x14ac:dyDescent="0.25">
      <c r="A136" s="104" t="s">
        <v>69</v>
      </c>
      <c r="B136" s="106" t="s">
        <v>314</v>
      </c>
      <c r="C136" s="3">
        <v>0</v>
      </c>
      <c r="D136" s="20">
        <f t="shared" si="2"/>
        <v>0</v>
      </c>
      <c r="E136" s="53"/>
    </row>
    <row r="137" spans="1:5" x14ac:dyDescent="0.25">
      <c r="A137" s="104" t="s">
        <v>71</v>
      </c>
      <c r="B137" s="106" t="s">
        <v>64</v>
      </c>
      <c r="C137" s="3">
        <v>1</v>
      </c>
      <c r="D137" s="20">
        <f t="shared" si="2"/>
        <v>1</v>
      </c>
      <c r="E137" s="53" t="s">
        <v>121</v>
      </c>
    </row>
    <row r="138" spans="1:5" x14ac:dyDescent="0.25">
      <c r="A138" s="104" t="s">
        <v>72</v>
      </c>
      <c r="B138" s="106" t="s">
        <v>66</v>
      </c>
      <c r="C138" s="3">
        <v>4</v>
      </c>
      <c r="D138" s="20">
        <f t="shared" si="2"/>
        <v>4</v>
      </c>
      <c r="E138" s="53" t="s">
        <v>130</v>
      </c>
    </row>
    <row r="139" spans="1:5" x14ac:dyDescent="0.25">
      <c r="A139" s="104" t="s">
        <v>79</v>
      </c>
      <c r="B139" s="106" t="s">
        <v>68</v>
      </c>
      <c r="C139" s="3">
        <v>8</v>
      </c>
      <c r="D139" s="20">
        <f t="shared" si="2"/>
        <v>8</v>
      </c>
      <c r="E139" s="53" t="s">
        <v>120</v>
      </c>
    </row>
    <row r="140" spans="1:5" x14ac:dyDescent="0.25">
      <c r="A140" s="104" t="s">
        <v>80</v>
      </c>
      <c r="B140" s="106" t="s">
        <v>70</v>
      </c>
      <c r="C140" s="3">
        <v>1</v>
      </c>
      <c r="D140" s="20">
        <f t="shared" si="2"/>
        <v>1</v>
      </c>
      <c r="E140" s="53" t="s">
        <v>137</v>
      </c>
    </row>
    <row r="141" spans="1:5" x14ac:dyDescent="0.25">
      <c r="A141" s="104" t="s">
        <v>73</v>
      </c>
      <c r="B141" s="108" t="s">
        <v>81</v>
      </c>
      <c r="C141" s="3">
        <v>44</v>
      </c>
      <c r="D141" s="20">
        <f t="shared" si="2"/>
        <v>44</v>
      </c>
      <c r="E141" s="53" t="s">
        <v>244</v>
      </c>
    </row>
    <row r="142" spans="1:5" ht="15.75" thickBot="1" x14ac:dyDescent="0.3">
      <c r="A142" s="123" t="s">
        <v>74</v>
      </c>
      <c r="B142" s="124" t="s">
        <v>194</v>
      </c>
      <c r="C142" s="74">
        <v>115</v>
      </c>
      <c r="D142" s="74">
        <f t="shared" si="2"/>
        <v>115</v>
      </c>
      <c r="E142" s="93" t="s">
        <v>131</v>
      </c>
    </row>
    <row r="143" spans="1:5" x14ac:dyDescent="0.25">
      <c r="A143" s="82"/>
      <c r="B143" s="82"/>
      <c r="C143" s="82"/>
      <c r="D143" s="82"/>
      <c r="E143" s="82"/>
    </row>
    <row r="144" spans="1:5" x14ac:dyDescent="0.25">
      <c r="A144" s="82"/>
      <c r="B144" s="82"/>
      <c r="C144" s="82"/>
      <c r="D144" s="82"/>
      <c r="E144" s="82"/>
    </row>
    <row r="145" spans="1:5" x14ac:dyDescent="0.25">
      <c r="A145" s="82"/>
      <c r="B145" s="82"/>
      <c r="C145" s="82"/>
      <c r="D145" s="82"/>
      <c r="E145" s="82"/>
    </row>
    <row r="146" spans="1:5" x14ac:dyDescent="0.25">
      <c r="A146" s="82"/>
      <c r="B146" s="82"/>
      <c r="C146" s="82"/>
      <c r="D146" s="82"/>
      <c r="E146" s="82"/>
    </row>
    <row r="147" spans="1:5" x14ac:dyDescent="0.25">
      <c r="A147" s="82"/>
      <c r="B147" s="82"/>
      <c r="C147" s="82"/>
      <c r="D147" s="82"/>
      <c r="E147" s="82"/>
    </row>
    <row r="148" spans="1:5" x14ac:dyDescent="0.25">
      <c r="A148" s="82"/>
      <c r="B148" s="82"/>
      <c r="C148" s="82"/>
      <c r="D148" s="82"/>
      <c r="E148" s="82"/>
    </row>
    <row r="149" spans="1:5" x14ac:dyDescent="0.25">
      <c r="A149" s="82"/>
      <c r="B149" s="82"/>
      <c r="C149" s="82"/>
      <c r="D149" s="82"/>
      <c r="E149" s="82"/>
    </row>
    <row r="150" spans="1:5" x14ac:dyDescent="0.25">
      <c r="A150" s="82"/>
      <c r="B150" s="82"/>
      <c r="C150" s="82"/>
      <c r="D150" s="82"/>
      <c r="E150" s="82"/>
    </row>
    <row r="151" spans="1:5" x14ac:dyDescent="0.25">
      <c r="A151" s="82"/>
      <c r="B151" s="82"/>
      <c r="C151" s="82"/>
      <c r="D151" s="82"/>
      <c r="E151" s="82"/>
    </row>
    <row r="152" spans="1:5" x14ac:dyDescent="0.25">
      <c r="A152" s="82"/>
      <c r="B152" s="82"/>
      <c r="C152" s="82"/>
      <c r="D152" s="82"/>
      <c r="E152" s="82"/>
    </row>
    <row r="153" spans="1:5" x14ac:dyDescent="0.25">
      <c r="A153" s="82"/>
      <c r="B153" s="82"/>
      <c r="C153" s="82"/>
      <c r="D153" s="82"/>
      <c r="E153" s="82"/>
    </row>
    <row r="154" spans="1:5" x14ac:dyDescent="0.25">
      <c r="A154" s="82"/>
      <c r="B154" s="82"/>
      <c r="C154" s="82"/>
      <c r="D154" s="82"/>
      <c r="E154" s="82"/>
    </row>
    <row r="155" spans="1:5" x14ac:dyDescent="0.25">
      <c r="A155" s="82"/>
      <c r="B155" s="82"/>
      <c r="C155" s="82"/>
      <c r="D155" s="82"/>
      <c r="E155" s="82"/>
    </row>
    <row r="156" spans="1:5" x14ac:dyDescent="0.25">
      <c r="A156" s="82"/>
      <c r="B156" s="82"/>
      <c r="C156" s="82"/>
      <c r="D156" s="82"/>
      <c r="E156" s="82"/>
    </row>
    <row r="157" spans="1:5" x14ac:dyDescent="0.25">
      <c r="A157" s="82"/>
      <c r="B157" s="82"/>
      <c r="C157" s="82"/>
      <c r="D157" s="82"/>
      <c r="E157" s="82"/>
    </row>
    <row r="158" spans="1:5" x14ac:dyDescent="0.25">
      <c r="A158" s="82"/>
      <c r="B158" s="82"/>
      <c r="C158" s="82"/>
      <c r="D158" s="82"/>
      <c r="E158" s="82"/>
    </row>
    <row r="159" spans="1:5" x14ac:dyDescent="0.25">
      <c r="A159" s="82"/>
      <c r="B159" s="82"/>
      <c r="C159" s="82"/>
      <c r="D159" s="82"/>
      <c r="E159" s="82"/>
    </row>
    <row r="160" spans="1:5" x14ac:dyDescent="0.25">
      <c r="A160" s="82"/>
      <c r="B160" s="82"/>
      <c r="C160" s="82"/>
      <c r="D160" s="82"/>
      <c r="E160" s="82"/>
    </row>
    <row r="161" spans="1:5" x14ac:dyDescent="0.25">
      <c r="A161" s="82"/>
      <c r="B161" s="82"/>
      <c r="C161" s="82"/>
      <c r="D161" s="82"/>
      <c r="E161" s="82"/>
    </row>
    <row r="162" spans="1:5" x14ac:dyDescent="0.25">
      <c r="A162" s="82"/>
      <c r="B162" s="82"/>
      <c r="C162" s="82"/>
      <c r="D162" s="82"/>
      <c r="E162" s="82"/>
    </row>
    <row r="163" spans="1:5" x14ac:dyDescent="0.25">
      <c r="A163" s="82"/>
      <c r="B163" s="82"/>
      <c r="C163" s="82"/>
      <c r="D163" s="82"/>
      <c r="E163" s="82"/>
    </row>
    <row r="164" spans="1:5" x14ac:dyDescent="0.25">
      <c r="A164" s="82"/>
      <c r="B164" s="82"/>
      <c r="C164" s="82"/>
      <c r="D164" s="82"/>
      <c r="E164" s="82"/>
    </row>
    <row r="165" spans="1:5" x14ac:dyDescent="0.25">
      <c r="A165" s="82"/>
      <c r="B165" s="82"/>
      <c r="C165" s="82"/>
      <c r="D165" s="82"/>
      <c r="E165" s="82"/>
    </row>
    <row r="166" spans="1:5" x14ac:dyDescent="0.25">
      <c r="A166" s="82"/>
      <c r="B166" s="82"/>
      <c r="C166" s="82"/>
      <c r="D166" s="82"/>
      <c r="E166" s="82"/>
    </row>
    <row r="167" spans="1:5" x14ac:dyDescent="0.25">
      <c r="A167" s="82"/>
      <c r="B167" s="82"/>
      <c r="C167" s="82"/>
      <c r="D167" s="82"/>
      <c r="E167" s="82"/>
    </row>
    <row r="168" spans="1:5" x14ac:dyDescent="0.25">
      <c r="A168" s="82"/>
      <c r="B168" s="82"/>
      <c r="C168" s="82"/>
      <c r="D168" s="82"/>
      <c r="E168" s="82"/>
    </row>
    <row r="169" spans="1:5" x14ac:dyDescent="0.25">
      <c r="A169" s="82"/>
      <c r="B169" s="82"/>
      <c r="C169" s="82"/>
      <c r="D169" s="82"/>
      <c r="E169" s="82"/>
    </row>
    <row r="170" spans="1:5" x14ac:dyDescent="0.25">
      <c r="A170" s="82"/>
      <c r="B170" s="82"/>
      <c r="C170" s="82"/>
      <c r="D170" s="82"/>
      <c r="E170" s="82"/>
    </row>
    <row r="171" spans="1:5" x14ac:dyDescent="0.25">
      <c r="A171" s="82"/>
      <c r="B171" s="82"/>
      <c r="C171" s="82"/>
      <c r="D171" s="82"/>
      <c r="E171" s="82"/>
    </row>
    <row r="172" spans="1:5" x14ac:dyDescent="0.25">
      <c r="A172" s="82"/>
      <c r="B172" s="82"/>
      <c r="C172" s="82"/>
      <c r="D172" s="82"/>
      <c r="E172" s="82"/>
    </row>
    <row r="173" spans="1:5" x14ac:dyDescent="0.25">
      <c r="A173" s="82"/>
      <c r="B173" s="82"/>
      <c r="C173" s="82"/>
      <c r="D173" s="82"/>
      <c r="E173" s="82"/>
    </row>
    <row r="174" spans="1:5" x14ac:dyDescent="0.25">
      <c r="A174" s="82"/>
      <c r="B174" s="82"/>
      <c r="C174" s="82"/>
      <c r="D174" s="82"/>
      <c r="E174" s="82"/>
    </row>
    <row r="175" spans="1:5" x14ac:dyDescent="0.25">
      <c r="A175" s="82"/>
      <c r="B175" s="82"/>
      <c r="C175" s="82"/>
      <c r="D175" s="82"/>
      <c r="E175" s="82"/>
    </row>
    <row r="176" spans="1:5" x14ac:dyDescent="0.25">
      <c r="A176" s="82"/>
      <c r="B176" s="82"/>
      <c r="C176" s="82"/>
      <c r="D176" s="82"/>
      <c r="E176" s="82"/>
    </row>
    <row r="177" spans="1:5" x14ac:dyDescent="0.25">
      <c r="A177" s="82"/>
      <c r="B177" s="82"/>
      <c r="C177" s="82"/>
      <c r="D177" s="82"/>
      <c r="E177" s="82"/>
    </row>
    <row r="178" spans="1:5" x14ac:dyDescent="0.25">
      <c r="A178" s="82"/>
      <c r="B178" s="82"/>
      <c r="C178" s="82"/>
      <c r="D178" s="82"/>
      <c r="E178" s="82"/>
    </row>
    <row r="179" spans="1:5" x14ac:dyDescent="0.25">
      <c r="A179" s="82"/>
      <c r="B179" s="82"/>
      <c r="C179" s="82"/>
      <c r="D179" s="82"/>
      <c r="E179" s="82"/>
    </row>
    <row r="180" spans="1:5" x14ac:dyDescent="0.25">
      <c r="A180" s="82"/>
      <c r="B180" s="82"/>
      <c r="C180" s="82"/>
      <c r="D180" s="82"/>
      <c r="E180" s="82"/>
    </row>
    <row r="181" spans="1:5" x14ac:dyDescent="0.25">
      <c r="A181" s="82"/>
      <c r="B181" s="82"/>
      <c r="C181" s="82"/>
      <c r="D181" s="82"/>
      <c r="E181" s="82"/>
    </row>
    <row r="182" spans="1:5" x14ac:dyDescent="0.25">
      <c r="A182" s="82"/>
      <c r="B182" s="82"/>
      <c r="C182" s="82"/>
      <c r="D182" s="82"/>
      <c r="E182" s="82"/>
    </row>
    <row r="183" spans="1:5" x14ac:dyDescent="0.25">
      <c r="A183" s="82"/>
      <c r="B183" s="82"/>
      <c r="C183" s="82"/>
      <c r="D183" s="82"/>
      <c r="E183" s="82"/>
    </row>
    <row r="184" spans="1:5" x14ac:dyDescent="0.25">
      <c r="A184" s="58"/>
      <c r="B184" s="58"/>
      <c r="C184" s="58"/>
      <c r="D184" s="58"/>
      <c r="E184" s="58"/>
    </row>
    <row r="185" spans="1:5" ht="41.25" customHeight="1" x14ac:dyDescent="0.25">
      <c r="A185" s="59"/>
      <c r="B185" s="73"/>
      <c r="C185" s="73"/>
      <c r="D185" s="73"/>
      <c r="E185" s="73"/>
    </row>
  </sheetData>
  <mergeCells count="10">
    <mergeCell ref="A97:A98"/>
    <mergeCell ref="B97:B98"/>
    <mergeCell ref="C97:D97"/>
    <mergeCell ref="B1:E1"/>
    <mergeCell ref="C2:D2"/>
    <mergeCell ref="A2:A3"/>
    <mergeCell ref="B2:B3"/>
    <mergeCell ref="A47:A48"/>
    <mergeCell ref="B47:B48"/>
    <mergeCell ref="C47:D47"/>
  </mergeCells>
  <phoneticPr fontId="21" type="noConversion"/>
  <pageMargins left="0.7" right="0.7" top="0.75" bottom="0.75" header="0.3" footer="0.3"/>
  <pageSetup paperSize="9" scale="71" fitToHeight="0" orientation="portrait" r:id="rId1"/>
  <headerFooter>
    <oddFooter>&amp;C&amp;P</oddFooter>
  </headerFooter>
  <rowBreaks count="1" manualBreakCount="1">
    <brk id="46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28" workbookViewId="0">
      <selection activeCell="D45" sqref="D45"/>
    </sheetView>
  </sheetViews>
  <sheetFormatPr defaultRowHeight="15" x14ac:dyDescent="0.25"/>
  <cols>
    <col min="1" max="1" width="16.140625" bestFit="1" customWidth="1"/>
    <col min="2" max="2" width="71.42578125" bestFit="1" customWidth="1"/>
    <col min="3" max="3" width="13" customWidth="1"/>
    <col min="4" max="4" width="16.140625" bestFit="1" customWidth="1"/>
    <col min="5" max="5" width="23.28515625" customWidth="1"/>
    <col min="6" max="7" width="10.7109375" customWidth="1"/>
    <col min="8" max="8" width="17.7109375" customWidth="1"/>
  </cols>
  <sheetData>
    <row r="1" spans="1:8" ht="20.25" x14ac:dyDescent="0.3">
      <c r="A1" s="180" t="s">
        <v>247</v>
      </c>
      <c r="B1" s="181"/>
      <c r="C1" s="181"/>
      <c r="D1" s="181"/>
      <c r="E1" s="181"/>
      <c r="F1" s="181"/>
      <c r="G1" s="181"/>
      <c r="H1" s="182"/>
    </row>
    <row r="2" spans="1:8" ht="39" customHeight="1" x14ac:dyDescent="0.25">
      <c r="A2" s="183" t="s">
        <v>178</v>
      </c>
      <c r="B2" s="184" t="s">
        <v>179</v>
      </c>
      <c r="C2" s="186"/>
      <c r="D2" s="184" t="s">
        <v>180</v>
      </c>
      <c r="E2" s="184" t="s">
        <v>181</v>
      </c>
      <c r="F2" s="184" t="s">
        <v>182</v>
      </c>
      <c r="G2" s="184"/>
      <c r="H2" s="185"/>
    </row>
    <row r="3" spans="1:8" ht="39" customHeight="1" x14ac:dyDescent="0.25">
      <c r="A3" s="183"/>
      <c r="B3" s="184"/>
      <c r="C3" s="187"/>
      <c r="D3" s="184"/>
      <c r="E3" s="184"/>
      <c r="F3" s="45" t="s">
        <v>183</v>
      </c>
      <c r="G3" s="45" t="s">
        <v>184</v>
      </c>
      <c r="H3" s="185" t="s">
        <v>185</v>
      </c>
    </row>
    <row r="4" spans="1:8" ht="39" customHeight="1" x14ac:dyDescent="0.25">
      <c r="A4" s="183"/>
      <c r="B4" s="184"/>
      <c r="C4" s="188"/>
      <c r="D4" s="184"/>
      <c r="E4" s="184"/>
      <c r="F4" s="48"/>
      <c r="G4" s="48"/>
      <c r="H4" s="185"/>
    </row>
    <row r="5" spans="1:8" ht="75" x14ac:dyDescent="0.25">
      <c r="A5" s="37"/>
      <c r="B5" s="35"/>
      <c r="C5" s="60" t="s">
        <v>189</v>
      </c>
      <c r="D5" s="40"/>
      <c r="E5" s="36"/>
      <c r="F5" s="46"/>
      <c r="G5" s="46"/>
      <c r="H5" s="47" t="s">
        <v>186</v>
      </c>
    </row>
    <row r="6" spans="1:8" ht="39" customHeight="1" x14ac:dyDescent="0.25">
      <c r="A6" s="179" t="s">
        <v>187</v>
      </c>
      <c r="B6" s="175" t="s">
        <v>188</v>
      </c>
      <c r="C6" s="178" t="s">
        <v>245</v>
      </c>
      <c r="D6" s="175" t="s">
        <v>190</v>
      </c>
      <c r="E6" s="175" t="s">
        <v>191</v>
      </c>
      <c r="F6" s="175" t="s">
        <v>246</v>
      </c>
      <c r="G6" s="175" t="s">
        <v>246</v>
      </c>
      <c r="H6" s="176" t="s">
        <v>246</v>
      </c>
    </row>
    <row r="7" spans="1:8" ht="39" customHeight="1" x14ac:dyDescent="0.25">
      <c r="A7" s="179"/>
      <c r="B7" s="175"/>
      <c r="C7" s="178"/>
      <c r="D7" s="175"/>
      <c r="E7" s="175"/>
      <c r="F7" s="175"/>
      <c r="G7" s="175"/>
      <c r="H7" s="177"/>
    </row>
    <row r="8" spans="1:8" x14ac:dyDescent="0.25">
      <c r="A8" s="9" t="s">
        <v>250</v>
      </c>
      <c r="B8" s="62" t="s">
        <v>22</v>
      </c>
      <c r="C8" s="65">
        <v>4</v>
      </c>
      <c r="D8" s="4" t="s">
        <v>192</v>
      </c>
      <c r="E8" s="31" t="s">
        <v>246</v>
      </c>
      <c r="F8" s="32" t="s">
        <v>195</v>
      </c>
      <c r="G8" s="32" t="s">
        <v>196</v>
      </c>
      <c r="H8" s="8"/>
    </row>
    <row r="9" spans="1:8" x14ac:dyDescent="0.25">
      <c r="A9" s="9" t="s">
        <v>251</v>
      </c>
      <c r="B9" s="62" t="s">
        <v>87</v>
      </c>
      <c r="C9" s="65">
        <v>240</v>
      </c>
      <c r="D9" s="4" t="s">
        <v>192</v>
      </c>
      <c r="E9" s="31" t="s">
        <v>246</v>
      </c>
      <c r="F9" s="32" t="s">
        <v>195</v>
      </c>
      <c r="G9" s="32" t="s">
        <v>196</v>
      </c>
      <c r="H9" s="8"/>
    </row>
    <row r="10" spans="1:8" x14ac:dyDescent="0.25">
      <c r="A10" s="9" t="s">
        <v>252</v>
      </c>
      <c r="B10" s="62" t="s">
        <v>89</v>
      </c>
      <c r="C10" s="65">
        <v>100</v>
      </c>
      <c r="D10" s="4" t="s">
        <v>192</v>
      </c>
      <c r="E10" s="31" t="s">
        <v>246</v>
      </c>
      <c r="F10" s="32" t="s">
        <v>195</v>
      </c>
      <c r="G10" s="32" t="s">
        <v>196</v>
      </c>
      <c r="H10" s="8"/>
    </row>
    <row r="11" spans="1:8" x14ac:dyDescent="0.25">
      <c r="A11" s="9" t="s">
        <v>253</v>
      </c>
      <c r="B11" s="62" t="s">
        <v>88</v>
      </c>
      <c r="C11" s="65">
        <v>20</v>
      </c>
      <c r="D11" s="4" t="s">
        <v>192</v>
      </c>
      <c r="E11" s="31" t="s">
        <v>246</v>
      </c>
      <c r="F11" s="32" t="s">
        <v>195</v>
      </c>
      <c r="G11" s="32" t="s">
        <v>196</v>
      </c>
      <c r="H11" s="8"/>
    </row>
    <row r="12" spans="1:8" x14ac:dyDescent="0.25">
      <c r="A12" s="9" t="s">
        <v>254</v>
      </c>
      <c r="B12" s="62" t="s">
        <v>248</v>
      </c>
      <c r="C12" s="66">
        <v>4</v>
      </c>
      <c r="D12" s="4" t="s">
        <v>192</v>
      </c>
      <c r="E12" s="31" t="s">
        <v>246</v>
      </c>
      <c r="F12" s="32" t="s">
        <v>195</v>
      </c>
      <c r="G12" s="32" t="s">
        <v>196</v>
      </c>
      <c r="H12" s="8"/>
    </row>
    <row r="13" spans="1:8" x14ac:dyDescent="0.25">
      <c r="A13" s="9" t="s">
        <v>255</v>
      </c>
      <c r="B13" s="62" t="s">
        <v>47</v>
      </c>
      <c r="C13" s="67">
        <v>26</v>
      </c>
      <c r="D13" s="4" t="s">
        <v>192</v>
      </c>
      <c r="E13" s="31" t="s">
        <v>246</v>
      </c>
      <c r="F13" s="32" t="s">
        <v>195</v>
      </c>
      <c r="G13" s="32" t="s">
        <v>196</v>
      </c>
      <c r="H13" s="8"/>
    </row>
    <row r="14" spans="1:8" x14ac:dyDescent="0.25">
      <c r="A14" s="9" t="s">
        <v>256</v>
      </c>
      <c r="B14" s="62" t="s">
        <v>43</v>
      </c>
      <c r="C14" s="67">
        <v>8</v>
      </c>
      <c r="D14" s="4" t="s">
        <v>192</v>
      </c>
      <c r="E14" s="31" t="s">
        <v>246</v>
      </c>
      <c r="F14" s="32" t="s">
        <v>195</v>
      </c>
      <c r="G14" s="32" t="s">
        <v>196</v>
      </c>
      <c r="H14" s="8"/>
    </row>
    <row r="15" spans="1:8" x14ac:dyDescent="0.25">
      <c r="A15" s="9" t="s">
        <v>257</v>
      </c>
      <c r="B15" s="62" t="s">
        <v>24</v>
      </c>
      <c r="C15" s="67">
        <v>16</v>
      </c>
      <c r="D15" s="4" t="s">
        <v>192</v>
      </c>
      <c r="E15" s="31" t="s">
        <v>246</v>
      </c>
      <c r="F15" s="32" t="s">
        <v>195</v>
      </c>
      <c r="G15" s="32" t="s">
        <v>196</v>
      </c>
      <c r="H15" s="8"/>
    </row>
    <row r="16" spans="1:8" x14ac:dyDescent="0.25">
      <c r="A16" s="9" t="s">
        <v>258</v>
      </c>
      <c r="B16" s="62" t="s">
        <v>76</v>
      </c>
      <c r="C16" s="68">
        <v>4</v>
      </c>
      <c r="D16" s="4" t="s">
        <v>192</v>
      </c>
      <c r="E16" s="31" t="s">
        <v>246</v>
      </c>
      <c r="F16" s="32" t="s">
        <v>195</v>
      </c>
      <c r="G16" s="32" t="s">
        <v>196</v>
      </c>
      <c r="H16" s="8"/>
    </row>
    <row r="17" spans="1:8" x14ac:dyDescent="0.25">
      <c r="A17" s="9" t="s">
        <v>259</v>
      </c>
      <c r="B17" s="62" t="s">
        <v>77</v>
      </c>
      <c r="C17" s="68">
        <v>4</v>
      </c>
      <c r="D17" s="4" t="s">
        <v>192</v>
      </c>
      <c r="E17" s="31" t="s">
        <v>246</v>
      </c>
      <c r="F17" s="32" t="s">
        <v>195</v>
      </c>
      <c r="G17" s="32" t="s">
        <v>196</v>
      </c>
      <c r="H17" s="8"/>
    </row>
    <row r="18" spans="1:8" x14ac:dyDescent="0.25">
      <c r="A18" s="9" t="s">
        <v>260</v>
      </c>
      <c r="B18" s="62" t="s">
        <v>20</v>
      </c>
      <c r="C18" s="67">
        <v>150</v>
      </c>
      <c r="D18" s="4" t="s">
        <v>192</v>
      </c>
      <c r="E18" s="31" t="s">
        <v>246</v>
      </c>
      <c r="F18" s="32" t="s">
        <v>195</v>
      </c>
      <c r="G18" s="32" t="s">
        <v>196</v>
      </c>
      <c r="H18" s="8"/>
    </row>
    <row r="19" spans="1:8" x14ac:dyDescent="0.25">
      <c r="A19" s="9" t="s">
        <v>261</v>
      </c>
      <c r="B19" s="62" t="s">
        <v>8</v>
      </c>
      <c r="C19" s="67">
        <v>6</v>
      </c>
      <c r="D19" s="4" t="s">
        <v>192</v>
      </c>
      <c r="E19" s="31" t="s">
        <v>246</v>
      </c>
      <c r="F19" s="32" t="s">
        <v>195</v>
      </c>
      <c r="G19" s="32" t="s">
        <v>196</v>
      </c>
      <c r="H19" s="8"/>
    </row>
    <row r="20" spans="1:8" x14ac:dyDescent="0.25">
      <c r="A20" s="9" t="s">
        <v>262</v>
      </c>
      <c r="B20" s="62" t="s">
        <v>34</v>
      </c>
      <c r="C20" s="67">
        <v>18</v>
      </c>
      <c r="D20" s="4" t="s">
        <v>192</v>
      </c>
      <c r="E20" s="31" t="s">
        <v>246</v>
      </c>
      <c r="F20" s="32" t="s">
        <v>195</v>
      </c>
      <c r="G20" s="32" t="s">
        <v>196</v>
      </c>
      <c r="H20" s="8"/>
    </row>
    <row r="21" spans="1:8" x14ac:dyDescent="0.25">
      <c r="A21" s="9" t="s">
        <v>263</v>
      </c>
      <c r="B21" s="62" t="s">
        <v>28</v>
      </c>
      <c r="C21" s="67">
        <v>8</v>
      </c>
      <c r="D21" s="4" t="s">
        <v>192</v>
      </c>
      <c r="E21" s="31" t="s">
        <v>246</v>
      </c>
      <c r="F21" s="32" t="s">
        <v>195</v>
      </c>
      <c r="G21" s="32" t="s">
        <v>196</v>
      </c>
      <c r="H21" s="8"/>
    </row>
    <row r="22" spans="1:8" x14ac:dyDescent="0.25">
      <c r="A22" s="9" t="s">
        <v>264</v>
      </c>
      <c r="B22" s="62" t="s">
        <v>64</v>
      </c>
      <c r="C22" s="67">
        <v>2</v>
      </c>
      <c r="D22" s="4" t="s">
        <v>192</v>
      </c>
      <c r="E22" s="31" t="s">
        <v>246</v>
      </c>
      <c r="F22" s="32" t="s">
        <v>195</v>
      </c>
      <c r="G22" s="32" t="s">
        <v>196</v>
      </c>
      <c r="H22" s="8"/>
    </row>
    <row r="23" spans="1:8" x14ac:dyDescent="0.25">
      <c r="A23" s="9" t="s">
        <v>265</v>
      </c>
      <c r="B23" s="62" t="s">
        <v>249</v>
      </c>
      <c r="C23" s="65">
        <v>64</v>
      </c>
      <c r="D23" s="4" t="s">
        <v>192</v>
      </c>
      <c r="E23" s="31" t="s">
        <v>246</v>
      </c>
      <c r="F23" s="32" t="s">
        <v>195</v>
      </c>
      <c r="G23" s="32" t="s">
        <v>196</v>
      </c>
      <c r="H23" s="8"/>
    </row>
    <row r="24" spans="1:8" x14ac:dyDescent="0.25">
      <c r="A24" s="9" t="s">
        <v>266</v>
      </c>
      <c r="B24" s="62" t="s">
        <v>85</v>
      </c>
      <c r="C24" s="65">
        <v>16</v>
      </c>
      <c r="D24" s="4" t="s">
        <v>192</v>
      </c>
      <c r="E24" s="31" t="s">
        <v>246</v>
      </c>
      <c r="F24" s="32" t="s">
        <v>195</v>
      </c>
      <c r="G24" s="32" t="s">
        <v>196</v>
      </c>
      <c r="H24" s="8"/>
    </row>
    <row r="25" spans="1:8" x14ac:dyDescent="0.25">
      <c r="A25" s="9" t="s">
        <v>267</v>
      </c>
      <c r="B25" s="62" t="s">
        <v>56</v>
      </c>
      <c r="C25" s="65">
        <v>16</v>
      </c>
      <c r="D25" s="4" t="s">
        <v>192</v>
      </c>
      <c r="E25" s="31" t="s">
        <v>246</v>
      </c>
      <c r="F25" s="32" t="s">
        <v>195</v>
      </c>
      <c r="G25" s="32" t="s">
        <v>196</v>
      </c>
      <c r="H25" s="8"/>
    </row>
    <row r="26" spans="1:8" x14ac:dyDescent="0.25">
      <c r="A26" s="9" t="s">
        <v>268</v>
      </c>
      <c r="B26" s="62" t="s">
        <v>18</v>
      </c>
      <c r="C26" s="65">
        <v>174</v>
      </c>
      <c r="D26" s="4" t="s">
        <v>192</v>
      </c>
      <c r="E26" s="31" t="s">
        <v>246</v>
      </c>
      <c r="F26" s="32" t="s">
        <v>195</v>
      </c>
      <c r="G26" s="32" t="s">
        <v>196</v>
      </c>
      <c r="H26" s="8"/>
    </row>
    <row r="27" spans="1:8" x14ac:dyDescent="0.25">
      <c r="A27" s="9" t="s">
        <v>269</v>
      </c>
      <c r="B27" s="62" t="s">
        <v>298</v>
      </c>
      <c r="C27" s="65">
        <v>2</v>
      </c>
      <c r="D27" s="4" t="s">
        <v>192</v>
      </c>
      <c r="E27" s="31" t="s">
        <v>246</v>
      </c>
      <c r="F27" s="32" t="s">
        <v>195</v>
      </c>
      <c r="G27" s="32" t="s">
        <v>196</v>
      </c>
      <c r="H27" s="8"/>
    </row>
    <row r="28" spans="1:8" x14ac:dyDescent="0.25">
      <c r="A28" s="9" t="s">
        <v>270</v>
      </c>
      <c r="B28" s="62" t="s">
        <v>299</v>
      </c>
      <c r="C28" s="65">
        <v>4</v>
      </c>
      <c r="D28" s="4" t="s">
        <v>192</v>
      </c>
      <c r="E28" s="31" t="s">
        <v>246</v>
      </c>
      <c r="F28" s="32" t="s">
        <v>195</v>
      </c>
      <c r="G28" s="32" t="s">
        <v>196</v>
      </c>
      <c r="H28" s="8"/>
    </row>
    <row r="29" spans="1:8" x14ac:dyDescent="0.25">
      <c r="A29" s="9" t="s">
        <v>271</v>
      </c>
      <c r="B29" s="62" t="s">
        <v>300</v>
      </c>
      <c r="C29" s="65">
        <v>18</v>
      </c>
      <c r="D29" s="4" t="s">
        <v>192</v>
      </c>
      <c r="E29" s="31" t="s">
        <v>246</v>
      </c>
      <c r="F29" s="32" t="s">
        <v>195</v>
      </c>
      <c r="G29" s="32" t="s">
        <v>196</v>
      </c>
      <c r="H29" s="8"/>
    </row>
    <row r="30" spans="1:8" x14ac:dyDescent="0.25">
      <c r="A30" s="9" t="s">
        <v>272</v>
      </c>
      <c r="B30" s="62" t="s">
        <v>301</v>
      </c>
      <c r="C30" s="65">
        <v>8</v>
      </c>
      <c r="D30" s="4" t="s">
        <v>192</v>
      </c>
      <c r="E30" s="31" t="s">
        <v>246</v>
      </c>
      <c r="F30" s="32" t="s">
        <v>195</v>
      </c>
      <c r="G30" s="32" t="s">
        <v>196</v>
      </c>
      <c r="H30" s="8"/>
    </row>
    <row r="31" spans="1:8" x14ac:dyDescent="0.25">
      <c r="A31" s="9" t="s">
        <v>273</v>
      </c>
      <c r="B31" s="62" t="s">
        <v>302</v>
      </c>
      <c r="C31" s="65">
        <v>2</v>
      </c>
      <c r="D31" s="4" t="s">
        <v>192</v>
      </c>
      <c r="E31" s="31" t="s">
        <v>246</v>
      </c>
      <c r="F31" s="32" t="s">
        <v>195</v>
      </c>
      <c r="G31" s="32" t="s">
        <v>196</v>
      </c>
      <c r="H31" s="8"/>
    </row>
    <row r="32" spans="1:8" x14ac:dyDescent="0.25">
      <c r="A32" s="9" t="s">
        <v>274</v>
      </c>
      <c r="B32" s="62" t="s">
        <v>49</v>
      </c>
      <c r="C32" s="65">
        <v>64</v>
      </c>
      <c r="D32" s="4" t="s">
        <v>192</v>
      </c>
      <c r="E32" s="31" t="s">
        <v>246</v>
      </c>
      <c r="F32" s="32" t="s">
        <v>195</v>
      </c>
      <c r="G32" s="32" t="s">
        <v>196</v>
      </c>
      <c r="H32" s="8"/>
    </row>
    <row r="33" spans="1:8" x14ac:dyDescent="0.25">
      <c r="A33" s="9" t="s">
        <v>275</v>
      </c>
      <c r="B33" s="62" t="s">
        <v>10</v>
      </c>
      <c r="C33" s="65">
        <v>102</v>
      </c>
      <c r="D33" s="4" t="s">
        <v>192</v>
      </c>
      <c r="E33" s="31" t="s">
        <v>246</v>
      </c>
      <c r="F33" s="32" t="s">
        <v>195</v>
      </c>
      <c r="G33" s="32" t="s">
        <v>196</v>
      </c>
      <c r="H33" s="8"/>
    </row>
    <row r="34" spans="1:8" x14ac:dyDescent="0.25">
      <c r="A34" s="9" t="s">
        <v>276</v>
      </c>
      <c r="B34" s="72" t="s">
        <v>2</v>
      </c>
      <c r="C34" s="65">
        <v>76</v>
      </c>
      <c r="D34" s="4" t="s">
        <v>192</v>
      </c>
      <c r="E34" s="31" t="s">
        <v>246</v>
      </c>
      <c r="F34" s="32" t="s">
        <v>195</v>
      </c>
      <c r="G34" s="32" t="s">
        <v>196</v>
      </c>
      <c r="H34" s="8"/>
    </row>
    <row r="35" spans="1:8" x14ac:dyDescent="0.25">
      <c r="A35" s="9" t="s">
        <v>277</v>
      </c>
      <c r="B35" s="72" t="s">
        <v>68</v>
      </c>
      <c r="C35" s="65">
        <v>20</v>
      </c>
      <c r="D35" s="4" t="s">
        <v>192</v>
      </c>
      <c r="E35" s="31" t="s">
        <v>246</v>
      </c>
      <c r="F35" s="32" t="s">
        <v>195</v>
      </c>
      <c r="G35" s="32" t="s">
        <v>196</v>
      </c>
      <c r="H35" s="8"/>
    </row>
    <row r="36" spans="1:8" x14ac:dyDescent="0.25">
      <c r="A36" s="9" t="s">
        <v>278</v>
      </c>
      <c r="B36" s="72" t="s">
        <v>12</v>
      </c>
      <c r="C36" s="65">
        <v>62</v>
      </c>
      <c r="D36" s="4" t="s">
        <v>192</v>
      </c>
      <c r="E36" s="31" t="s">
        <v>246</v>
      </c>
      <c r="F36" s="32" t="s">
        <v>195</v>
      </c>
      <c r="G36" s="32" t="s">
        <v>196</v>
      </c>
      <c r="H36" s="8"/>
    </row>
    <row r="37" spans="1:8" x14ac:dyDescent="0.25">
      <c r="A37" s="9" t="s">
        <v>279</v>
      </c>
      <c r="B37" s="72" t="s">
        <v>36</v>
      </c>
      <c r="C37" s="65">
        <v>44</v>
      </c>
      <c r="D37" s="4" t="s">
        <v>192</v>
      </c>
      <c r="E37" s="31" t="s">
        <v>246</v>
      </c>
      <c r="F37" s="32" t="s">
        <v>195</v>
      </c>
      <c r="G37" s="32" t="s">
        <v>196</v>
      </c>
      <c r="H37" s="8"/>
    </row>
    <row r="38" spans="1:8" x14ac:dyDescent="0.25">
      <c r="A38" s="9" t="s">
        <v>280</v>
      </c>
      <c r="B38" s="71" t="s">
        <v>4</v>
      </c>
      <c r="C38" s="65">
        <v>80</v>
      </c>
      <c r="D38" s="4" t="s">
        <v>192</v>
      </c>
      <c r="E38" s="31" t="s">
        <v>246</v>
      </c>
      <c r="F38" s="32" t="s">
        <v>195</v>
      </c>
      <c r="G38" s="32" t="s">
        <v>196</v>
      </c>
      <c r="H38" s="8"/>
    </row>
    <row r="39" spans="1:8" x14ac:dyDescent="0.25">
      <c r="A39" s="9" t="s">
        <v>281</v>
      </c>
      <c r="B39" s="72" t="s">
        <v>6</v>
      </c>
      <c r="C39" s="65">
        <v>116</v>
      </c>
      <c r="D39" s="4" t="s">
        <v>192</v>
      </c>
      <c r="E39" s="31" t="s">
        <v>246</v>
      </c>
      <c r="F39" s="32" t="s">
        <v>195</v>
      </c>
      <c r="G39" s="32" t="s">
        <v>196</v>
      </c>
      <c r="H39" s="8"/>
    </row>
    <row r="40" spans="1:8" x14ac:dyDescent="0.25">
      <c r="A40" s="9" t="s">
        <v>282</v>
      </c>
      <c r="B40" s="72" t="s">
        <v>14</v>
      </c>
      <c r="C40" s="65">
        <v>4</v>
      </c>
      <c r="D40" s="4" t="s">
        <v>192</v>
      </c>
      <c r="E40" s="31" t="s">
        <v>246</v>
      </c>
      <c r="F40" s="32" t="s">
        <v>195</v>
      </c>
      <c r="G40" s="32" t="s">
        <v>196</v>
      </c>
      <c r="H40" s="8"/>
    </row>
    <row r="41" spans="1:8" x14ac:dyDescent="0.25">
      <c r="A41" s="9" t="s">
        <v>283</v>
      </c>
      <c r="B41" s="72" t="s">
        <v>45</v>
      </c>
      <c r="C41" s="65">
        <v>24</v>
      </c>
      <c r="D41" s="4" t="s">
        <v>192</v>
      </c>
      <c r="E41" s="31" t="s">
        <v>246</v>
      </c>
      <c r="F41" s="32" t="s">
        <v>195</v>
      </c>
      <c r="G41" s="32" t="s">
        <v>196</v>
      </c>
      <c r="H41" s="8"/>
    </row>
    <row r="42" spans="1:8" x14ac:dyDescent="0.25">
      <c r="A42" s="9" t="s">
        <v>284</v>
      </c>
      <c r="B42" s="62" t="s">
        <v>84</v>
      </c>
      <c r="C42" s="69">
        <v>128</v>
      </c>
      <c r="D42" s="4" t="s">
        <v>192</v>
      </c>
      <c r="E42" s="31" t="s">
        <v>246</v>
      </c>
      <c r="F42" s="32" t="s">
        <v>195</v>
      </c>
      <c r="G42" s="32" t="s">
        <v>196</v>
      </c>
      <c r="H42" s="8"/>
    </row>
    <row r="43" spans="1:8" x14ac:dyDescent="0.25">
      <c r="A43" s="9" t="s">
        <v>285</v>
      </c>
      <c r="B43" s="62" t="s">
        <v>53</v>
      </c>
      <c r="C43" s="65">
        <v>120</v>
      </c>
      <c r="D43" s="4" t="s">
        <v>192</v>
      </c>
      <c r="E43" s="31" t="s">
        <v>246</v>
      </c>
      <c r="F43" s="32" t="s">
        <v>195</v>
      </c>
      <c r="G43" s="32" t="s">
        <v>196</v>
      </c>
      <c r="H43" s="8"/>
    </row>
    <row r="44" spans="1:8" x14ac:dyDescent="0.25">
      <c r="A44" s="9" t="s">
        <v>286</v>
      </c>
      <c r="B44" s="62" t="s">
        <v>51</v>
      </c>
      <c r="C44" s="65">
        <v>120</v>
      </c>
      <c r="D44" s="4" t="s">
        <v>192</v>
      </c>
      <c r="E44" s="31" t="s">
        <v>246</v>
      </c>
      <c r="F44" s="32" t="s">
        <v>195</v>
      </c>
      <c r="G44" s="32" t="s">
        <v>196</v>
      </c>
      <c r="H44" s="8"/>
    </row>
    <row r="45" spans="1:8" x14ac:dyDescent="0.25">
      <c r="A45" s="9" t="s">
        <v>287</v>
      </c>
      <c r="B45" s="63" t="s">
        <v>83</v>
      </c>
      <c r="C45" s="65">
        <v>1968</v>
      </c>
      <c r="D45" s="4" t="s">
        <v>192</v>
      </c>
      <c r="E45" s="31" t="s">
        <v>246</v>
      </c>
      <c r="F45" s="32" t="s">
        <v>195</v>
      </c>
      <c r="G45" s="32" t="s">
        <v>196</v>
      </c>
      <c r="H45" s="8"/>
    </row>
    <row r="46" spans="1:8" x14ac:dyDescent="0.25">
      <c r="A46" s="9" t="s">
        <v>288</v>
      </c>
      <c r="B46" s="62" t="s">
        <v>70</v>
      </c>
      <c r="C46" s="66">
        <v>2</v>
      </c>
      <c r="D46" s="4" t="s">
        <v>192</v>
      </c>
      <c r="E46" s="31" t="s">
        <v>246</v>
      </c>
      <c r="F46" s="32" t="s">
        <v>195</v>
      </c>
      <c r="G46" s="32" t="s">
        <v>196</v>
      </c>
      <c r="H46" s="8"/>
    </row>
    <row r="47" spans="1:8" x14ac:dyDescent="0.25">
      <c r="A47" s="9" t="s">
        <v>289</v>
      </c>
      <c r="B47" s="62" t="s">
        <v>26</v>
      </c>
      <c r="C47" s="65">
        <v>2</v>
      </c>
      <c r="D47" s="4" t="s">
        <v>192</v>
      </c>
      <c r="E47" s="31" t="s">
        <v>246</v>
      </c>
      <c r="F47" s="32" t="s">
        <v>195</v>
      </c>
      <c r="G47" s="32" t="s">
        <v>196</v>
      </c>
      <c r="H47" s="8"/>
    </row>
    <row r="48" spans="1:8" x14ac:dyDescent="0.25">
      <c r="A48" s="9" t="s">
        <v>290</v>
      </c>
      <c r="B48" s="62" t="s">
        <v>32</v>
      </c>
      <c r="C48" s="65">
        <v>86</v>
      </c>
      <c r="D48" s="4" t="s">
        <v>192</v>
      </c>
      <c r="E48" s="31" t="s">
        <v>246</v>
      </c>
      <c r="F48" s="32" t="s">
        <v>195</v>
      </c>
      <c r="G48" s="32" t="s">
        <v>196</v>
      </c>
      <c r="H48" s="8"/>
    </row>
    <row r="49" spans="1:8" x14ac:dyDescent="0.25">
      <c r="A49" s="9" t="s">
        <v>291</v>
      </c>
      <c r="B49" s="62" t="s">
        <v>30</v>
      </c>
      <c r="C49" s="65">
        <v>16</v>
      </c>
      <c r="D49" s="4" t="s">
        <v>192</v>
      </c>
      <c r="E49" s="31" t="s">
        <v>246</v>
      </c>
      <c r="F49" s="32" t="s">
        <v>195</v>
      </c>
      <c r="G49" s="32" t="s">
        <v>196</v>
      </c>
      <c r="H49" s="8"/>
    </row>
    <row r="50" spans="1:8" x14ac:dyDescent="0.25">
      <c r="A50" s="9" t="s">
        <v>292</v>
      </c>
      <c r="B50" s="62" t="s">
        <v>61</v>
      </c>
      <c r="C50" s="65">
        <v>110</v>
      </c>
      <c r="D50" s="4" t="s">
        <v>192</v>
      </c>
      <c r="E50" s="31" t="s">
        <v>246</v>
      </c>
      <c r="F50" s="32" t="s">
        <v>195</v>
      </c>
      <c r="G50" s="32" t="s">
        <v>196</v>
      </c>
      <c r="H50" s="8"/>
    </row>
    <row r="51" spans="1:8" x14ac:dyDescent="0.25">
      <c r="A51" s="9" t="s">
        <v>293</v>
      </c>
      <c r="B51" s="62" t="s">
        <v>16</v>
      </c>
      <c r="C51" s="65">
        <v>166</v>
      </c>
      <c r="D51" s="4" t="s">
        <v>192</v>
      </c>
      <c r="E51" s="31" t="s">
        <v>246</v>
      </c>
      <c r="F51" s="32" t="s">
        <v>195</v>
      </c>
      <c r="G51" s="32" t="s">
        <v>196</v>
      </c>
      <c r="H51" s="8"/>
    </row>
    <row r="52" spans="1:8" x14ac:dyDescent="0.25">
      <c r="A52" s="9" t="s">
        <v>294</v>
      </c>
      <c r="B52" s="62" t="s">
        <v>66</v>
      </c>
      <c r="C52" s="65">
        <v>10</v>
      </c>
      <c r="D52" s="4" t="s">
        <v>192</v>
      </c>
      <c r="E52" s="31" t="s">
        <v>246</v>
      </c>
      <c r="F52" s="32" t="s">
        <v>195</v>
      </c>
      <c r="G52" s="32" t="s">
        <v>196</v>
      </c>
      <c r="H52" s="38"/>
    </row>
    <row r="53" spans="1:8" x14ac:dyDescent="0.25">
      <c r="A53" s="9" t="s">
        <v>295</v>
      </c>
      <c r="B53" s="62" t="s">
        <v>58</v>
      </c>
      <c r="C53" s="65">
        <v>1051.0999999999999</v>
      </c>
      <c r="D53" s="4" t="s">
        <v>193</v>
      </c>
      <c r="E53" s="31" t="s">
        <v>246</v>
      </c>
      <c r="F53" s="32" t="s">
        <v>195</v>
      </c>
      <c r="G53" s="32" t="s">
        <v>196</v>
      </c>
      <c r="H53" s="38"/>
    </row>
    <row r="54" spans="1:8" x14ac:dyDescent="0.25">
      <c r="A54" s="9" t="s">
        <v>296</v>
      </c>
      <c r="B54" s="62" t="s">
        <v>81</v>
      </c>
      <c r="C54" s="67">
        <v>92</v>
      </c>
      <c r="D54" s="4" t="s">
        <v>192</v>
      </c>
      <c r="E54" s="31" t="s">
        <v>246</v>
      </c>
      <c r="F54" s="32" t="s">
        <v>195</v>
      </c>
      <c r="G54" s="32" t="s">
        <v>196</v>
      </c>
      <c r="H54" s="38"/>
    </row>
    <row r="55" spans="1:8" ht="15.75" thickBot="1" x14ac:dyDescent="0.3">
      <c r="A55" s="10" t="s">
        <v>297</v>
      </c>
      <c r="B55" s="64" t="s">
        <v>194</v>
      </c>
      <c r="C55" s="70">
        <v>280</v>
      </c>
      <c r="D55" s="11" t="s">
        <v>192</v>
      </c>
      <c r="E55" s="33" t="s">
        <v>246</v>
      </c>
      <c r="F55" s="34" t="s">
        <v>195</v>
      </c>
      <c r="G55" s="34" t="s">
        <v>196</v>
      </c>
      <c r="H55" s="92"/>
    </row>
    <row r="56" spans="1:8" x14ac:dyDescent="0.25">
      <c r="C56" s="91"/>
    </row>
  </sheetData>
  <mergeCells count="16">
    <mergeCell ref="A1:H1"/>
    <mergeCell ref="A2:A4"/>
    <mergeCell ref="B2:B4"/>
    <mergeCell ref="D2:D4"/>
    <mergeCell ref="E2:E4"/>
    <mergeCell ref="F2:H2"/>
    <mergeCell ref="H3:H4"/>
    <mergeCell ref="C2:C4"/>
    <mergeCell ref="G6:G7"/>
    <mergeCell ref="H6:H7"/>
    <mergeCell ref="C6:C7"/>
    <mergeCell ref="A6:A7"/>
    <mergeCell ref="B6:B7"/>
    <mergeCell ref="D6:D7"/>
    <mergeCell ref="E6:E7"/>
    <mergeCell ref="F6:F7"/>
  </mergeCells>
  <phoneticPr fontId="2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25" workbookViewId="0">
      <selection activeCell="D42" sqref="D42"/>
    </sheetView>
  </sheetViews>
  <sheetFormatPr defaultRowHeight="15" x14ac:dyDescent="0.25"/>
  <cols>
    <col min="1" max="1" width="16.140625" bestFit="1" customWidth="1"/>
    <col min="2" max="2" width="65.85546875" customWidth="1"/>
    <col min="3" max="3" width="9.28515625" bestFit="1" customWidth="1"/>
    <col min="4" max="4" width="14.7109375" customWidth="1"/>
    <col min="5" max="5" width="25.140625" customWidth="1"/>
    <col min="6" max="6" width="12.85546875" bestFit="1" customWidth="1"/>
    <col min="7" max="7" width="13.7109375" bestFit="1" customWidth="1"/>
    <col min="8" max="8" width="17.42578125" customWidth="1"/>
  </cols>
  <sheetData>
    <row r="1" spans="1:8" ht="27" customHeight="1" thickBot="1" x14ac:dyDescent="0.3">
      <c r="A1" s="197" t="s">
        <v>240</v>
      </c>
      <c r="B1" s="198"/>
      <c r="C1" s="198"/>
      <c r="D1" s="198"/>
      <c r="E1" s="198"/>
      <c r="F1" s="198"/>
      <c r="G1" s="198"/>
      <c r="H1" s="199"/>
    </row>
    <row r="2" spans="1:8" ht="30" customHeight="1" x14ac:dyDescent="0.25">
      <c r="A2" s="200" t="s">
        <v>178</v>
      </c>
      <c r="B2" s="201" t="s">
        <v>179</v>
      </c>
      <c r="C2" s="201"/>
      <c r="D2" s="201" t="s">
        <v>180</v>
      </c>
      <c r="E2" s="201" t="s">
        <v>181</v>
      </c>
      <c r="F2" s="201" t="s">
        <v>182</v>
      </c>
      <c r="G2" s="201"/>
      <c r="H2" s="202"/>
    </row>
    <row r="3" spans="1:8" ht="30" customHeight="1" x14ac:dyDescent="0.25">
      <c r="A3" s="183"/>
      <c r="B3" s="184"/>
      <c r="C3" s="184"/>
      <c r="D3" s="184"/>
      <c r="E3" s="184"/>
      <c r="F3" s="102" t="s">
        <v>183</v>
      </c>
      <c r="G3" s="102" t="s">
        <v>184</v>
      </c>
      <c r="H3" s="185" t="s">
        <v>185</v>
      </c>
    </row>
    <row r="4" spans="1:8" ht="30" customHeight="1" x14ac:dyDescent="0.25">
      <c r="A4" s="183"/>
      <c r="B4" s="184"/>
      <c r="C4" s="184"/>
      <c r="D4" s="184"/>
      <c r="E4" s="184"/>
      <c r="F4" s="48"/>
      <c r="G4" s="48"/>
      <c r="H4" s="185"/>
    </row>
    <row r="5" spans="1:8" ht="33" customHeight="1" x14ac:dyDescent="0.25">
      <c r="A5" s="37"/>
      <c r="B5" s="35"/>
      <c r="C5" s="103"/>
      <c r="D5" s="35"/>
      <c r="E5" s="204"/>
      <c r="F5" s="205"/>
      <c r="G5" s="205"/>
      <c r="H5" s="206" t="s">
        <v>186</v>
      </c>
    </row>
    <row r="6" spans="1:8" ht="30" customHeight="1" x14ac:dyDescent="0.25">
      <c r="A6" s="179" t="s">
        <v>187</v>
      </c>
      <c r="B6" s="175" t="s">
        <v>188</v>
      </c>
      <c r="C6" s="196" t="s">
        <v>319</v>
      </c>
      <c r="D6" s="175" t="s">
        <v>190</v>
      </c>
      <c r="E6" s="175" t="s">
        <v>191</v>
      </c>
      <c r="F6" s="175" t="s">
        <v>246</v>
      </c>
      <c r="G6" s="175" t="s">
        <v>246</v>
      </c>
      <c r="H6" s="203" t="s">
        <v>246</v>
      </c>
    </row>
    <row r="7" spans="1:8" ht="39" customHeight="1" x14ac:dyDescent="0.25">
      <c r="A7" s="179"/>
      <c r="B7" s="175"/>
      <c r="C7" s="196"/>
      <c r="D7" s="175"/>
      <c r="E7" s="175"/>
      <c r="F7" s="175"/>
      <c r="G7" s="175"/>
      <c r="H7" s="203"/>
    </row>
    <row r="8" spans="1:8" x14ac:dyDescent="0.25">
      <c r="A8" s="9" t="s">
        <v>198</v>
      </c>
      <c r="B8" s="88" t="s">
        <v>22</v>
      </c>
      <c r="C8" s="3">
        <v>2</v>
      </c>
      <c r="D8" s="4" t="s">
        <v>192</v>
      </c>
      <c r="E8" s="31" t="s">
        <v>246</v>
      </c>
      <c r="F8" s="32" t="s">
        <v>195</v>
      </c>
      <c r="G8" s="32" t="s">
        <v>196</v>
      </c>
      <c r="H8" s="8"/>
    </row>
    <row r="9" spans="1:8" x14ac:dyDescent="0.25">
      <c r="A9" s="9" t="s">
        <v>199</v>
      </c>
      <c r="B9" s="5" t="s">
        <v>248</v>
      </c>
      <c r="C9" s="3">
        <v>1</v>
      </c>
      <c r="D9" s="4" t="s">
        <v>192</v>
      </c>
      <c r="E9" s="31" t="s">
        <v>246</v>
      </c>
      <c r="F9" s="32" t="s">
        <v>195</v>
      </c>
      <c r="G9" s="32" t="s">
        <v>196</v>
      </c>
      <c r="H9" s="8"/>
    </row>
    <row r="10" spans="1:8" x14ac:dyDescent="0.25">
      <c r="A10" s="9" t="s">
        <v>200</v>
      </c>
      <c r="B10" s="6" t="s">
        <v>47</v>
      </c>
      <c r="C10" s="3">
        <v>11</v>
      </c>
      <c r="D10" s="4" t="s">
        <v>192</v>
      </c>
      <c r="E10" s="31" t="s">
        <v>246</v>
      </c>
      <c r="F10" s="32" t="s">
        <v>195</v>
      </c>
      <c r="G10" s="32" t="s">
        <v>196</v>
      </c>
      <c r="H10" s="8"/>
    </row>
    <row r="11" spans="1:8" x14ac:dyDescent="0.25">
      <c r="A11" s="9" t="s">
        <v>201</v>
      </c>
      <c r="B11" s="6" t="s">
        <v>43</v>
      </c>
      <c r="C11" s="3">
        <v>3</v>
      </c>
      <c r="D11" s="4" t="s">
        <v>192</v>
      </c>
      <c r="E11" s="31" t="s">
        <v>246</v>
      </c>
      <c r="F11" s="32" t="s">
        <v>195</v>
      </c>
      <c r="G11" s="32" t="s">
        <v>196</v>
      </c>
      <c r="H11" s="8"/>
    </row>
    <row r="12" spans="1:8" x14ac:dyDescent="0.25">
      <c r="A12" s="9" t="s">
        <v>202</v>
      </c>
      <c r="B12" s="6" t="s">
        <v>24</v>
      </c>
      <c r="C12" s="3">
        <v>38</v>
      </c>
      <c r="D12" s="4" t="s">
        <v>192</v>
      </c>
      <c r="E12" s="31" t="s">
        <v>246</v>
      </c>
      <c r="F12" s="32" t="s">
        <v>195</v>
      </c>
      <c r="G12" s="32" t="s">
        <v>196</v>
      </c>
      <c r="H12" s="8"/>
    </row>
    <row r="13" spans="1:8" x14ac:dyDescent="0.25">
      <c r="A13" s="9" t="s">
        <v>203</v>
      </c>
      <c r="B13" s="7" t="s">
        <v>76</v>
      </c>
      <c r="C13" s="3">
        <v>1</v>
      </c>
      <c r="D13" s="4" t="s">
        <v>192</v>
      </c>
      <c r="E13" s="31" t="s">
        <v>246</v>
      </c>
      <c r="F13" s="32" t="s">
        <v>195</v>
      </c>
      <c r="G13" s="32" t="s">
        <v>196</v>
      </c>
      <c r="H13" s="8"/>
    </row>
    <row r="14" spans="1:8" x14ac:dyDescent="0.25">
      <c r="A14" s="9" t="s">
        <v>204</v>
      </c>
      <c r="B14" s="7" t="s">
        <v>77</v>
      </c>
      <c r="C14" s="3">
        <v>1</v>
      </c>
      <c r="D14" s="4" t="s">
        <v>192</v>
      </c>
      <c r="E14" s="31" t="s">
        <v>246</v>
      </c>
      <c r="F14" s="32" t="s">
        <v>195</v>
      </c>
      <c r="G14" s="32" t="s">
        <v>196</v>
      </c>
      <c r="H14" s="8"/>
    </row>
    <row r="15" spans="1:8" x14ac:dyDescent="0.25">
      <c r="A15" s="9" t="s">
        <v>205</v>
      </c>
      <c r="B15" s="6" t="s">
        <v>20</v>
      </c>
      <c r="C15" s="3">
        <v>68</v>
      </c>
      <c r="D15" s="4" t="s">
        <v>192</v>
      </c>
      <c r="E15" s="31" t="s">
        <v>246</v>
      </c>
      <c r="F15" s="32" t="s">
        <v>195</v>
      </c>
      <c r="G15" s="32" t="s">
        <v>196</v>
      </c>
      <c r="H15" s="8"/>
    </row>
    <row r="16" spans="1:8" x14ac:dyDescent="0.25">
      <c r="A16" s="9" t="s">
        <v>206</v>
      </c>
      <c r="B16" s="6" t="s">
        <v>8</v>
      </c>
      <c r="C16" s="3">
        <v>3</v>
      </c>
      <c r="D16" s="4" t="s">
        <v>192</v>
      </c>
      <c r="E16" s="31" t="s">
        <v>246</v>
      </c>
      <c r="F16" s="32" t="s">
        <v>195</v>
      </c>
      <c r="G16" s="32" t="s">
        <v>196</v>
      </c>
      <c r="H16" s="8"/>
    </row>
    <row r="17" spans="1:8" x14ac:dyDescent="0.25">
      <c r="A17" s="9" t="s">
        <v>207</v>
      </c>
      <c r="B17" s="6" t="s">
        <v>34</v>
      </c>
      <c r="C17" s="3">
        <v>7</v>
      </c>
      <c r="D17" s="4" t="s">
        <v>192</v>
      </c>
      <c r="E17" s="31" t="s">
        <v>246</v>
      </c>
      <c r="F17" s="32" t="s">
        <v>195</v>
      </c>
      <c r="G17" s="32" t="s">
        <v>196</v>
      </c>
      <c r="H17" s="8"/>
    </row>
    <row r="18" spans="1:8" x14ac:dyDescent="0.25">
      <c r="A18" s="9" t="s">
        <v>208</v>
      </c>
      <c r="B18" s="6" t="s">
        <v>28</v>
      </c>
      <c r="C18" s="3">
        <v>3</v>
      </c>
      <c r="D18" s="4" t="s">
        <v>192</v>
      </c>
      <c r="E18" s="31" t="s">
        <v>246</v>
      </c>
      <c r="F18" s="32" t="s">
        <v>195</v>
      </c>
      <c r="G18" s="32" t="s">
        <v>196</v>
      </c>
      <c r="H18" s="8"/>
    </row>
    <row r="19" spans="1:8" x14ac:dyDescent="0.25">
      <c r="A19" s="9" t="s">
        <v>209</v>
      </c>
      <c r="B19" s="7" t="s">
        <v>64</v>
      </c>
      <c r="C19" s="3">
        <v>1</v>
      </c>
      <c r="D19" s="4" t="s">
        <v>192</v>
      </c>
      <c r="E19" s="31" t="s">
        <v>246</v>
      </c>
      <c r="F19" s="32" t="s">
        <v>195</v>
      </c>
      <c r="G19" s="32" t="s">
        <v>196</v>
      </c>
      <c r="H19" s="8"/>
    </row>
    <row r="20" spans="1:8" x14ac:dyDescent="0.25">
      <c r="A20" s="9" t="s">
        <v>210</v>
      </c>
      <c r="B20" s="6" t="s">
        <v>56</v>
      </c>
      <c r="C20" s="3">
        <v>8</v>
      </c>
      <c r="D20" s="4" t="s">
        <v>192</v>
      </c>
      <c r="E20" s="31" t="s">
        <v>246</v>
      </c>
      <c r="F20" s="32" t="s">
        <v>195</v>
      </c>
      <c r="G20" s="32" t="s">
        <v>196</v>
      </c>
      <c r="H20" s="8"/>
    </row>
    <row r="21" spans="1:8" x14ac:dyDescent="0.25">
      <c r="A21" s="9" t="s">
        <v>211</v>
      </c>
      <c r="B21" s="6" t="s">
        <v>39</v>
      </c>
      <c r="C21" s="3">
        <v>8</v>
      </c>
      <c r="D21" s="4" t="s">
        <v>192</v>
      </c>
      <c r="E21" s="31" t="s">
        <v>246</v>
      </c>
      <c r="F21" s="32" t="s">
        <v>195</v>
      </c>
      <c r="G21" s="32" t="s">
        <v>196</v>
      </c>
      <c r="H21" s="8"/>
    </row>
    <row r="22" spans="1:8" x14ac:dyDescent="0.25">
      <c r="A22" s="9" t="s">
        <v>212</v>
      </c>
      <c r="B22" s="6" t="s">
        <v>41</v>
      </c>
      <c r="C22" s="3">
        <v>32</v>
      </c>
      <c r="D22" s="4" t="s">
        <v>192</v>
      </c>
      <c r="E22" s="31" t="s">
        <v>246</v>
      </c>
      <c r="F22" s="32" t="s">
        <v>195</v>
      </c>
      <c r="G22" s="32" t="s">
        <v>196</v>
      </c>
      <c r="H22" s="8"/>
    </row>
    <row r="23" spans="1:8" x14ac:dyDescent="0.25">
      <c r="A23" s="9" t="s">
        <v>213</v>
      </c>
      <c r="B23" s="6" t="s">
        <v>18</v>
      </c>
      <c r="C23" s="3">
        <v>60</v>
      </c>
      <c r="D23" s="4" t="s">
        <v>192</v>
      </c>
      <c r="E23" s="31" t="s">
        <v>246</v>
      </c>
      <c r="F23" s="32" t="s">
        <v>195</v>
      </c>
      <c r="G23" s="32" t="s">
        <v>196</v>
      </c>
      <c r="H23" s="8"/>
    </row>
    <row r="24" spans="1:8" x14ac:dyDescent="0.25">
      <c r="A24" s="9" t="s">
        <v>214</v>
      </c>
      <c r="B24" s="6" t="s">
        <v>301</v>
      </c>
      <c r="C24" s="3">
        <v>1</v>
      </c>
      <c r="D24" s="4" t="s">
        <v>192</v>
      </c>
      <c r="E24" s="31" t="s">
        <v>246</v>
      </c>
      <c r="F24" s="32" t="s">
        <v>195</v>
      </c>
      <c r="G24" s="32" t="s">
        <v>196</v>
      </c>
      <c r="H24" s="8"/>
    </row>
    <row r="25" spans="1:8" x14ac:dyDescent="0.25">
      <c r="A25" s="9" t="s">
        <v>215</v>
      </c>
      <c r="B25" s="3" t="s">
        <v>300</v>
      </c>
      <c r="C25" s="3">
        <v>9</v>
      </c>
      <c r="D25" s="4" t="s">
        <v>192</v>
      </c>
      <c r="E25" s="31" t="s">
        <v>246</v>
      </c>
      <c r="F25" s="32" t="s">
        <v>195</v>
      </c>
      <c r="G25" s="32" t="s">
        <v>196</v>
      </c>
      <c r="H25" s="8"/>
    </row>
    <row r="26" spans="1:8" x14ac:dyDescent="0.25">
      <c r="A26" s="9" t="s">
        <v>216</v>
      </c>
      <c r="B26" s="6" t="s">
        <v>302</v>
      </c>
      <c r="C26" s="3">
        <v>1</v>
      </c>
      <c r="D26" s="4" t="s">
        <v>192</v>
      </c>
      <c r="E26" s="31" t="s">
        <v>246</v>
      </c>
      <c r="F26" s="32" t="s">
        <v>195</v>
      </c>
      <c r="G26" s="32" t="s">
        <v>196</v>
      </c>
      <c r="H26" s="8"/>
    </row>
    <row r="27" spans="1:8" x14ac:dyDescent="0.25">
      <c r="A27" s="9" t="s">
        <v>217</v>
      </c>
      <c r="B27" s="6" t="s">
        <v>49</v>
      </c>
      <c r="C27" s="3">
        <v>64</v>
      </c>
      <c r="D27" s="4" t="s">
        <v>192</v>
      </c>
      <c r="E27" s="31" t="s">
        <v>246</v>
      </c>
      <c r="F27" s="32" t="s">
        <v>195</v>
      </c>
      <c r="G27" s="32" t="s">
        <v>196</v>
      </c>
      <c r="H27" s="8"/>
    </row>
    <row r="28" spans="1:8" x14ac:dyDescent="0.25">
      <c r="A28" s="9" t="s">
        <v>218</v>
      </c>
      <c r="B28" s="6" t="s">
        <v>10</v>
      </c>
      <c r="C28" s="3">
        <v>51</v>
      </c>
      <c r="D28" s="4" t="s">
        <v>192</v>
      </c>
      <c r="E28" s="31" t="s">
        <v>246</v>
      </c>
      <c r="F28" s="32" t="s">
        <v>195</v>
      </c>
      <c r="G28" s="32" t="s">
        <v>196</v>
      </c>
      <c r="H28" s="8"/>
    </row>
    <row r="29" spans="1:8" x14ac:dyDescent="0.25">
      <c r="A29" s="9" t="s">
        <v>219</v>
      </c>
      <c r="B29" s="6" t="s">
        <v>2</v>
      </c>
      <c r="C29" s="3">
        <v>34</v>
      </c>
      <c r="D29" s="4" t="s">
        <v>192</v>
      </c>
      <c r="E29" s="31" t="s">
        <v>246</v>
      </c>
      <c r="F29" s="32" t="s">
        <v>195</v>
      </c>
      <c r="G29" s="32" t="s">
        <v>196</v>
      </c>
      <c r="H29" s="8"/>
    </row>
    <row r="30" spans="1:8" x14ac:dyDescent="0.25">
      <c r="A30" s="9" t="s">
        <v>220</v>
      </c>
      <c r="B30" s="7" t="s">
        <v>68</v>
      </c>
      <c r="C30" s="3">
        <v>8</v>
      </c>
      <c r="D30" s="4" t="s">
        <v>192</v>
      </c>
      <c r="E30" s="31" t="s">
        <v>246</v>
      </c>
      <c r="F30" s="32" t="s">
        <v>195</v>
      </c>
      <c r="G30" s="32" t="s">
        <v>196</v>
      </c>
      <c r="H30" s="8"/>
    </row>
    <row r="31" spans="1:8" x14ac:dyDescent="0.25">
      <c r="A31" s="9" t="s">
        <v>221</v>
      </c>
      <c r="B31" s="6" t="s">
        <v>12</v>
      </c>
      <c r="C31" s="3">
        <v>27</v>
      </c>
      <c r="D31" s="4" t="s">
        <v>192</v>
      </c>
      <c r="E31" s="31" t="s">
        <v>246</v>
      </c>
      <c r="F31" s="32" t="s">
        <v>195</v>
      </c>
      <c r="G31" s="32" t="s">
        <v>196</v>
      </c>
      <c r="H31" s="8"/>
    </row>
    <row r="32" spans="1:8" x14ac:dyDescent="0.25">
      <c r="A32" s="9" t="s">
        <v>222</v>
      </c>
      <c r="B32" s="6" t="s">
        <v>36</v>
      </c>
      <c r="C32" s="3">
        <v>18</v>
      </c>
      <c r="D32" s="4" t="s">
        <v>192</v>
      </c>
      <c r="E32" s="31" t="s">
        <v>246</v>
      </c>
      <c r="F32" s="32" t="s">
        <v>195</v>
      </c>
      <c r="G32" s="32" t="s">
        <v>196</v>
      </c>
      <c r="H32" s="8"/>
    </row>
    <row r="33" spans="1:8" x14ac:dyDescent="0.25">
      <c r="A33" s="9" t="s">
        <v>223</v>
      </c>
      <c r="B33" s="6" t="s">
        <v>4</v>
      </c>
      <c r="C33" s="3">
        <v>42</v>
      </c>
      <c r="D33" s="4" t="s">
        <v>192</v>
      </c>
      <c r="E33" s="31" t="s">
        <v>246</v>
      </c>
      <c r="F33" s="32" t="s">
        <v>195</v>
      </c>
      <c r="G33" s="32" t="s">
        <v>196</v>
      </c>
      <c r="H33" s="8"/>
    </row>
    <row r="34" spans="1:8" x14ac:dyDescent="0.25">
      <c r="A34" s="9" t="s">
        <v>224</v>
      </c>
      <c r="B34" s="6" t="s">
        <v>6</v>
      </c>
      <c r="C34" s="3">
        <v>90</v>
      </c>
      <c r="D34" s="4" t="s">
        <v>192</v>
      </c>
      <c r="E34" s="31" t="s">
        <v>246</v>
      </c>
      <c r="F34" s="32" t="s">
        <v>195</v>
      </c>
      <c r="G34" s="32" t="s">
        <v>196</v>
      </c>
      <c r="H34" s="8"/>
    </row>
    <row r="35" spans="1:8" x14ac:dyDescent="0.25">
      <c r="A35" s="9" t="s">
        <v>225</v>
      </c>
      <c r="B35" s="6" t="s">
        <v>14</v>
      </c>
      <c r="C35" s="3">
        <v>2</v>
      </c>
      <c r="D35" s="4" t="s">
        <v>192</v>
      </c>
      <c r="E35" s="31" t="s">
        <v>246</v>
      </c>
      <c r="F35" s="32" t="s">
        <v>195</v>
      </c>
      <c r="G35" s="32" t="s">
        <v>196</v>
      </c>
      <c r="H35" s="8"/>
    </row>
    <row r="36" spans="1:8" x14ac:dyDescent="0.25">
      <c r="A36" s="9" t="s">
        <v>226</v>
      </c>
      <c r="B36" s="6" t="s">
        <v>45</v>
      </c>
      <c r="C36" s="3">
        <v>9</v>
      </c>
      <c r="D36" s="4" t="s">
        <v>192</v>
      </c>
      <c r="E36" s="31" t="s">
        <v>246</v>
      </c>
      <c r="F36" s="32" t="s">
        <v>195</v>
      </c>
      <c r="G36" s="32" t="s">
        <v>196</v>
      </c>
      <c r="H36" s="8"/>
    </row>
    <row r="37" spans="1:8" x14ac:dyDescent="0.25">
      <c r="A37" s="9" t="s">
        <v>227</v>
      </c>
      <c r="B37" s="7" t="s">
        <v>78</v>
      </c>
      <c r="C37" s="3">
        <v>64</v>
      </c>
      <c r="D37" s="4" t="s">
        <v>192</v>
      </c>
      <c r="E37" s="31" t="s">
        <v>246</v>
      </c>
      <c r="F37" s="32" t="s">
        <v>195</v>
      </c>
      <c r="G37" s="32" t="s">
        <v>196</v>
      </c>
      <c r="H37" s="8"/>
    </row>
    <row r="38" spans="1:8" x14ac:dyDescent="0.25">
      <c r="A38" s="9" t="s">
        <v>228</v>
      </c>
      <c r="B38" s="6" t="s">
        <v>316</v>
      </c>
      <c r="C38" s="3">
        <v>60</v>
      </c>
      <c r="D38" s="4" t="s">
        <v>192</v>
      </c>
      <c r="E38" s="31" t="s">
        <v>246</v>
      </c>
      <c r="F38" s="32" t="s">
        <v>195</v>
      </c>
      <c r="G38" s="32" t="s">
        <v>196</v>
      </c>
      <c r="H38" s="8"/>
    </row>
    <row r="39" spans="1:8" x14ac:dyDescent="0.25">
      <c r="A39" s="9" t="s">
        <v>229</v>
      </c>
      <c r="B39" s="6" t="s">
        <v>315</v>
      </c>
      <c r="C39" s="3">
        <v>60</v>
      </c>
      <c r="D39" s="4" t="s">
        <v>192</v>
      </c>
      <c r="E39" s="31" t="s">
        <v>246</v>
      </c>
      <c r="F39" s="32" t="s">
        <v>195</v>
      </c>
      <c r="G39" s="32" t="s">
        <v>196</v>
      </c>
      <c r="H39" s="8"/>
    </row>
    <row r="40" spans="1:8" x14ac:dyDescent="0.25">
      <c r="A40" s="9" t="s">
        <v>230</v>
      </c>
      <c r="B40" s="6" t="s">
        <v>75</v>
      </c>
      <c r="C40" s="3">
        <v>984</v>
      </c>
      <c r="D40" s="4" t="s">
        <v>192</v>
      </c>
      <c r="E40" s="31" t="s">
        <v>246</v>
      </c>
      <c r="F40" s="32" t="s">
        <v>195</v>
      </c>
      <c r="G40" s="32" t="s">
        <v>196</v>
      </c>
      <c r="H40" s="8"/>
    </row>
    <row r="41" spans="1:8" x14ac:dyDescent="0.25">
      <c r="A41" s="9" t="s">
        <v>231</v>
      </c>
      <c r="B41" s="7" t="s">
        <v>70</v>
      </c>
      <c r="C41" s="3">
        <v>1</v>
      </c>
      <c r="D41" s="4" t="s">
        <v>192</v>
      </c>
      <c r="E41" s="31" t="s">
        <v>246</v>
      </c>
      <c r="F41" s="32" t="s">
        <v>195</v>
      </c>
      <c r="G41" s="32" t="s">
        <v>196</v>
      </c>
      <c r="H41" s="8"/>
    </row>
    <row r="42" spans="1:8" x14ac:dyDescent="0.25">
      <c r="A42" s="9" t="s">
        <v>232</v>
      </c>
      <c r="B42" s="6" t="s">
        <v>26</v>
      </c>
      <c r="C42" s="3">
        <v>1</v>
      </c>
      <c r="D42" s="4" t="s">
        <v>192</v>
      </c>
      <c r="E42" s="31" t="s">
        <v>246</v>
      </c>
      <c r="F42" s="32" t="s">
        <v>195</v>
      </c>
      <c r="G42" s="32" t="s">
        <v>196</v>
      </c>
      <c r="H42" s="8"/>
    </row>
    <row r="43" spans="1:8" x14ac:dyDescent="0.25">
      <c r="A43" s="9" t="s">
        <v>233</v>
      </c>
      <c r="B43" s="6" t="s">
        <v>32</v>
      </c>
      <c r="C43" s="3">
        <v>49</v>
      </c>
      <c r="D43" s="4" t="s">
        <v>192</v>
      </c>
      <c r="E43" s="31" t="s">
        <v>246</v>
      </c>
      <c r="F43" s="32" t="s">
        <v>195</v>
      </c>
      <c r="G43" s="32" t="s">
        <v>196</v>
      </c>
      <c r="H43" s="8"/>
    </row>
    <row r="44" spans="1:8" x14ac:dyDescent="0.25">
      <c r="A44" s="9" t="s">
        <v>234</v>
      </c>
      <c r="B44" s="6" t="s">
        <v>30</v>
      </c>
      <c r="C44" s="3">
        <v>9</v>
      </c>
      <c r="D44" s="4" t="s">
        <v>192</v>
      </c>
      <c r="E44" s="31" t="s">
        <v>246</v>
      </c>
      <c r="F44" s="32" t="s">
        <v>195</v>
      </c>
      <c r="G44" s="32" t="s">
        <v>196</v>
      </c>
      <c r="H44" s="8"/>
    </row>
    <row r="45" spans="1:8" x14ac:dyDescent="0.25">
      <c r="A45" s="9" t="s">
        <v>235</v>
      </c>
      <c r="B45" s="7" t="s">
        <v>61</v>
      </c>
      <c r="C45" s="3">
        <v>55</v>
      </c>
      <c r="D45" s="4" t="s">
        <v>192</v>
      </c>
      <c r="E45" s="31" t="s">
        <v>246</v>
      </c>
      <c r="F45" s="32" t="s">
        <v>195</v>
      </c>
      <c r="G45" s="32" t="s">
        <v>196</v>
      </c>
      <c r="H45" s="8"/>
    </row>
    <row r="46" spans="1:8" x14ac:dyDescent="0.25">
      <c r="A46" s="9" t="s">
        <v>236</v>
      </c>
      <c r="B46" s="6" t="s">
        <v>16</v>
      </c>
      <c r="C46" s="3">
        <v>60</v>
      </c>
      <c r="D46" s="4" t="s">
        <v>192</v>
      </c>
      <c r="E46" s="31" t="s">
        <v>246</v>
      </c>
      <c r="F46" s="32" t="s">
        <v>195</v>
      </c>
      <c r="G46" s="32" t="s">
        <v>196</v>
      </c>
      <c r="H46" s="8"/>
    </row>
    <row r="47" spans="1:8" x14ac:dyDescent="0.25">
      <c r="A47" s="9" t="s">
        <v>237</v>
      </c>
      <c r="B47" s="7" t="s">
        <v>66</v>
      </c>
      <c r="C47" s="3">
        <v>4</v>
      </c>
      <c r="D47" s="4" t="s">
        <v>192</v>
      </c>
      <c r="E47" s="31" t="s">
        <v>246</v>
      </c>
      <c r="F47" s="32" t="s">
        <v>195</v>
      </c>
      <c r="G47" s="32" t="s">
        <v>196</v>
      </c>
      <c r="H47" s="8"/>
    </row>
    <row r="48" spans="1:8" x14ac:dyDescent="0.25">
      <c r="A48" s="9" t="s">
        <v>238</v>
      </c>
      <c r="B48" s="7" t="s">
        <v>58</v>
      </c>
      <c r="C48" s="3">
        <v>525.54999999999995</v>
      </c>
      <c r="D48" s="4" t="s">
        <v>193</v>
      </c>
      <c r="E48" s="31" t="s">
        <v>246</v>
      </c>
      <c r="F48" s="32" t="s">
        <v>195</v>
      </c>
      <c r="G48" s="32" t="s">
        <v>196</v>
      </c>
      <c r="H48" s="8"/>
    </row>
    <row r="49" spans="1:8" x14ac:dyDescent="0.25">
      <c r="A49" s="9" t="s">
        <v>239</v>
      </c>
      <c r="B49" s="7" t="s">
        <v>81</v>
      </c>
      <c r="C49" s="3">
        <v>44</v>
      </c>
      <c r="D49" s="4" t="s">
        <v>192</v>
      </c>
      <c r="E49" s="31" t="s">
        <v>246</v>
      </c>
      <c r="F49" s="32" t="s">
        <v>195</v>
      </c>
      <c r="G49" s="32" t="s">
        <v>196</v>
      </c>
      <c r="H49" s="8"/>
    </row>
    <row r="50" spans="1:8" ht="15.75" thickBot="1" x14ac:dyDescent="0.3">
      <c r="A50" s="10" t="s">
        <v>360</v>
      </c>
      <c r="B50" s="94" t="s">
        <v>194</v>
      </c>
      <c r="C50" s="74">
        <v>115</v>
      </c>
      <c r="D50" s="11" t="s">
        <v>192</v>
      </c>
      <c r="E50" s="33" t="s">
        <v>246</v>
      </c>
      <c r="F50" s="34" t="s">
        <v>195</v>
      </c>
      <c r="G50" s="34" t="s">
        <v>196</v>
      </c>
      <c r="H50" s="119"/>
    </row>
  </sheetData>
  <mergeCells count="16">
    <mergeCell ref="A1:H1"/>
    <mergeCell ref="A2:A4"/>
    <mergeCell ref="B2:B4"/>
    <mergeCell ref="C2:C4"/>
    <mergeCell ref="D2:D4"/>
    <mergeCell ref="E2:E4"/>
    <mergeCell ref="F2:H2"/>
    <mergeCell ref="H3:H4"/>
    <mergeCell ref="H6:H7"/>
    <mergeCell ref="G6:G7"/>
    <mergeCell ref="A6:A7"/>
    <mergeCell ref="B6:B7"/>
    <mergeCell ref="D6:D7"/>
    <mergeCell ref="E6:E7"/>
    <mergeCell ref="F6:F7"/>
    <mergeCell ref="C6:C7"/>
  </mergeCells>
  <phoneticPr fontId="2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19" workbookViewId="0">
      <selection activeCell="B36" sqref="B36"/>
    </sheetView>
  </sheetViews>
  <sheetFormatPr defaultRowHeight="15" x14ac:dyDescent="0.25"/>
  <cols>
    <col min="1" max="1" width="16.140625" bestFit="1" customWidth="1"/>
    <col min="2" max="2" width="65.85546875" customWidth="1"/>
    <col min="3" max="3" width="9.28515625" bestFit="1" customWidth="1"/>
    <col min="4" max="4" width="14.7109375" customWidth="1"/>
    <col min="5" max="5" width="25.140625" customWidth="1"/>
    <col min="6" max="6" width="12.85546875" bestFit="1" customWidth="1"/>
    <col min="7" max="7" width="13.7109375" bestFit="1" customWidth="1"/>
    <col min="8" max="8" width="17.42578125" customWidth="1"/>
  </cols>
  <sheetData>
    <row r="1" spans="1:8" ht="27" customHeight="1" x14ac:dyDescent="0.25">
      <c r="A1" s="190" t="s">
        <v>320</v>
      </c>
      <c r="B1" s="191"/>
      <c r="C1" s="191"/>
      <c r="D1" s="191"/>
      <c r="E1" s="191"/>
      <c r="F1" s="191"/>
      <c r="G1" s="191"/>
      <c r="H1" s="192"/>
    </row>
    <row r="2" spans="1:8" ht="30" customHeight="1" x14ac:dyDescent="0.25">
      <c r="A2" s="183" t="s">
        <v>178</v>
      </c>
      <c r="B2" s="184" t="s">
        <v>179</v>
      </c>
      <c r="C2" s="184"/>
      <c r="D2" s="184" t="s">
        <v>180</v>
      </c>
      <c r="E2" s="184" t="s">
        <v>181</v>
      </c>
      <c r="F2" s="184" t="s">
        <v>182</v>
      </c>
      <c r="G2" s="184"/>
      <c r="H2" s="185"/>
    </row>
    <row r="3" spans="1:8" ht="30" customHeight="1" x14ac:dyDescent="0.25">
      <c r="A3" s="183"/>
      <c r="B3" s="184"/>
      <c r="C3" s="184"/>
      <c r="D3" s="184"/>
      <c r="E3" s="184"/>
      <c r="F3" s="102" t="s">
        <v>183</v>
      </c>
      <c r="G3" s="102" t="s">
        <v>184</v>
      </c>
      <c r="H3" s="185" t="s">
        <v>185</v>
      </c>
    </row>
    <row r="4" spans="1:8" ht="30" customHeight="1" x14ac:dyDescent="0.25">
      <c r="A4" s="183"/>
      <c r="B4" s="184"/>
      <c r="C4" s="184"/>
      <c r="D4" s="184"/>
      <c r="E4" s="184"/>
      <c r="F4" s="48"/>
      <c r="G4" s="48"/>
      <c r="H4" s="185"/>
    </row>
    <row r="5" spans="1:8" ht="33" customHeight="1" x14ac:dyDescent="0.25">
      <c r="A5" s="37"/>
      <c r="B5" s="35"/>
      <c r="C5" s="61"/>
      <c r="D5" s="35"/>
      <c r="E5" s="204"/>
      <c r="F5" s="205"/>
      <c r="G5" s="205"/>
      <c r="H5" s="206" t="s">
        <v>186</v>
      </c>
    </row>
    <row r="6" spans="1:8" ht="30" customHeight="1" x14ac:dyDescent="0.25">
      <c r="A6" s="179" t="s">
        <v>187</v>
      </c>
      <c r="B6" s="175" t="s">
        <v>188</v>
      </c>
      <c r="C6" s="189" t="s">
        <v>319</v>
      </c>
      <c r="D6" s="175" t="s">
        <v>190</v>
      </c>
      <c r="E6" s="175" t="s">
        <v>191</v>
      </c>
      <c r="F6" s="175" t="s">
        <v>246</v>
      </c>
      <c r="G6" s="175" t="s">
        <v>246</v>
      </c>
      <c r="H6" s="175" t="s">
        <v>246</v>
      </c>
    </row>
    <row r="7" spans="1:8" ht="39" customHeight="1" thickBot="1" x14ac:dyDescent="0.3">
      <c r="A7" s="194"/>
      <c r="B7" s="193"/>
      <c r="C7" s="195"/>
      <c r="D7" s="193"/>
      <c r="E7" s="193"/>
      <c r="F7" s="193"/>
      <c r="G7" s="193"/>
      <c r="H7" s="193"/>
    </row>
    <row r="8" spans="1:8" x14ac:dyDescent="0.25">
      <c r="A8" s="113" t="s">
        <v>321</v>
      </c>
      <c r="B8" s="207" t="s">
        <v>22</v>
      </c>
      <c r="C8" s="114">
        <v>2</v>
      </c>
      <c r="D8" s="115" t="s">
        <v>192</v>
      </c>
      <c r="E8" s="116" t="s">
        <v>246</v>
      </c>
      <c r="F8" s="117" t="s">
        <v>195</v>
      </c>
      <c r="G8" s="117" t="s">
        <v>196</v>
      </c>
      <c r="H8" s="118"/>
    </row>
    <row r="9" spans="1:8" x14ac:dyDescent="0.25">
      <c r="A9" s="9" t="s">
        <v>322</v>
      </c>
      <c r="B9" s="88" t="s">
        <v>47</v>
      </c>
      <c r="C9" s="3">
        <v>11</v>
      </c>
      <c r="D9" s="4" t="s">
        <v>192</v>
      </c>
      <c r="E9" s="31" t="s">
        <v>246</v>
      </c>
      <c r="F9" s="32" t="s">
        <v>195</v>
      </c>
      <c r="G9" s="32" t="s">
        <v>196</v>
      </c>
      <c r="H9" s="8"/>
    </row>
    <row r="10" spans="1:8" x14ac:dyDescent="0.25">
      <c r="A10" s="9" t="s">
        <v>323</v>
      </c>
      <c r="B10" s="88" t="s">
        <v>43</v>
      </c>
      <c r="C10" s="3">
        <v>3</v>
      </c>
      <c r="D10" s="4" t="s">
        <v>192</v>
      </c>
      <c r="E10" s="31" t="s">
        <v>246</v>
      </c>
      <c r="F10" s="32" t="s">
        <v>195</v>
      </c>
      <c r="G10" s="32" t="s">
        <v>196</v>
      </c>
      <c r="H10" s="8"/>
    </row>
    <row r="11" spans="1:8" x14ac:dyDescent="0.25">
      <c r="A11" s="9" t="s">
        <v>324</v>
      </c>
      <c r="B11" s="88" t="s">
        <v>24</v>
      </c>
      <c r="C11" s="3">
        <v>38</v>
      </c>
      <c r="D11" s="4" t="s">
        <v>192</v>
      </c>
      <c r="E11" s="31" t="s">
        <v>246</v>
      </c>
      <c r="F11" s="32" t="s">
        <v>195</v>
      </c>
      <c r="G11" s="32" t="s">
        <v>196</v>
      </c>
      <c r="H11" s="8"/>
    </row>
    <row r="12" spans="1:8" x14ac:dyDescent="0.25">
      <c r="A12" s="9" t="s">
        <v>325</v>
      </c>
      <c r="B12" s="88" t="s">
        <v>20</v>
      </c>
      <c r="C12" s="3">
        <v>68</v>
      </c>
      <c r="D12" s="4" t="s">
        <v>192</v>
      </c>
      <c r="E12" s="31" t="s">
        <v>246</v>
      </c>
      <c r="F12" s="32" t="s">
        <v>195</v>
      </c>
      <c r="G12" s="32" t="s">
        <v>196</v>
      </c>
      <c r="H12" s="8"/>
    </row>
    <row r="13" spans="1:8" x14ac:dyDescent="0.25">
      <c r="A13" s="9" t="s">
        <v>326</v>
      </c>
      <c r="B13" s="88" t="s">
        <v>8</v>
      </c>
      <c r="C13" s="3">
        <v>3</v>
      </c>
      <c r="D13" s="4" t="s">
        <v>192</v>
      </c>
      <c r="E13" s="31" t="s">
        <v>246</v>
      </c>
      <c r="F13" s="32" t="s">
        <v>195</v>
      </c>
      <c r="G13" s="32" t="s">
        <v>196</v>
      </c>
      <c r="H13" s="8"/>
    </row>
    <row r="14" spans="1:8" x14ac:dyDescent="0.25">
      <c r="A14" s="9" t="s">
        <v>327</v>
      </c>
      <c r="B14" s="88" t="s">
        <v>34</v>
      </c>
      <c r="C14" s="3">
        <v>7</v>
      </c>
      <c r="D14" s="4" t="s">
        <v>192</v>
      </c>
      <c r="E14" s="31" t="s">
        <v>246</v>
      </c>
      <c r="F14" s="32" t="s">
        <v>195</v>
      </c>
      <c r="G14" s="32" t="s">
        <v>196</v>
      </c>
      <c r="H14" s="8"/>
    </row>
    <row r="15" spans="1:8" x14ac:dyDescent="0.25">
      <c r="A15" s="9" t="s">
        <v>328</v>
      </c>
      <c r="B15" s="88" t="s">
        <v>28</v>
      </c>
      <c r="C15" s="3">
        <v>3</v>
      </c>
      <c r="D15" s="4" t="s">
        <v>192</v>
      </c>
      <c r="E15" s="31" t="s">
        <v>246</v>
      </c>
      <c r="F15" s="32" t="s">
        <v>195</v>
      </c>
      <c r="G15" s="32" t="s">
        <v>196</v>
      </c>
      <c r="H15" s="8"/>
    </row>
    <row r="16" spans="1:8" x14ac:dyDescent="0.25">
      <c r="A16" s="9" t="s">
        <v>329</v>
      </c>
      <c r="B16" s="5" t="s">
        <v>64</v>
      </c>
      <c r="C16" s="3">
        <v>1</v>
      </c>
      <c r="D16" s="4" t="s">
        <v>192</v>
      </c>
      <c r="E16" s="31" t="s">
        <v>246</v>
      </c>
      <c r="F16" s="32" t="s">
        <v>195</v>
      </c>
      <c r="G16" s="32" t="s">
        <v>196</v>
      </c>
      <c r="H16" s="8"/>
    </row>
    <row r="17" spans="1:8" x14ac:dyDescent="0.25">
      <c r="A17" s="9" t="s">
        <v>330</v>
      </c>
      <c r="B17" s="88" t="s">
        <v>56</v>
      </c>
      <c r="C17" s="3">
        <v>8</v>
      </c>
      <c r="D17" s="4" t="s">
        <v>192</v>
      </c>
      <c r="E17" s="31" t="s">
        <v>246</v>
      </c>
      <c r="F17" s="32" t="s">
        <v>195</v>
      </c>
      <c r="G17" s="32" t="s">
        <v>196</v>
      </c>
      <c r="H17" s="8"/>
    </row>
    <row r="18" spans="1:8" x14ac:dyDescent="0.25">
      <c r="A18" s="9" t="s">
        <v>331</v>
      </c>
      <c r="B18" s="88" t="s">
        <v>312</v>
      </c>
      <c r="C18" s="3">
        <v>8</v>
      </c>
      <c r="D18" s="4" t="s">
        <v>192</v>
      </c>
      <c r="E18" s="31" t="s">
        <v>246</v>
      </c>
      <c r="F18" s="32" t="s">
        <v>195</v>
      </c>
      <c r="G18" s="32" t="s">
        <v>196</v>
      </c>
      <c r="H18" s="8"/>
    </row>
    <row r="19" spans="1:8" x14ac:dyDescent="0.25">
      <c r="A19" s="9" t="s">
        <v>332</v>
      </c>
      <c r="B19" s="88" t="s">
        <v>41</v>
      </c>
      <c r="C19" s="3">
        <v>32</v>
      </c>
      <c r="D19" s="4" t="s">
        <v>192</v>
      </c>
      <c r="E19" s="31" t="s">
        <v>246</v>
      </c>
      <c r="F19" s="32" t="s">
        <v>195</v>
      </c>
      <c r="G19" s="32" t="s">
        <v>196</v>
      </c>
      <c r="H19" s="8"/>
    </row>
    <row r="20" spans="1:8" x14ac:dyDescent="0.25">
      <c r="A20" s="9" t="s">
        <v>333</v>
      </c>
      <c r="B20" s="5" t="s">
        <v>194</v>
      </c>
      <c r="C20" s="3">
        <v>115</v>
      </c>
      <c r="D20" s="4" t="s">
        <v>192</v>
      </c>
      <c r="E20" s="31" t="s">
        <v>246</v>
      </c>
      <c r="F20" s="32" t="s">
        <v>195</v>
      </c>
      <c r="G20" s="32" t="s">
        <v>196</v>
      </c>
      <c r="H20" s="8"/>
    </row>
    <row r="21" spans="1:8" x14ac:dyDescent="0.25">
      <c r="A21" s="9" t="s">
        <v>334</v>
      </c>
      <c r="B21" s="208" t="s">
        <v>81</v>
      </c>
      <c r="C21" s="3">
        <v>44</v>
      </c>
      <c r="D21" s="4" t="s">
        <v>192</v>
      </c>
      <c r="E21" s="31" t="s">
        <v>246</v>
      </c>
      <c r="F21" s="32" t="s">
        <v>195</v>
      </c>
      <c r="G21" s="32" t="s">
        <v>196</v>
      </c>
      <c r="H21" s="8"/>
    </row>
    <row r="22" spans="1:8" x14ac:dyDescent="0.25">
      <c r="A22" s="9" t="s">
        <v>335</v>
      </c>
      <c r="B22" s="88" t="s">
        <v>18</v>
      </c>
      <c r="C22" s="3">
        <v>60</v>
      </c>
      <c r="D22" s="4" t="s">
        <v>192</v>
      </c>
      <c r="E22" s="31" t="s">
        <v>246</v>
      </c>
      <c r="F22" s="32" t="s">
        <v>195</v>
      </c>
      <c r="G22" s="32" t="s">
        <v>196</v>
      </c>
      <c r="H22" s="8"/>
    </row>
    <row r="23" spans="1:8" x14ac:dyDescent="0.25">
      <c r="A23" s="9" t="s">
        <v>336</v>
      </c>
      <c r="B23" s="209" t="s">
        <v>300</v>
      </c>
      <c r="C23" s="3">
        <v>9</v>
      </c>
      <c r="D23" s="4" t="s">
        <v>192</v>
      </c>
      <c r="E23" s="31" t="s">
        <v>246</v>
      </c>
      <c r="F23" s="32" t="s">
        <v>195</v>
      </c>
      <c r="G23" s="32" t="s">
        <v>196</v>
      </c>
      <c r="H23" s="8"/>
    </row>
    <row r="24" spans="1:8" x14ac:dyDescent="0.25">
      <c r="A24" s="9" t="s">
        <v>337</v>
      </c>
      <c r="B24" s="209" t="s">
        <v>302</v>
      </c>
      <c r="C24" s="3">
        <v>1</v>
      </c>
      <c r="D24" s="4" t="s">
        <v>192</v>
      </c>
      <c r="E24" s="31" t="s">
        <v>246</v>
      </c>
      <c r="F24" s="32" t="s">
        <v>195</v>
      </c>
      <c r="G24" s="32" t="s">
        <v>196</v>
      </c>
      <c r="H24" s="8"/>
    </row>
    <row r="25" spans="1:8" x14ac:dyDescent="0.25">
      <c r="A25" s="9" t="s">
        <v>338</v>
      </c>
      <c r="B25" s="88" t="s">
        <v>49</v>
      </c>
      <c r="C25" s="3">
        <v>64</v>
      </c>
      <c r="D25" s="4" t="s">
        <v>192</v>
      </c>
      <c r="E25" s="31" t="s">
        <v>246</v>
      </c>
      <c r="F25" s="32" t="s">
        <v>195</v>
      </c>
      <c r="G25" s="32" t="s">
        <v>196</v>
      </c>
      <c r="H25" s="8"/>
    </row>
    <row r="26" spans="1:8" x14ac:dyDescent="0.25">
      <c r="A26" s="9" t="s">
        <v>339</v>
      </c>
      <c r="B26" s="5" t="s">
        <v>10</v>
      </c>
      <c r="C26" s="3">
        <v>51</v>
      </c>
      <c r="D26" s="4" t="s">
        <v>192</v>
      </c>
      <c r="E26" s="31" t="s">
        <v>246</v>
      </c>
      <c r="F26" s="32" t="s">
        <v>195</v>
      </c>
      <c r="G26" s="32" t="s">
        <v>196</v>
      </c>
      <c r="H26" s="8"/>
    </row>
    <row r="27" spans="1:8" x14ac:dyDescent="0.25">
      <c r="A27" s="9" t="s">
        <v>340</v>
      </c>
      <c r="B27" s="88" t="s">
        <v>2</v>
      </c>
      <c r="C27" s="3">
        <v>34</v>
      </c>
      <c r="D27" s="4" t="s">
        <v>192</v>
      </c>
      <c r="E27" s="31" t="s">
        <v>246</v>
      </c>
      <c r="F27" s="32" t="s">
        <v>195</v>
      </c>
      <c r="G27" s="32" t="s">
        <v>196</v>
      </c>
      <c r="H27" s="8"/>
    </row>
    <row r="28" spans="1:8" x14ac:dyDescent="0.25">
      <c r="A28" s="9" t="s">
        <v>341</v>
      </c>
      <c r="B28" s="5" t="s">
        <v>68</v>
      </c>
      <c r="C28" s="3">
        <v>8</v>
      </c>
      <c r="D28" s="4" t="s">
        <v>192</v>
      </c>
      <c r="E28" s="31" t="s">
        <v>246</v>
      </c>
      <c r="F28" s="32" t="s">
        <v>195</v>
      </c>
      <c r="G28" s="32" t="s">
        <v>196</v>
      </c>
      <c r="H28" s="8"/>
    </row>
    <row r="29" spans="1:8" x14ac:dyDescent="0.25">
      <c r="A29" s="9" t="s">
        <v>342</v>
      </c>
      <c r="B29" s="88" t="s">
        <v>12</v>
      </c>
      <c r="C29" s="3">
        <v>27</v>
      </c>
      <c r="D29" s="4" t="s">
        <v>192</v>
      </c>
      <c r="E29" s="31" t="s">
        <v>246</v>
      </c>
      <c r="F29" s="32" t="s">
        <v>195</v>
      </c>
      <c r="G29" s="32" t="s">
        <v>196</v>
      </c>
      <c r="H29" s="8"/>
    </row>
    <row r="30" spans="1:8" x14ac:dyDescent="0.25">
      <c r="A30" s="9" t="s">
        <v>343</v>
      </c>
      <c r="B30" s="88" t="s">
        <v>36</v>
      </c>
      <c r="C30" s="3">
        <v>18</v>
      </c>
      <c r="D30" s="4" t="s">
        <v>192</v>
      </c>
      <c r="E30" s="31" t="s">
        <v>246</v>
      </c>
      <c r="F30" s="32" t="s">
        <v>195</v>
      </c>
      <c r="G30" s="32" t="s">
        <v>196</v>
      </c>
      <c r="H30" s="8"/>
    </row>
    <row r="31" spans="1:8" x14ac:dyDescent="0.25">
      <c r="A31" s="9" t="s">
        <v>344</v>
      </c>
      <c r="B31" s="88" t="s">
        <v>4</v>
      </c>
      <c r="C31" s="3">
        <v>42</v>
      </c>
      <c r="D31" s="4" t="s">
        <v>192</v>
      </c>
      <c r="E31" s="31" t="s">
        <v>246</v>
      </c>
      <c r="F31" s="32" t="s">
        <v>195</v>
      </c>
      <c r="G31" s="32" t="s">
        <v>196</v>
      </c>
      <c r="H31" s="8"/>
    </row>
    <row r="32" spans="1:8" x14ac:dyDescent="0.25">
      <c r="A32" s="9" t="s">
        <v>345</v>
      </c>
      <c r="B32" s="88" t="s">
        <v>6</v>
      </c>
      <c r="C32" s="3">
        <v>90</v>
      </c>
      <c r="D32" s="4" t="s">
        <v>192</v>
      </c>
      <c r="E32" s="31" t="s">
        <v>246</v>
      </c>
      <c r="F32" s="32" t="s">
        <v>195</v>
      </c>
      <c r="G32" s="32" t="s">
        <v>196</v>
      </c>
      <c r="H32" s="8"/>
    </row>
    <row r="33" spans="1:8" x14ac:dyDescent="0.25">
      <c r="A33" s="9" t="s">
        <v>346</v>
      </c>
      <c r="B33" s="88" t="s">
        <v>14</v>
      </c>
      <c r="C33" s="3">
        <v>2</v>
      </c>
      <c r="D33" s="4" t="s">
        <v>192</v>
      </c>
      <c r="E33" s="31" t="s">
        <v>246</v>
      </c>
      <c r="F33" s="32" t="s">
        <v>195</v>
      </c>
      <c r="G33" s="32" t="s">
        <v>196</v>
      </c>
      <c r="H33" s="8"/>
    </row>
    <row r="34" spans="1:8" x14ac:dyDescent="0.25">
      <c r="A34" s="9" t="s">
        <v>347</v>
      </c>
      <c r="B34" s="88" t="s">
        <v>45</v>
      </c>
      <c r="C34" s="3">
        <v>9</v>
      </c>
      <c r="D34" s="4" t="s">
        <v>192</v>
      </c>
      <c r="E34" s="31" t="s">
        <v>246</v>
      </c>
      <c r="F34" s="32" t="s">
        <v>195</v>
      </c>
      <c r="G34" s="32" t="s">
        <v>196</v>
      </c>
      <c r="H34" s="8"/>
    </row>
    <row r="35" spans="1:8" x14ac:dyDescent="0.25">
      <c r="A35" s="9" t="s">
        <v>348</v>
      </c>
      <c r="B35" s="88" t="s">
        <v>311</v>
      </c>
      <c r="C35" s="3">
        <v>64</v>
      </c>
      <c r="D35" s="4" t="s">
        <v>192</v>
      </c>
      <c r="E35" s="31" t="s">
        <v>246</v>
      </c>
      <c r="F35" s="32" t="s">
        <v>195</v>
      </c>
      <c r="G35" s="32" t="s">
        <v>196</v>
      </c>
      <c r="H35" s="8"/>
    </row>
    <row r="36" spans="1:8" x14ac:dyDescent="0.25">
      <c r="A36" s="9" t="s">
        <v>349</v>
      </c>
      <c r="B36" s="88" t="s">
        <v>315</v>
      </c>
      <c r="C36" s="3">
        <v>60</v>
      </c>
      <c r="D36" s="4" t="s">
        <v>192</v>
      </c>
      <c r="E36" s="31" t="s">
        <v>246</v>
      </c>
      <c r="F36" s="32" t="s">
        <v>195</v>
      </c>
      <c r="G36" s="32" t="s">
        <v>196</v>
      </c>
      <c r="H36" s="8"/>
    </row>
    <row r="37" spans="1:8" x14ac:dyDescent="0.25">
      <c r="A37" s="9" t="s">
        <v>350</v>
      </c>
      <c r="B37" s="88" t="s">
        <v>310</v>
      </c>
      <c r="C37" s="3">
        <v>984</v>
      </c>
      <c r="D37" s="4" t="s">
        <v>192</v>
      </c>
      <c r="E37" s="31" t="s">
        <v>246</v>
      </c>
      <c r="F37" s="32" t="s">
        <v>195</v>
      </c>
      <c r="G37" s="32" t="s">
        <v>196</v>
      </c>
      <c r="H37" s="8"/>
    </row>
    <row r="38" spans="1:8" x14ac:dyDescent="0.25">
      <c r="A38" s="9" t="s">
        <v>351</v>
      </c>
      <c r="B38" s="210" t="s">
        <v>316</v>
      </c>
      <c r="C38" s="110">
        <v>60</v>
      </c>
      <c r="D38" s="4" t="s">
        <v>192</v>
      </c>
      <c r="E38" s="31" t="s">
        <v>246</v>
      </c>
      <c r="F38" s="32" t="s">
        <v>195</v>
      </c>
      <c r="G38" s="32" t="s">
        <v>196</v>
      </c>
      <c r="H38" s="8"/>
    </row>
    <row r="39" spans="1:8" x14ac:dyDescent="0.25">
      <c r="A39" s="9" t="s">
        <v>352</v>
      </c>
      <c r="B39" s="5" t="s">
        <v>70</v>
      </c>
      <c r="C39" s="3">
        <v>1</v>
      </c>
      <c r="D39" s="4" t="s">
        <v>192</v>
      </c>
      <c r="E39" s="31" t="s">
        <v>246</v>
      </c>
      <c r="F39" s="32" t="s">
        <v>195</v>
      </c>
      <c r="G39" s="32" t="s">
        <v>196</v>
      </c>
      <c r="H39" s="8"/>
    </row>
    <row r="40" spans="1:8" x14ac:dyDescent="0.25">
      <c r="A40" s="9" t="s">
        <v>353</v>
      </c>
      <c r="B40" s="88" t="s">
        <v>26</v>
      </c>
      <c r="C40" s="3">
        <v>1</v>
      </c>
      <c r="D40" s="4" t="s">
        <v>192</v>
      </c>
      <c r="E40" s="31" t="s">
        <v>246</v>
      </c>
      <c r="F40" s="32" t="s">
        <v>195</v>
      </c>
      <c r="G40" s="32" t="s">
        <v>196</v>
      </c>
      <c r="H40" s="8"/>
    </row>
    <row r="41" spans="1:8" x14ac:dyDescent="0.25">
      <c r="A41" s="9" t="s">
        <v>354</v>
      </c>
      <c r="B41" s="88" t="s">
        <v>32</v>
      </c>
      <c r="C41" s="3">
        <v>49</v>
      </c>
      <c r="D41" s="4" t="s">
        <v>192</v>
      </c>
      <c r="E41" s="31" t="s">
        <v>246</v>
      </c>
      <c r="F41" s="32" t="s">
        <v>195</v>
      </c>
      <c r="G41" s="32" t="s">
        <v>196</v>
      </c>
      <c r="H41" s="8"/>
    </row>
    <row r="42" spans="1:8" x14ac:dyDescent="0.25">
      <c r="A42" s="9" t="s">
        <v>355</v>
      </c>
      <c r="B42" s="88" t="s">
        <v>30</v>
      </c>
      <c r="C42" s="3">
        <v>9</v>
      </c>
      <c r="D42" s="4" t="s">
        <v>192</v>
      </c>
      <c r="E42" s="31" t="s">
        <v>246</v>
      </c>
      <c r="F42" s="32" t="s">
        <v>195</v>
      </c>
      <c r="G42" s="32" t="s">
        <v>196</v>
      </c>
      <c r="H42" s="8"/>
    </row>
    <row r="43" spans="1:8" x14ac:dyDescent="0.25">
      <c r="A43" s="9" t="s">
        <v>356</v>
      </c>
      <c r="B43" s="5" t="s">
        <v>61</v>
      </c>
      <c r="C43" s="3">
        <v>55</v>
      </c>
      <c r="D43" s="4" t="s">
        <v>192</v>
      </c>
      <c r="E43" s="31" t="s">
        <v>246</v>
      </c>
      <c r="F43" s="32" t="s">
        <v>195</v>
      </c>
      <c r="G43" s="32" t="s">
        <v>196</v>
      </c>
      <c r="H43" s="8"/>
    </row>
    <row r="44" spans="1:8" x14ac:dyDescent="0.25">
      <c r="A44" s="9" t="s">
        <v>357</v>
      </c>
      <c r="B44" s="88" t="s">
        <v>82</v>
      </c>
      <c r="C44" s="3">
        <v>60</v>
      </c>
      <c r="D44" s="4" t="s">
        <v>192</v>
      </c>
      <c r="E44" s="31" t="s">
        <v>246</v>
      </c>
      <c r="F44" s="32" t="s">
        <v>195</v>
      </c>
      <c r="G44" s="32" t="s">
        <v>196</v>
      </c>
      <c r="H44" s="8"/>
    </row>
    <row r="45" spans="1:8" x14ac:dyDescent="0.25">
      <c r="A45" s="9" t="s">
        <v>358</v>
      </c>
      <c r="B45" s="5" t="s">
        <v>66</v>
      </c>
      <c r="C45" s="3">
        <v>4</v>
      </c>
      <c r="D45" s="4" t="s">
        <v>192</v>
      </c>
      <c r="E45" s="31" t="s">
        <v>246</v>
      </c>
      <c r="F45" s="32" t="s">
        <v>195</v>
      </c>
      <c r="G45" s="32" t="s">
        <v>196</v>
      </c>
      <c r="H45" s="8"/>
    </row>
    <row r="46" spans="1:8" ht="15.75" thickBot="1" x14ac:dyDescent="0.3">
      <c r="A46" s="10" t="s">
        <v>359</v>
      </c>
      <c r="B46" s="211" t="s">
        <v>58</v>
      </c>
      <c r="C46" s="74">
        <v>525.54999999999995</v>
      </c>
      <c r="D46" s="11" t="s">
        <v>193</v>
      </c>
      <c r="E46" s="33" t="s">
        <v>246</v>
      </c>
      <c r="F46" s="34" t="s">
        <v>195</v>
      </c>
      <c r="G46" s="34" t="s">
        <v>196</v>
      </c>
      <c r="H46" s="119"/>
    </row>
  </sheetData>
  <sortState ref="B9:C51">
    <sortCondition ref="B8:B51"/>
  </sortState>
  <mergeCells count="16">
    <mergeCell ref="A1:H1"/>
    <mergeCell ref="A2:A4"/>
    <mergeCell ref="B2:B4"/>
    <mergeCell ref="C2:C4"/>
    <mergeCell ref="D2:D4"/>
    <mergeCell ref="E2:E4"/>
    <mergeCell ref="F2:H2"/>
    <mergeCell ref="H3:H4"/>
    <mergeCell ref="G6:G7"/>
    <mergeCell ref="H6:H7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1</vt:i4>
      </vt:variant>
    </vt:vector>
  </HeadingPairs>
  <TitlesOfParts>
    <vt:vector size="6" baseType="lpstr">
      <vt:lpstr>Fiyat Teklif Çizelgesi</vt:lpstr>
      <vt:lpstr>İhtiyaç Listesi</vt:lpstr>
      <vt:lpstr>32 İ.O Teslimat Programı</vt:lpstr>
      <vt:lpstr>32 O.O Teslimat Programı</vt:lpstr>
      <vt:lpstr>32 LİSE Teslimat Programı </vt:lpstr>
      <vt:lpstr>'İhtiyaç Listesi'!Yazdırma_Alanı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Hulya KURT</dc:creator>
  <cp:lastModifiedBy>B.NAZIM CAMUS</cp:lastModifiedBy>
  <cp:lastPrinted>2023-06-01T12:06:34Z</cp:lastPrinted>
  <dcterms:created xsi:type="dcterms:W3CDTF">2021-07-30T13:19:05Z</dcterms:created>
  <dcterms:modified xsi:type="dcterms:W3CDTF">2023-06-01T12:32:19Z</dcterms:modified>
</cp:coreProperties>
</file>