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lya AKTAS\Desktop\Donatım\FRIT-KFW-PF-16\"/>
    </mc:Choice>
  </mc:AlternateContent>
  <bookViews>
    <workbookView xWindow="0" yWindow="0" windowWidth="28800" windowHeight="12330"/>
  </bookViews>
  <sheets>
    <sheet name="Fiyat Teklif Çizelgesi" sheetId="1" r:id="rId1"/>
    <sheet name="İhtiyaç Listesi" sheetId="2" r:id="rId2"/>
    <sheet name="24 İ.O Teslimat Programı" sheetId="3" r:id="rId3"/>
    <sheet name="24 Lİ Teslimat Programı" sheetId="4" r:id="rId4"/>
    <sheet name="24 O.O Teslimat Programı" sheetId="5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5" l="1"/>
  <c r="C49" i="5"/>
  <c r="D48" i="5"/>
  <c r="C48" i="5"/>
  <c r="C47" i="5"/>
  <c r="D47" i="5" s="1"/>
  <c r="C46" i="5"/>
  <c r="D46" i="5" s="1"/>
  <c r="D45" i="5"/>
  <c r="C45" i="5"/>
  <c r="C44" i="5"/>
  <c r="D44" i="5" s="1"/>
  <c r="C43" i="5"/>
  <c r="D43" i="5" s="1"/>
  <c r="C42" i="5"/>
  <c r="D42" i="5" s="1"/>
  <c r="C41" i="5"/>
  <c r="D41" i="5" s="1"/>
  <c r="D40" i="5"/>
  <c r="C40" i="5"/>
  <c r="C39" i="5"/>
  <c r="D39" i="5" s="1"/>
  <c r="C38" i="5"/>
  <c r="D38" i="5" s="1"/>
  <c r="C37" i="5"/>
  <c r="D37" i="5" s="1"/>
  <c r="C36" i="5"/>
  <c r="D36" i="5" s="1"/>
  <c r="C35" i="5"/>
  <c r="D35" i="5" s="1"/>
  <c r="C34" i="5"/>
  <c r="D34" i="5" s="1"/>
  <c r="C33" i="5"/>
  <c r="D33" i="5" s="1"/>
  <c r="D32" i="5"/>
  <c r="C32" i="5"/>
  <c r="C31" i="5"/>
  <c r="D31" i="5" s="1"/>
  <c r="C30" i="5"/>
  <c r="D30" i="5" s="1"/>
  <c r="C29" i="5"/>
  <c r="D29" i="5" s="1"/>
  <c r="C28" i="5"/>
  <c r="D28" i="5" s="1"/>
  <c r="C27" i="5"/>
  <c r="D27" i="5" s="1"/>
  <c r="C26" i="5"/>
  <c r="D26" i="5" s="1"/>
  <c r="C25" i="5"/>
  <c r="D25" i="5" s="1"/>
  <c r="D24" i="5"/>
  <c r="C24" i="5"/>
  <c r="C23" i="5"/>
  <c r="D23" i="5" s="1"/>
  <c r="C22" i="5"/>
  <c r="D22" i="5" s="1"/>
  <c r="C21" i="5"/>
  <c r="D21" i="5" s="1"/>
  <c r="C20" i="5"/>
  <c r="D20" i="5" s="1"/>
  <c r="C19" i="5"/>
  <c r="D19" i="5" s="1"/>
  <c r="C18" i="5"/>
  <c r="D18" i="5" s="1"/>
  <c r="C17" i="5"/>
  <c r="D17" i="5" s="1"/>
  <c r="D16" i="5"/>
  <c r="C16" i="5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D9" i="5" s="1"/>
  <c r="D8" i="5"/>
  <c r="C8" i="5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E50" i="1" s="1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E35" i="1" s="1"/>
  <c r="D111" i="2"/>
  <c r="D110" i="2"/>
  <c r="E33" i="1" s="1"/>
  <c r="D109" i="2"/>
  <c r="E32" i="1" s="1"/>
  <c r="D108" i="2"/>
  <c r="E29" i="1" s="1"/>
  <c r="D107" i="2"/>
  <c r="D106" i="2"/>
  <c r="D105" i="2"/>
  <c r="D104" i="2"/>
  <c r="D103" i="2"/>
  <c r="D102" i="2"/>
  <c r="D101" i="2"/>
  <c r="D100" i="2"/>
  <c r="D99" i="2"/>
  <c r="D96" i="2"/>
  <c r="D95" i="2"/>
  <c r="E62" i="1" s="1"/>
  <c r="D94" i="2"/>
  <c r="D93" i="2"/>
  <c r="E60" i="1" s="1"/>
  <c r="D92" i="2"/>
  <c r="E59" i="1" s="1"/>
  <c r="D91" i="2"/>
  <c r="E58" i="1" s="1"/>
  <c r="D90" i="2"/>
  <c r="E57" i="1" s="1"/>
  <c r="D89" i="2"/>
  <c r="D88" i="2"/>
  <c r="D87" i="2"/>
  <c r="D86" i="2"/>
  <c r="D85" i="2"/>
  <c r="D84" i="2"/>
  <c r="D83" i="2"/>
  <c r="D82" i="2"/>
  <c r="E49" i="1" s="1"/>
  <c r="D81" i="2"/>
  <c r="D80" i="2"/>
  <c r="D79" i="2"/>
  <c r="E46" i="1" s="1"/>
  <c r="D78" i="2"/>
  <c r="E45" i="1" s="1"/>
  <c r="D77" i="2"/>
  <c r="E44" i="1" s="1"/>
  <c r="D76" i="2"/>
  <c r="E43" i="1" s="1"/>
  <c r="D75" i="2"/>
  <c r="E42" i="1" s="1"/>
  <c r="D74" i="2"/>
  <c r="D73" i="2"/>
  <c r="D72" i="2"/>
  <c r="D71" i="2"/>
  <c r="D70" i="2"/>
  <c r="D69" i="2"/>
  <c r="E36" i="1" s="1"/>
  <c r="D68" i="2"/>
  <c r="D67" i="2"/>
  <c r="E34" i="1" s="1"/>
  <c r="D66" i="2"/>
  <c r="D65" i="2"/>
  <c r="D64" i="2"/>
  <c r="D63" i="2"/>
  <c r="E28" i="1" s="1"/>
  <c r="D62" i="2"/>
  <c r="D61" i="2"/>
  <c r="E26" i="1" s="1"/>
  <c r="D60" i="2"/>
  <c r="E25" i="1" s="1"/>
  <c r="D59" i="2"/>
  <c r="E24" i="1" s="1"/>
  <c r="D58" i="2"/>
  <c r="D57" i="2"/>
  <c r="D56" i="2"/>
  <c r="D55" i="2"/>
  <c r="D52" i="2"/>
  <c r="E63" i="1" s="1"/>
  <c r="D51" i="2"/>
  <c r="D50" i="2"/>
  <c r="E61" i="1" s="1"/>
  <c r="D49" i="2"/>
  <c r="D48" i="2"/>
  <c r="D47" i="2"/>
  <c r="D46" i="2"/>
  <c r="D45" i="2"/>
  <c r="D44" i="2"/>
  <c r="D43" i="2"/>
  <c r="D42" i="2"/>
  <c r="E53" i="1" s="1"/>
  <c r="D41" i="2"/>
  <c r="E52" i="1" s="1"/>
  <c r="D40" i="2"/>
  <c r="E51" i="1" s="1"/>
  <c r="D39" i="2"/>
  <c r="D38" i="2"/>
  <c r="D37" i="2"/>
  <c r="E48" i="1" s="1"/>
  <c r="D36" i="2"/>
  <c r="E47" i="1" s="1"/>
  <c r="D35" i="2"/>
  <c r="C35" i="2"/>
  <c r="C34" i="2"/>
  <c r="D34" i="2" s="1"/>
  <c r="D33" i="2"/>
  <c r="D32" i="2"/>
  <c r="D31" i="2"/>
  <c r="D30" i="2"/>
  <c r="D29" i="2"/>
  <c r="E40" i="1" s="1"/>
  <c r="D28" i="2"/>
  <c r="D27" i="2"/>
  <c r="D26" i="2"/>
  <c r="D25" i="2"/>
  <c r="D24" i="2"/>
  <c r="D23" i="2"/>
  <c r="D22" i="2"/>
  <c r="E31" i="1" s="1"/>
  <c r="D21" i="2"/>
  <c r="D20" i="2"/>
  <c r="D19" i="2"/>
  <c r="D18" i="2"/>
  <c r="E27" i="1" s="1"/>
  <c r="D17" i="2"/>
  <c r="D16" i="2"/>
  <c r="D15" i="2"/>
  <c r="D14" i="2"/>
  <c r="D13" i="2"/>
  <c r="D12" i="2"/>
  <c r="D11" i="2"/>
  <c r="E20" i="1" s="1"/>
  <c r="D10" i="2"/>
  <c r="E19" i="1" s="1"/>
  <c r="D9" i="2"/>
  <c r="D8" i="2"/>
  <c r="D7" i="2"/>
  <c r="E16" i="1" s="1"/>
  <c r="D6" i="2"/>
  <c r="E15" i="1" s="1"/>
  <c r="D5" i="2"/>
  <c r="D4" i="2"/>
  <c r="E56" i="1"/>
  <c r="E55" i="1"/>
  <c r="E54" i="1"/>
  <c r="E39" i="1"/>
  <c r="E38" i="1"/>
  <c r="E37" i="1"/>
  <c r="E30" i="1"/>
  <c r="E23" i="1"/>
  <c r="E22" i="1"/>
  <c r="E21" i="1"/>
  <c r="E18" i="1"/>
  <c r="E17" i="1"/>
  <c r="E14" i="1"/>
  <c r="E13" i="1"/>
</calcChain>
</file>

<file path=xl/sharedStrings.xml><?xml version="1.0" encoding="utf-8"?>
<sst xmlns="http://schemas.openxmlformats.org/spreadsheetml/2006/main" count="1500" uniqueCount="367">
  <si>
    <t>Fiyat Çizelgesi:Tefrişat ve Mobilya, Elektronik Ekipman ve Mefruşat Alımı</t>
  </si>
  <si>
    <t xml:space="preserve"> </t>
  </si>
  <si>
    <t>Tarih: _________________________</t>
  </si>
  <si>
    <t>TST 1.5 gereğince kullanacak para kurları</t>
  </si>
  <si>
    <t>İhale  No: _____________________</t>
  </si>
  <si>
    <t xml:space="preserve"> _Buraya teklif para kurunu(kurlarını) yazınız_______________</t>
  </si>
  <si>
    <t xml:space="preserve">_____ </t>
  </si>
  <si>
    <r>
      <t>Kalem No</t>
    </r>
    <r>
      <rPr>
        <sz val="8"/>
        <color theme="1"/>
        <rFont val="Symbol"/>
        <family val="1"/>
        <charset val="2"/>
      </rPr>
      <t>°</t>
    </r>
  </si>
  <si>
    <t xml:space="preserve">Malların adı/tanımı  </t>
  </si>
  <si>
    <t xml:space="preserve">Malların Menşei ülkesi </t>
  </si>
  <si>
    <t>Incoterms tanımına göre teslim süresii</t>
  </si>
  <si>
    <t>Miktarı ve fiziksel birimi</t>
  </si>
  <si>
    <t xml:space="preserve">Birim fiyat </t>
  </si>
  <si>
    <t xml:space="preserve">Birinci kolondaki ilgili malın  montaj, ve  servis hizmetleri karşılığı bir bedel varsa  bedeli ve para kurunu </t>
  </si>
  <si>
    <t>Birinci kolondaki herbir kalem malın Toplam fiyatı ve para kurunu yazınız</t>
  </si>
  <si>
    <t>Harbir kalemin toplam   bedeli ve  TST 15.1 gereği KDV hariç teklif fiyatı ve  ilgili para kurunu yazınız</t>
  </si>
  <si>
    <t xml:space="preserve">KDV hariç yazınız  </t>
  </si>
  <si>
    <t>(Kolon 7+8) KDV Hariç</t>
  </si>
  <si>
    <t>1-50 e kadar sıralayınız</t>
  </si>
  <si>
    <t>Buraya Teknik şartnamede  Tanımlanan 50 grup malzeme ve ekipmanın şartnamedeki grup adlarını yazınız</t>
  </si>
  <si>
    <t xml:space="preserve">Adet, grub, Lab Takımı gibi Teknik şartnamedeki birimini yazınız </t>
  </si>
  <si>
    <r>
      <t>TST 14. gereği</t>
    </r>
    <r>
      <rPr>
        <i/>
        <sz val="8"/>
        <color theme="1"/>
        <rFont val="Times New Roman"/>
        <family val="1"/>
        <charset val="162"/>
      </rPr>
      <t xml:space="preserve"> teslim yerine teslim etme</t>
    </r>
    <r>
      <rPr>
        <sz val="8"/>
        <color theme="1"/>
        <rFont val="Times New Roman"/>
        <family val="1"/>
        <charset val="162"/>
      </rPr>
      <t xml:space="preserve"> </t>
    </r>
  </si>
  <si>
    <t>(Kolon. 5x6)</t>
  </si>
  <si>
    <t>(yoksa yok yazınız)</t>
  </si>
  <si>
    <r>
      <t>ve TST 15.1 gereği</t>
    </r>
    <r>
      <rPr>
        <b/>
        <sz val="8"/>
        <color theme="1"/>
        <rFont val="Times New Roman"/>
        <family val="1"/>
        <charset val="162"/>
      </rPr>
      <t xml:space="preserve"> </t>
    </r>
    <r>
      <rPr>
        <sz val="8"/>
        <color theme="1"/>
        <rFont val="Times New Roman"/>
        <family val="1"/>
        <charset val="162"/>
      </rPr>
      <t>KDV hariç birim fiyatı ve ilgili para kurunu yazınız</t>
    </r>
  </si>
  <si>
    <r>
      <t>[</t>
    </r>
    <r>
      <rPr>
        <sz val="8"/>
        <color theme="1"/>
        <rFont val="Times New Roman"/>
        <family val="1"/>
        <charset val="162"/>
      </rPr>
      <t>Malların Menşei ülkesini yazınız.</t>
    </r>
  </si>
  <si>
    <t>teslim süresini  yazınız</t>
  </si>
  <si>
    <t>[</t>
  </si>
  <si>
    <t>]</t>
  </si>
  <si>
    <t>[Birinci kolondaki ilgili malın toplam fiyatını yazınız</t>
  </si>
  <si>
    <t>1.</t>
  </si>
  <si>
    <t>AÇIK RAFLI SİSTEM</t>
  </si>
  <si>
    <t>2.</t>
  </si>
  <si>
    <t>ANASINIFI FAALİYET MASA</t>
  </si>
  <si>
    <t>3.</t>
  </si>
  <si>
    <t>ANASINIFI MASA FAALİYET ODASI+YEMEK SALONU SANDALYE</t>
  </si>
  <si>
    <t>4.</t>
  </si>
  <si>
    <t>ANASINIFI TABLDOT SETİ</t>
  </si>
  <si>
    <t>5.</t>
  </si>
  <si>
    <t>ANASINIFI YEMEKSALONU MASA</t>
  </si>
  <si>
    <t>6.</t>
  </si>
  <si>
    <t>OCAK+FIRIN</t>
  </si>
  <si>
    <t>7.</t>
  </si>
  <si>
    <t>AYAKLI ASKILIK</t>
  </si>
  <si>
    <t>8.</t>
  </si>
  <si>
    <t>BEKLEME KOLTUĞU TAKIMI (TEKLİ+ÜÇLÜ)</t>
  </si>
  <si>
    <t>9.</t>
  </si>
  <si>
    <t>BİLGİSAYAR MASASI</t>
  </si>
  <si>
    <t>10.</t>
  </si>
  <si>
    <t>BULAŞIK MAKİNESİ</t>
  </si>
  <si>
    <t>11.</t>
  </si>
  <si>
    <t>BUZ DOLABI</t>
  </si>
  <si>
    <t>12.</t>
  </si>
  <si>
    <t>BÜYÜK BOY ÇÖP KOVASI</t>
  </si>
  <si>
    <t>13.</t>
  </si>
  <si>
    <t>CAMLI DOSYA DOLABI</t>
  </si>
  <si>
    <t>14.</t>
  </si>
  <si>
    <t>ÇALIŞMA SANDALYESİ-1 (İDARE ODASI)</t>
  </si>
  <si>
    <t>15.</t>
  </si>
  <si>
    <t>ÇALIŞMA TAKIMI</t>
  </si>
  <si>
    <t>16.</t>
  </si>
  <si>
    <t>FOTOKOPİ MAKİNESİ</t>
  </si>
  <si>
    <t>17.</t>
  </si>
  <si>
    <t>İSTİFLENEBİLİR SANDALYE</t>
  </si>
  <si>
    <t>18.</t>
  </si>
  <si>
    <t>İLKOKUL KAFETERYA YEMEK MASASI</t>
  </si>
  <si>
    <t>19.</t>
  </si>
  <si>
    <t>İLKOKUL KAFETERYA SANDALYE(PLASTİK)</t>
  </si>
  <si>
    <t>20.</t>
  </si>
  <si>
    <t xml:space="preserve"> KANTİN MASA-2</t>
  </si>
  <si>
    <t>21.</t>
  </si>
  <si>
    <t>KANTİN SANDALYE (PLASTİK)</t>
  </si>
  <si>
    <t>22.</t>
  </si>
  <si>
    <t>KÜÇÜK BOY ÇÖP KOVASI (KABİN İÇİ)</t>
  </si>
  <si>
    <t>23.</t>
  </si>
  <si>
    <t>KÜTÜPHANE TASARIMI-2 DURU KANEPE</t>
  </si>
  <si>
    <t>24.</t>
  </si>
  <si>
    <t>KÜTÜPHANE TASARIMI-2 YUVARLAK PUF</t>
  </si>
  <si>
    <t>25.</t>
  </si>
  <si>
    <t>KÜTÜPHANE TASARIMI-2 MOVİ KOLTUK</t>
  </si>
  <si>
    <t>26.</t>
  </si>
  <si>
    <t>KÜTÜPHANE TASARIMI-2 KARE PUF</t>
  </si>
  <si>
    <t>27.</t>
  </si>
  <si>
    <t>KÜTÜPHANE TASARIMI-2 SATURN KİTAPLIK KONBİNE BANKO</t>
  </si>
  <si>
    <t>28.</t>
  </si>
  <si>
    <t>LABORATUVAR TABURESİ</t>
  </si>
  <si>
    <t>29.</t>
  </si>
  <si>
    <t>LAMİNAT DOSYA DOLABI</t>
  </si>
  <si>
    <t>30.</t>
  </si>
  <si>
    <t>LAMİNAT YAZI TAHTASI</t>
  </si>
  <si>
    <t>31.</t>
  </si>
  <si>
    <t>MASAÜSTÜ BİLGİSAYAR</t>
  </si>
  <si>
    <t>32.</t>
  </si>
  <si>
    <t xml:space="preserve">METAL ÇÖP KOVASI </t>
  </si>
  <si>
    <t>33.</t>
  </si>
  <si>
    <t>MİSAFİR KOLTUĞU</t>
  </si>
  <si>
    <t>34.</t>
  </si>
  <si>
    <t>ÖĞRETMEN KÜRSÜSÜ (MASA)</t>
  </si>
  <si>
    <t>35.</t>
  </si>
  <si>
    <t>ÖĞRETMEN SANDALYESİ</t>
  </si>
  <si>
    <t>36.</t>
  </si>
  <si>
    <t>RAHLE</t>
  </si>
  <si>
    <t>37.</t>
  </si>
  <si>
    <t>SEHPA</t>
  </si>
  <si>
    <t>38.</t>
  </si>
  <si>
    <t xml:space="preserve">TEK KİŞİLİK AYARLANABİLİR SIRA VE SANDALYE </t>
  </si>
  <si>
    <t>39.</t>
  </si>
  <si>
    <t>NOTA SEHPALI MÜZİK SIRASI VE SANDALYESİ (TEK KİŞİLİK)</t>
  </si>
  <si>
    <t>40.</t>
  </si>
  <si>
    <t>TEK KİŞİLİK RESİM-MÜZİK DERSLİĞİ TABURESİ (Resim Sınıfına Özel)</t>
  </si>
  <si>
    <t>41.</t>
  </si>
  <si>
    <t xml:space="preserve">TEK KİŞİLİK SIRA VE SANDALYE </t>
  </si>
  <si>
    <t>42.</t>
  </si>
  <si>
    <t>TEMİZLİK (KAT) ARABASI</t>
  </si>
  <si>
    <t>43.</t>
  </si>
  <si>
    <t>TOPLANTI MASASI -1 (10 KİŞİLİK)</t>
  </si>
  <si>
    <t>44.</t>
  </si>
  <si>
    <t>TOPLANTI MASASI SANDALYESİ</t>
  </si>
  <si>
    <t>45.</t>
  </si>
  <si>
    <t>TOPLANTI MASASI-2  (6 KİŞİLİK)</t>
  </si>
  <si>
    <t>46.</t>
  </si>
  <si>
    <t>ÜÇLÜ ÇERÇEVE TAKIMI</t>
  </si>
  <si>
    <t>47.</t>
  </si>
  <si>
    <t>WC FIRÇA (ALAFRANKA KABİN BAŞINA)</t>
  </si>
  <si>
    <t>48.</t>
  </si>
  <si>
    <t>YAZICI</t>
  </si>
  <si>
    <t>49.</t>
  </si>
  <si>
    <t>ZEBRA STOR PERDE</t>
  </si>
  <si>
    <t>50.</t>
  </si>
  <si>
    <t>KUMAŞLI MANTAR PANO</t>
  </si>
  <si>
    <t>51.</t>
  </si>
  <si>
    <t>KAPI İSİMLİKLERİ</t>
  </si>
  <si>
    <t xml:space="preserve">Teklif Fiyat Listesi Toplamı( Buradaki toplam fiyat Teklif mektubundaki Toplam ile aynı olmalıdır) </t>
  </si>
  <si>
    <t>Toplam Fiyat KDV hariç ………………….……( para kurunu yazınız)</t>
  </si>
  <si>
    <t>TEMİN EDİLECEK ÜRÜN LİSTESİ</t>
  </si>
  <si>
    <t>Malzeme Adedi</t>
  </si>
  <si>
    <t>Teknik Şartnameler ve Standartlar</t>
  </si>
  <si>
    <t>Kalem No</t>
  </si>
  <si>
    <t>Ürün</t>
  </si>
  <si>
    <t>1 Okul İçin Adet</t>
  </si>
  <si>
    <t>Toplam Malzeme Adedi (1 Okul)</t>
  </si>
  <si>
    <t>24 Derslikli İlkokul (Adana)</t>
  </si>
  <si>
    <t>Teknik Şartname Başlık 16</t>
  </si>
  <si>
    <t>Teknik Şartname Başlık 31</t>
  </si>
  <si>
    <t>Teknik Şartname Başlık 33</t>
  </si>
  <si>
    <t>Teknik Şartname Başlık 32</t>
  </si>
  <si>
    <t>Teknik Şartname Başlık 62</t>
  </si>
  <si>
    <t>Teknik Şartname Başlık 43</t>
  </si>
  <si>
    <t>Teknik Şartname Başlık 36</t>
  </si>
  <si>
    <t>Teknik Şartname Başlık 18</t>
  </si>
  <si>
    <t>Teknik Şartname Başlık 61</t>
  </si>
  <si>
    <t>Teknik Şartname Başlık 60</t>
  </si>
  <si>
    <t>Teknik Şartname Başlık 14</t>
  </si>
  <si>
    <t>Teknik Şartname Başlık 24</t>
  </si>
  <si>
    <t>Teknik Şartname Başlık 21</t>
  </si>
  <si>
    <t>Teknik Şartname Başlık 23</t>
  </si>
  <si>
    <t>Teknik Şartname Başlık 59</t>
  </si>
  <si>
    <t>Teknik Şartname Başlık 27</t>
  </si>
  <si>
    <t>Teknik Şartname Başlık 34</t>
  </si>
  <si>
    <t>Teknik Şartname Başlık 35</t>
  </si>
  <si>
    <t>Teknik Şartname Başlık 15</t>
  </si>
  <si>
    <t>Teknik Şartname Başlık 63</t>
  </si>
  <si>
    <t>Teknik Şartname Başlık 37</t>
  </si>
  <si>
    <t>Teknik Şartname Başlık 7</t>
  </si>
  <si>
    <t>Teknik Şartname Başlık 8</t>
  </si>
  <si>
    <t>Teknik Şartname Başlık 56</t>
  </si>
  <si>
    <t>Teknik Şartname Başlık 13</t>
  </si>
  <si>
    <t>Teknik Şartname Başlık 25</t>
  </si>
  <si>
    <t>Teknik Şartname Başlık 9</t>
  </si>
  <si>
    <t>Teknik Şartname Başlık 10</t>
  </si>
  <si>
    <t>Teknik Şartname Başlık 54</t>
  </si>
  <si>
    <t>Teknik Şartname Başlık 44</t>
  </si>
  <si>
    <t>TEK KİŞİLİK AYARLANABİLİR SIRA VE SANDALYE (İLKOKUL İÇİN)</t>
  </si>
  <si>
    <t>Teknik Şartname Başlık 5</t>
  </si>
  <si>
    <t>Teknik Şartname Başlık 39</t>
  </si>
  <si>
    <t>Teknik Şartname Başlık 71</t>
  </si>
  <si>
    <t>TEK KİŞİLİK SIRA VE SANDALYE (İLKOKUL İÇİN)</t>
  </si>
  <si>
    <t>Teknik Şartname Başlık 4</t>
  </si>
  <si>
    <t>Teknik Şartname Başlık 53</t>
  </si>
  <si>
    <t>Teknik Şartname Başlık 19</t>
  </si>
  <si>
    <t>Teknik Şartname Başlık 20</t>
  </si>
  <si>
    <t>Teknik Şartname Başlık 22</t>
  </si>
  <si>
    <t>Teknik Şartname Başlık 64</t>
  </si>
  <si>
    <t>Teknik Şartname Başlık 52</t>
  </si>
  <si>
    <t>Teknik Şartname Başlık 57</t>
  </si>
  <si>
    <t>Teknik Şartname Başlık 51</t>
  </si>
  <si>
    <t>Teknik Şartname Başlık 69</t>
  </si>
  <si>
    <t>Teknik Şartname Başlık 70</t>
  </si>
  <si>
    <t>Toplam Malzeme Adedi (4 Okul)</t>
  </si>
  <si>
    <t>24 Derslikli Ortaokul (Adana İli 1 Okul+Mersin ili 3 Okul)</t>
  </si>
  <si>
    <t>ORTAOKUL KANTİN MASA-2</t>
  </si>
  <si>
    <t>Teknik Şartname Başlık 38</t>
  </si>
  <si>
    <t>ORTAOKUL KANTİN SANDALYE (PLASTİK)</t>
  </si>
  <si>
    <t>Teknik Şartname Başlık 29</t>
  </si>
  <si>
    <t>TEK KİŞİLİK AYARLANABİLİR SIRA (ORTAOKUL İÇİN)</t>
  </si>
  <si>
    <t>TEK KİŞİLİK SIRA VE SANDALYE (ORTAOKUL İÇİN)</t>
  </si>
  <si>
    <t>WC FIRÇA (KABİN BAŞINA)</t>
  </si>
  <si>
    <t xml:space="preserve"> Ürün</t>
  </si>
  <si>
    <t>24 Derslikli Lise (Adana İli 1 Okul)</t>
  </si>
  <si>
    <t>KANTİN MASA-2 (LİSE İÇİN)</t>
  </si>
  <si>
    <t>KANTİN PLASTİK SANDALYE (LİSE İÇİN)</t>
  </si>
  <si>
    <t>TEK KİŞİLİK AYARLANABİLİR SIRA (LİSE İÇİN)</t>
  </si>
  <si>
    <t>TEK KİŞİLİK SIRA VE SANDALYE (LİSE İÇİN)</t>
  </si>
  <si>
    <t>NOT</t>
  </si>
  <si>
    <t>Tüm okul tipleri için her bir ürün grubundan birer adet numune idareye teslim edilerek ön onay alınacaktır. Onay alındıktan sonra üretime ve teslimata geçilecektir.</t>
  </si>
  <si>
    <t>24 DERSLİKLİ İLKOKUL İÇİN TESLİMAT PROGRAMI</t>
  </si>
  <si>
    <t>Sıra N°</t>
  </si>
  <si>
    <t xml:space="preserve">Donatım Malzemelerinin Tanımı </t>
  </si>
  <si>
    <t>Fiziksel Birimi</t>
  </si>
  <si>
    <t xml:space="preserve">Son Varış Noktası (TBF de belirtilen Proje Sahası) Kullanılan </t>
  </si>
  <si>
    <t xml:space="preserve"> Teslim Tarihi </t>
  </si>
  <si>
    <t>En Erken teslim Tarihi</t>
  </si>
  <si>
    <t xml:space="preserve">En geç Teslim Tarihi </t>
  </si>
  <si>
    <r>
      <t xml:space="preserve">İsteklinin önerdiği teslim Tarihi 
</t>
    </r>
    <r>
      <rPr>
        <i/>
        <sz val="11"/>
        <color theme="1"/>
        <rFont val="Times New Roman"/>
        <family val="1"/>
        <charset val="162"/>
      </rPr>
      <t>[İstekli tarafından doldurulacaktır]</t>
    </r>
  </si>
  <si>
    <t>[Temin Edilecek Malın miktarını yazınız]</t>
  </si>
  <si>
    <t>[Sözleşmenin yürürlüğe girdiği tarihten sonra takvim günü sayısı olarak  yazınız]</t>
  </si>
  <si>
    <t>Sıra No yazınız]</t>
  </si>
  <si>
    <t>[Malların tanımını yazınız]</t>
  </si>
  <si>
    <t>Adana           1 adet 24 Derslikli İlkokul</t>
  </si>
  <si>
    <t>[Fiziksel birimini yazınız]</t>
  </si>
  <si>
    <t>[Teslim Yerini yazınız]</t>
  </si>
  <si>
    <t>Adana</t>
  </si>
  <si>
    <t>24DİO-1</t>
  </si>
  <si>
    <t>ADET</t>
  </si>
  <si>
    <t>30 gün</t>
  </si>
  <si>
    <t>45 gün</t>
  </si>
  <si>
    <t>24DİO-2</t>
  </si>
  <si>
    <t>24DİO-3</t>
  </si>
  <si>
    <t>24DİO-4</t>
  </si>
  <si>
    <t>24DİO-5</t>
  </si>
  <si>
    <t>24DİO-6</t>
  </si>
  <si>
    <t>24DİO-7</t>
  </si>
  <si>
    <t>24DİO-8</t>
  </si>
  <si>
    <t>24DİO-9</t>
  </si>
  <si>
    <t>24DİO-10</t>
  </si>
  <si>
    <t>24DİO-11</t>
  </si>
  <si>
    <t>24DİO-12</t>
  </si>
  <si>
    <t>24DİO-13</t>
  </si>
  <si>
    <t>24DİO-14</t>
  </si>
  <si>
    <t>24DİO-15</t>
  </si>
  <si>
    <t>24DİO-16</t>
  </si>
  <si>
    <t>24DİO-17</t>
  </si>
  <si>
    <t>24DİO-18</t>
  </si>
  <si>
    <t>24DİO-19</t>
  </si>
  <si>
    <t>24DİO-20</t>
  </si>
  <si>
    <t>24DİO-21</t>
  </si>
  <si>
    <t>24DİO-22</t>
  </si>
  <si>
    <t>24DİO-23</t>
  </si>
  <si>
    <t>24DİO-24</t>
  </si>
  <si>
    <t>24DİO-25</t>
  </si>
  <si>
    <t>24DİO-26</t>
  </si>
  <si>
    <t>24DİO-27</t>
  </si>
  <si>
    <t>24DİO-28</t>
  </si>
  <si>
    <t>24DİO-29</t>
  </si>
  <si>
    <t>24DİO-30</t>
  </si>
  <si>
    <t>24DİO-31</t>
  </si>
  <si>
    <t>24DİO-32</t>
  </si>
  <si>
    <t>24DİO-33</t>
  </si>
  <si>
    <t>24DİO-34</t>
  </si>
  <si>
    <t>24DİO-35</t>
  </si>
  <si>
    <t>24DİO-36</t>
  </si>
  <si>
    <t>24DİO-37</t>
  </si>
  <si>
    <t>24DİO-38</t>
  </si>
  <si>
    <t>24DİO-39</t>
  </si>
  <si>
    <t>24DİO-40</t>
  </si>
  <si>
    <t>24DİO-41</t>
  </si>
  <si>
    <t>24DİO-42</t>
  </si>
  <si>
    <t>24DİO-43</t>
  </si>
  <si>
    <t>24DİO-44</t>
  </si>
  <si>
    <t>24DİO-45</t>
  </si>
  <si>
    <t>24DİO-46</t>
  </si>
  <si>
    <t>24DİO-47</t>
  </si>
  <si>
    <t>METREKARE</t>
  </si>
  <si>
    <t>24DİO-48</t>
  </si>
  <si>
    <t>24DİO-49</t>
  </si>
  <si>
    <t>24 DERSLİKLİ LİSE İÇİN TESLİMAT PROGRAMI</t>
  </si>
  <si>
    <t>Miktarı</t>
  </si>
  <si>
    <t>Mersin1 adet 24 Derslikli Lise</t>
  </si>
  <si>
    <t>Mersin</t>
  </si>
  <si>
    <t>24DLİ-1</t>
  </si>
  <si>
    <t>Adana-Mersin</t>
  </si>
  <si>
    <t>24DLİ-2</t>
  </si>
  <si>
    <t>24DLİ-3</t>
  </si>
  <si>
    <t>24DLİ-4</t>
  </si>
  <si>
    <t>24DLİ-5</t>
  </si>
  <si>
    <t>24DLİ-6</t>
  </si>
  <si>
    <t>24DLİ-7</t>
  </si>
  <si>
    <t>24DLİ-8</t>
  </si>
  <si>
    <t>24DLİ-9</t>
  </si>
  <si>
    <t>24DLİ-10</t>
  </si>
  <si>
    <t>24DLİ-11</t>
  </si>
  <si>
    <t>24DLİ-12</t>
  </si>
  <si>
    <t>24DLİ-13</t>
  </si>
  <si>
    <t>24DLİ-14</t>
  </si>
  <si>
    <t>24DLİ-15</t>
  </si>
  <si>
    <t>24DLİ-16</t>
  </si>
  <si>
    <t>24DLİ-17</t>
  </si>
  <si>
    <t>24DLİ-18</t>
  </si>
  <si>
    <t>24DLİ-19</t>
  </si>
  <si>
    <t>24DLİ-20</t>
  </si>
  <si>
    <t>24DLİ-21</t>
  </si>
  <si>
    <t>24DLİ-22</t>
  </si>
  <si>
    <t>24DLİ-23</t>
  </si>
  <si>
    <t>24DLİ-24</t>
  </si>
  <si>
    <t>24DLİ-25</t>
  </si>
  <si>
    <t>24DLİ-26</t>
  </si>
  <si>
    <t>24DLİ-27</t>
  </si>
  <si>
    <t>24DLİ-28</t>
  </si>
  <si>
    <t>24DLİ-29</t>
  </si>
  <si>
    <t>24DLİ-30</t>
  </si>
  <si>
    <t>24DLİ-31</t>
  </si>
  <si>
    <t>24DLİ-32</t>
  </si>
  <si>
    <t>24DLİ-33</t>
  </si>
  <si>
    <t>24DLİ-34</t>
  </si>
  <si>
    <t>24DLİ-35</t>
  </si>
  <si>
    <t>24DLİ-36</t>
  </si>
  <si>
    <t>24DLİ-37</t>
  </si>
  <si>
    <t>24DLİ-38</t>
  </si>
  <si>
    <t>24DLİ-39</t>
  </si>
  <si>
    <t>24DLİ-40</t>
  </si>
  <si>
    <t>24DLİ-41</t>
  </si>
  <si>
    <t>24 DERSLİKLİ ORTAOKUL İÇİN TESLİMAT PROGRAMI</t>
  </si>
  <si>
    <t>Adana 1 adet 24 Derslikli Ortaokul</t>
  </si>
  <si>
    <t>Mersin 3 adet 24 Derslikli Ortaokul</t>
  </si>
  <si>
    <t>24DOO-1</t>
  </si>
  <si>
    <t>24DOO-2</t>
  </si>
  <si>
    <t>24DOO-3</t>
  </si>
  <si>
    <t>24DOO-4</t>
  </si>
  <si>
    <t>24DOO-5</t>
  </si>
  <si>
    <t>24DOO-6</t>
  </si>
  <si>
    <t>24DOO-7</t>
  </si>
  <si>
    <t>24DOO-8</t>
  </si>
  <si>
    <t>24DOO-9</t>
  </si>
  <si>
    <t>24DOO-10</t>
  </si>
  <si>
    <t>24DOO-11</t>
  </si>
  <si>
    <t>24DOO-12</t>
  </si>
  <si>
    <t>24DOO-13</t>
  </si>
  <si>
    <t>24DOO-14</t>
  </si>
  <si>
    <t>24DOO-15</t>
  </si>
  <si>
    <t>24DOO-16</t>
  </si>
  <si>
    <t>24DOO-17</t>
  </si>
  <si>
    <t>24DOO-18</t>
  </si>
  <si>
    <t>24DOO-19</t>
  </si>
  <si>
    <t>24DOO-20</t>
  </si>
  <si>
    <t>24DOO-21</t>
  </si>
  <si>
    <t>24DOO-22</t>
  </si>
  <si>
    <t>24DOO-23</t>
  </si>
  <si>
    <t>24DOO-24</t>
  </si>
  <si>
    <t>24DOO-25</t>
  </si>
  <si>
    <t>24DOO-26</t>
  </si>
  <si>
    <t>24DOO-27</t>
  </si>
  <si>
    <t>24DOO-28</t>
  </si>
  <si>
    <t>24DOO-29</t>
  </si>
  <si>
    <t>24DOO-30</t>
  </si>
  <si>
    <t>24DOO-31</t>
  </si>
  <si>
    <t>24DOO-32</t>
  </si>
  <si>
    <t>24DOO-33</t>
  </si>
  <si>
    <t>24DOO-34</t>
  </si>
  <si>
    <t>24DOO-35</t>
  </si>
  <si>
    <t>24DOO-36</t>
  </si>
  <si>
    <t>24DOO-37</t>
  </si>
  <si>
    <t>24DOO-38</t>
  </si>
  <si>
    <t>24DOO-39</t>
  </si>
  <si>
    <t>24DOO-40</t>
  </si>
  <si>
    <t>24DOO-41</t>
  </si>
  <si>
    <t>24DOO-42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</si>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</sst>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\ &quot;Adet&quot;"/>
  </numFmts>
  <fonts count="2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Symbol"/>
      <family val="1"/>
      <charset val="2"/>
    </font>
    <font>
      <i/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.5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b/>
      <i/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</cellStyleXfs>
  <cellXfs count="1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20" xfId="2" applyFont="1" applyBorder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12" fillId="0" borderId="30" xfId="2" applyFont="1" applyFill="1" applyBorder="1" applyAlignment="1">
      <alignment horizontal="left" vertical="center"/>
    </xf>
    <xf numFmtId="0" fontId="12" fillId="2" borderId="20" xfId="2" applyFont="1" applyFill="1" applyBorder="1" applyAlignment="1">
      <alignment horizontal="left" vertical="center"/>
    </xf>
    <xf numFmtId="0" fontId="4" fillId="2" borderId="20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0" borderId="20" xfId="3" applyFill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0" xfId="0" applyBorder="1"/>
    <xf numFmtId="0" fontId="5" fillId="0" borderId="31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0" xfId="0" applyBorder="1"/>
    <xf numFmtId="0" fontId="12" fillId="0" borderId="0" xfId="2" applyFont="1" applyBorder="1" applyAlignment="1">
      <alignment horizontal="left" vertical="center"/>
    </xf>
    <xf numFmtId="0" fontId="14" fillId="0" borderId="3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0" fillId="0" borderId="29" xfId="0" applyBorder="1"/>
    <xf numFmtId="0" fontId="15" fillId="0" borderId="36" xfId="0" applyFont="1" applyBorder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0" fillId="0" borderId="36" xfId="0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4" fillId="0" borderId="27" xfId="1" applyFont="1" applyBorder="1" applyAlignment="1">
      <alignment horizontal="center"/>
    </xf>
    <xf numFmtId="43" fontId="4" fillId="0" borderId="37" xfId="1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0" fillId="0" borderId="38" xfId="0" applyBorder="1"/>
    <xf numFmtId="0" fontId="12" fillId="0" borderId="39" xfId="2" applyFont="1" applyBorder="1" applyAlignment="1">
      <alignment horizontal="left" vertical="center"/>
    </xf>
    <xf numFmtId="0" fontId="0" fillId="0" borderId="39" xfId="0" applyBorder="1"/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37" xfId="0" applyFont="1" applyBorder="1" applyAlignment="1">
      <alignment vertical="top"/>
    </xf>
    <xf numFmtId="0" fontId="12" fillId="2" borderId="26" xfId="0" applyFont="1" applyFill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0" fillId="0" borderId="28" xfId="0" applyBorder="1"/>
    <xf numFmtId="0" fontId="4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left" vertical="center"/>
    </xf>
    <xf numFmtId="0" fontId="12" fillId="2" borderId="26" xfId="2" applyFont="1" applyFill="1" applyBorder="1" applyAlignment="1">
      <alignment horizontal="left" vertical="center"/>
    </xf>
    <xf numFmtId="0" fontId="12" fillId="0" borderId="40" xfId="2" applyFont="1" applyBorder="1" applyAlignment="1">
      <alignment horizontal="left" vertical="center"/>
    </xf>
    <xf numFmtId="0" fontId="12" fillId="0" borderId="26" xfId="2" applyFont="1" applyBorder="1" applyAlignment="1">
      <alignment horizontal="left" vertical="center"/>
    </xf>
    <xf numFmtId="0" fontId="12" fillId="2" borderId="40" xfId="2" applyFont="1" applyFill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 applyAlignment="1"/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5" xfId="0" applyFont="1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15" fillId="0" borderId="20" xfId="0" applyFont="1" applyBorder="1" applyAlignment="1">
      <alignment vertical="top"/>
    </xf>
    <xf numFmtId="0" fontId="0" fillId="0" borderId="21" xfId="0" applyBorder="1"/>
    <xf numFmtId="0" fontId="4" fillId="0" borderId="20" xfId="0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wrapText="1"/>
    </xf>
    <xf numFmtId="0" fontId="0" fillId="0" borderId="0" xfId="0" applyBorder="1" applyAlignment="1"/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" fillId="0" borderId="36" xfId="0" applyFont="1" applyBorder="1"/>
    <xf numFmtId="0" fontId="22" fillId="0" borderId="20" xfId="2" applyFont="1" applyBorder="1" applyAlignment="1">
      <alignment horizontal="left" vertical="center"/>
    </xf>
    <xf numFmtId="0" fontId="22" fillId="2" borderId="20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/>
    <xf numFmtId="0" fontId="22" fillId="0" borderId="30" xfId="2" applyFont="1" applyFill="1" applyBorder="1" applyAlignment="1">
      <alignment horizontal="left" vertical="center"/>
    </xf>
    <xf numFmtId="0" fontId="22" fillId="2" borderId="20" xfId="2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" fillId="0" borderId="26" xfId="0" applyFont="1" applyBorder="1"/>
    <xf numFmtId="0" fontId="22" fillId="0" borderId="39" xfId="2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/>
    <xf numFmtId="0" fontId="2" fillId="0" borderId="39" xfId="0" applyFont="1" applyBorder="1" applyAlignment="1">
      <alignment horizontal="center"/>
    </xf>
    <xf numFmtId="0" fontId="22" fillId="2" borderId="30" xfId="2" applyFont="1" applyFill="1" applyBorder="1" applyAlignment="1">
      <alignment horizontal="left" vertical="center"/>
    </xf>
  </cellXfs>
  <cellStyles count="4">
    <cellStyle name="Köprü" xfId="3" builtinId="8"/>
    <cellStyle name="Normal" xfId="0" builtinId="0"/>
    <cellStyle name="Normal 2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ANA%20MERS&#304;N%20%206%20OKUL%2023.01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yat Teklif Çizelgesi"/>
      <sheetName val="İhtiyaç Listesi"/>
      <sheetName val="24 İ.O Teslimat Programı"/>
      <sheetName val="24 Lİ Teslimat Programı"/>
      <sheetName val="24 O.O Teslimat Programı"/>
      <sheetName val="Yaklaşık Maliyet"/>
      <sheetName val="24 Derslik O.O(ADANA 16374-1)"/>
      <sheetName val="24 Derslik İ.O(ADANA 11855-14)"/>
      <sheetName val="24 Derslik O.O(MERSİN 1026-1)"/>
      <sheetName val="24 Derslik O.O (MERSİN 28-1)"/>
      <sheetName val="24 Derslik O.O (MERSİN 12098-1)"/>
      <sheetName val="24 Derslik Lİ (MERSİN 57-55)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2</v>
          </cell>
        </row>
      </sheetData>
      <sheetData sheetId="7">
        <row r="3">
          <cell r="C3">
            <v>2</v>
          </cell>
        </row>
        <row r="4">
          <cell r="C4">
            <v>8</v>
          </cell>
        </row>
        <row r="5">
          <cell r="C5">
            <v>120</v>
          </cell>
        </row>
        <row r="6">
          <cell r="C6">
            <v>50</v>
          </cell>
        </row>
        <row r="7">
          <cell r="C7">
            <v>10</v>
          </cell>
        </row>
        <row r="8">
          <cell r="C8">
            <v>2</v>
          </cell>
        </row>
        <row r="9">
          <cell r="C9">
            <v>14</v>
          </cell>
        </row>
        <row r="10">
          <cell r="C10">
            <v>4</v>
          </cell>
        </row>
        <row r="11">
          <cell r="C11">
            <v>5</v>
          </cell>
        </row>
        <row r="12">
          <cell r="C12">
            <v>2</v>
          </cell>
        </row>
        <row r="13">
          <cell r="C13">
            <v>2</v>
          </cell>
        </row>
        <row r="14">
          <cell r="C14">
            <v>67</v>
          </cell>
        </row>
        <row r="15">
          <cell r="C15">
            <v>3</v>
          </cell>
        </row>
        <row r="16">
          <cell r="C16">
            <v>6</v>
          </cell>
        </row>
        <row r="17">
          <cell r="C17">
            <v>3</v>
          </cell>
        </row>
        <row r="18">
          <cell r="C18">
            <v>1</v>
          </cell>
        </row>
        <row r="19">
          <cell r="C19">
            <v>8</v>
          </cell>
        </row>
        <row r="20">
          <cell r="C20">
            <v>8</v>
          </cell>
        </row>
        <row r="21">
          <cell r="C21">
            <v>32</v>
          </cell>
        </row>
        <row r="22">
          <cell r="C22">
            <v>64</v>
          </cell>
        </row>
        <row r="23">
          <cell r="C23">
            <v>1</v>
          </cell>
        </row>
        <row r="24">
          <cell r="C24">
            <v>2</v>
          </cell>
        </row>
        <row r="25">
          <cell r="C25">
            <v>9</v>
          </cell>
        </row>
        <row r="26">
          <cell r="C26">
            <v>4</v>
          </cell>
        </row>
        <row r="27">
          <cell r="C27">
            <v>1</v>
          </cell>
        </row>
        <row r="28">
          <cell r="C28">
            <v>32</v>
          </cell>
        </row>
        <row r="29">
          <cell r="C29">
            <v>39</v>
          </cell>
        </row>
        <row r="30">
          <cell r="C30">
            <v>27</v>
          </cell>
        </row>
        <row r="31">
          <cell r="C31">
            <v>8</v>
          </cell>
        </row>
        <row r="32">
          <cell r="C32">
            <v>16</v>
          </cell>
        </row>
        <row r="33">
          <cell r="C33">
            <v>20</v>
          </cell>
        </row>
        <row r="34">
          <cell r="C34">
            <v>29</v>
          </cell>
        </row>
        <row r="35">
          <cell r="C35">
            <v>47</v>
          </cell>
        </row>
        <row r="36">
          <cell r="C36">
            <v>2</v>
          </cell>
        </row>
        <row r="37">
          <cell r="C37">
            <v>10</v>
          </cell>
        </row>
        <row r="38">
          <cell r="C38">
            <v>48</v>
          </cell>
        </row>
        <row r="39">
          <cell r="C39">
            <v>30</v>
          </cell>
        </row>
        <row r="40">
          <cell r="C40">
            <v>30</v>
          </cell>
        </row>
        <row r="41">
          <cell r="C41">
            <v>732</v>
          </cell>
        </row>
        <row r="42">
          <cell r="C42">
            <v>1</v>
          </cell>
        </row>
        <row r="43">
          <cell r="C43">
            <v>1</v>
          </cell>
        </row>
        <row r="44">
          <cell r="C44">
            <v>37</v>
          </cell>
        </row>
        <row r="45">
          <cell r="C45">
            <v>7</v>
          </cell>
        </row>
        <row r="46">
          <cell r="C46">
            <v>42</v>
          </cell>
        </row>
        <row r="47">
          <cell r="C47">
            <v>66</v>
          </cell>
        </row>
        <row r="48">
          <cell r="C48">
            <v>4</v>
          </cell>
        </row>
        <row r="49">
          <cell r="C49">
            <v>380</v>
          </cell>
        </row>
        <row r="50">
          <cell r="C50">
            <v>72</v>
          </cell>
        </row>
        <row r="51">
          <cell r="C51">
            <v>118</v>
          </cell>
        </row>
      </sheetData>
      <sheetData sheetId="8">
        <row r="10">
          <cell r="C10">
            <v>11</v>
          </cell>
        </row>
        <row r="11">
          <cell r="C11">
            <v>3</v>
          </cell>
        </row>
        <row r="12">
          <cell r="C12">
            <v>38</v>
          </cell>
        </row>
        <row r="15">
          <cell r="C15">
            <v>57</v>
          </cell>
        </row>
        <row r="16">
          <cell r="C16">
            <v>3</v>
          </cell>
        </row>
        <row r="17">
          <cell r="C17">
            <v>7</v>
          </cell>
        </row>
        <row r="18">
          <cell r="C18">
            <v>3</v>
          </cell>
        </row>
        <row r="19">
          <cell r="C19">
            <v>1</v>
          </cell>
        </row>
        <row r="20">
          <cell r="C20">
            <v>8</v>
          </cell>
        </row>
        <row r="21">
          <cell r="C21">
            <v>10</v>
          </cell>
        </row>
        <row r="22">
          <cell r="C22">
            <v>40</v>
          </cell>
        </row>
        <row r="23">
          <cell r="C23">
            <v>51</v>
          </cell>
        </row>
        <row r="24">
          <cell r="C24">
            <v>1</v>
          </cell>
        </row>
        <row r="25">
          <cell r="C25">
            <v>2</v>
          </cell>
        </row>
        <row r="26">
          <cell r="C26">
            <v>9</v>
          </cell>
        </row>
        <row r="27">
          <cell r="C27">
            <v>4</v>
          </cell>
        </row>
        <row r="28">
          <cell r="C28">
            <v>1</v>
          </cell>
        </row>
        <row r="29">
          <cell r="C29">
            <v>96</v>
          </cell>
        </row>
        <row r="30">
          <cell r="C30">
            <v>40</v>
          </cell>
        </row>
        <row r="31">
          <cell r="C31">
            <v>25</v>
          </cell>
        </row>
        <row r="32">
          <cell r="C32">
            <v>38</v>
          </cell>
        </row>
        <row r="33">
          <cell r="C33">
            <v>13</v>
          </cell>
        </row>
        <row r="34">
          <cell r="C34">
            <v>18</v>
          </cell>
        </row>
        <row r="35">
          <cell r="C35">
            <v>31</v>
          </cell>
        </row>
        <row r="36">
          <cell r="C36">
            <v>79</v>
          </cell>
        </row>
        <row r="37">
          <cell r="C37">
            <v>2</v>
          </cell>
        </row>
        <row r="38">
          <cell r="C38">
            <v>9</v>
          </cell>
        </row>
        <row r="39">
          <cell r="C39">
            <v>48</v>
          </cell>
        </row>
        <row r="40">
          <cell r="C40">
            <v>30</v>
          </cell>
        </row>
        <row r="41">
          <cell r="C41">
            <v>30</v>
          </cell>
        </row>
        <row r="42">
          <cell r="C42">
            <v>732</v>
          </cell>
        </row>
        <row r="43">
          <cell r="C43">
            <v>1</v>
          </cell>
        </row>
        <row r="44">
          <cell r="C44">
            <v>1</v>
          </cell>
        </row>
        <row r="45">
          <cell r="C45">
            <v>49</v>
          </cell>
        </row>
        <row r="46">
          <cell r="C46">
            <v>9</v>
          </cell>
        </row>
        <row r="47">
          <cell r="C47">
            <v>44</v>
          </cell>
        </row>
        <row r="48">
          <cell r="C48">
            <v>48</v>
          </cell>
        </row>
        <row r="49">
          <cell r="C49">
            <v>4</v>
          </cell>
        </row>
        <row r="50">
          <cell r="C50">
            <v>500</v>
          </cell>
        </row>
        <row r="51">
          <cell r="C51">
            <v>70</v>
          </cell>
        </row>
        <row r="52">
          <cell r="C52">
            <v>100</v>
          </cell>
        </row>
      </sheetData>
      <sheetData sheetId="9"/>
      <sheetData sheetId="10"/>
      <sheetData sheetId="11">
        <row r="3">
          <cell r="C3">
            <v>2</v>
          </cell>
        </row>
        <row r="10">
          <cell r="C10">
            <v>11</v>
          </cell>
        </row>
        <row r="11">
          <cell r="C11">
            <v>3</v>
          </cell>
        </row>
        <row r="12">
          <cell r="C12">
            <v>38</v>
          </cell>
        </row>
        <row r="15">
          <cell r="C15">
            <v>57</v>
          </cell>
        </row>
        <row r="16">
          <cell r="C16">
            <v>3</v>
          </cell>
        </row>
        <row r="17">
          <cell r="C17">
            <v>7</v>
          </cell>
        </row>
        <row r="18">
          <cell r="C18">
            <v>3</v>
          </cell>
        </row>
        <row r="19">
          <cell r="C19">
            <v>1</v>
          </cell>
        </row>
        <row r="20">
          <cell r="C20">
            <v>8</v>
          </cell>
        </row>
        <row r="21">
          <cell r="C21">
            <v>10</v>
          </cell>
        </row>
        <row r="22">
          <cell r="C22">
            <v>40</v>
          </cell>
        </row>
        <row r="23">
          <cell r="C23">
            <v>51</v>
          </cell>
        </row>
        <row r="24">
          <cell r="C24">
            <v>1</v>
          </cell>
        </row>
        <row r="25">
          <cell r="C25">
            <v>2</v>
          </cell>
        </row>
        <row r="26">
          <cell r="C26">
            <v>9</v>
          </cell>
        </row>
        <row r="27">
          <cell r="C27">
            <v>4</v>
          </cell>
        </row>
        <row r="28">
          <cell r="C28">
            <v>1</v>
          </cell>
        </row>
        <row r="29">
          <cell r="C29">
            <v>64</v>
          </cell>
        </row>
        <row r="30">
          <cell r="C30">
            <v>40</v>
          </cell>
        </row>
        <row r="31">
          <cell r="C31">
            <v>25</v>
          </cell>
        </row>
        <row r="32">
          <cell r="C32">
            <v>38</v>
          </cell>
        </row>
        <row r="33">
          <cell r="C33">
            <v>13</v>
          </cell>
        </row>
        <row r="34">
          <cell r="C34">
            <v>18</v>
          </cell>
        </row>
        <row r="35">
          <cell r="C35">
            <v>31</v>
          </cell>
        </row>
        <row r="36">
          <cell r="C36">
            <v>79</v>
          </cell>
        </row>
        <row r="37">
          <cell r="C37">
            <v>2</v>
          </cell>
        </row>
        <row r="38">
          <cell r="C38">
            <v>9</v>
          </cell>
        </row>
        <row r="39">
          <cell r="C39">
            <v>48</v>
          </cell>
        </row>
        <row r="41">
          <cell r="C41">
            <v>30</v>
          </cell>
        </row>
        <row r="42">
          <cell r="C42">
            <v>732</v>
          </cell>
        </row>
        <row r="43">
          <cell r="C43">
            <v>1</v>
          </cell>
        </row>
        <row r="44">
          <cell r="C44">
            <v>1</v>
          </cell>
        </row>
        <row r="45">
          <cell r="C45">
            <v>49</v>
          </cell>
        </row>
        <row r="46">
          <cell r="C46">
            <v>9</v>
          </cell>
        </row>
        <row r="47">
          <cell r="C47">
            <v>44</v>
          </cell>
        </row>
        <row r="48">
          <cell r="C48">
            <v>48</v>
          </cell>
        </row>
        <row r="49">
          <cell r="C49">
            <v>4</v>
          </cell>
        </row>
        <row r="50">
          <cell r="C50">
            <v>500</v>
          </cell>
        </row>
        <row r="51">
          <cell r="C51">
            <v>70</v>
          </cell>
        </row>
        <row r="52">
          <cell r="C5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B66" sqref="B66"/>
    </sheetView>
  </sheetViews>
  <sheetFormatPr defaultRowHeight="15" x14ac:dyDescent="0.25"/>
  <cols>
    <col min="1" max="1" width="9.5703125" customWidth="1"/>
    <col min="2" max="2" width="59" customWidth="1"/>
    <col min="3" max="3" width="29.5703125" customWidth="1"/>
    <col min="4" max="4" width="24.42578125" customWidth="1"/>
    <col min="5" max="5" width="32" customWidth="1"/>
    <col min="6" max="6" width="30.85546875" customWidth="1"/>
    <col min="7" max="7" width="27.140625" customWidth="1"/>
    <col min="10" max="10" width="20.85546875" customWidth="1"/>
    <col min="11" max="11" width="39.7109375" customWidth="1"/>
  </cols>
  <sheetData>
    <row r="1" spans="1:11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5.5" customHeight="1" thickTop="1" x14ac:dyDescent="0.25">
      <c r="A2" s="4"/>
      <c r="B2" s="5"/>
      <c r="C2" s="5"/>
      <c r="D2" s="5"/>
      <c r="E2" s="5" t="s">
        <v>1</v>
      </c>
      <c r="F2" s="5"/>
      <c r="G2" s="5"/>
      <c r="H2" s="5"/>
      <c r="I2" s="6" t="s">
        <v>2</v>
      </c>
      <c r="J2" s="6"/>
      <c r="K2" s="7"/>
    </row>
    <row r="3" spans="1:11" ht="31.5" customHeight="1" x14ac:dyDescent="0.25">
      <c r="A3" s="8"/>
      <c r="B3" s="9"/>
      <c r="C3" s="9"/>
      <c r="D3" s="9"/>
      <c r="E3" s="9" t="s">
        <v>3</v>
      </c>
      <c r="F3" s="9"/>
      <c r="G3" s="9"/>
      <c r="H3" s="9"/>
      <c r="I3" s="10" t="s">
        <v>4</v>
      </c>
      <c r="J3" s="10"/>
      <c r="K3" s="11"/>
    </row>
    <row r="4" spans="1:11" x14ac:dyDescent="0.25">
      <c r="A4" s="8"/>
      <c r="B4" s="9"/>
      <c r="C4" s="9"/>
      <c r="D4" s="9"/>
      <c r="E4" s="12"/>
      <c r="F4" s="12"/>
      <c r="G4" s="12"/>
      <c r="H4" s="12"/>
      <c r="I4" s="10"/>
      <c r="J4" s="10"/>
      <c r="K4" s="11"/>
    </row>
    <row r="5" spans="1:11" ht="38.25" customHeight="1" x14ac:dyDescent="0.25">
      <c r="A5" s="8"/>
      <c r="B5" s="9"/>
      <c r="C5" s="9"/>
      <c r="D5" s="9"/>
      <c r="E5" s="12"/>
      <c r="F5" s="12"/>
      <c r="G5" s="12"/>
      <c r="H5" s="12"/>
      <c r="I5" s="10" t="s">
        <v>5</v>
      </c>
      <c r="J5" s="10"/>
      <c r="K5" s="11"/>
    </row>
    <row r="6" spans="1:11" ht="15.75" thickBot="1" x14ac:dyDescent="0.3">
      <c r="A6" s="8"/>
      <c r="B6" s="9"/>
      <c r="C6" s="9"/>
      <c r="D6" s="9"/>
      <c r="E6" s="12"/>
      <c r="F6" s="12"/>
      <c r="G6" s="12"/>
      <c r="H6" s="12"/>
      <c r="I6" s="10" t="s">
        <v>6</v>
      </c>
      <c r="J6" s="10"/>
      <c r="K6" s="11"/>
    </row>
    <row r="7" spans="1:11" ht="15.75" thickBot="1" x14ac:dyDescent="0.3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6"/>
      <c r="J7" s="17"/>
      <c r="K7" s="14">
        <v>9</v>
      </c>
    </row>
    <row r="8" spans="1:11" ht="23.25" thickTop="1" x14ac:dyDescent="0.25">
      <c r="A8" s="18" t="s">
        <v>7</v>
      </c>
      <c r="B8" s="19" t="s">
        <v>8</v>
      </c>
      <c r="C8" s="20" t="s">
        <v>9</v>
      </c>
      <c r="D8" s="20" t="s">
        <v>10</v>
      </c>
      <c r="E8" s="19" t="s">
        <v>11</v>
      </c>
      <c r="F8" s="19" t="s">
        <v>12</v>
      </c>
      <c r="G8" s="19" t="s">
        <v>12</v>
      </c>
      <c r="H8" s="21" t="s">
        <v>13</v>
      </c>
      <c r="I8" s="22"/>
      <c r="J8" s="23"/>
      <c r="K8" s="19" t="s">
        <v>14</v>
      </c>
    </row>
    <row r="9" spans="1:11" ht="33.75" x14ac:dyDescent="0.25">
      <c r="A9" s="18"/>
      <c r="B9" s="19"/>
      <c r="C9" s="24"/>
      <c r="D9" s="24"/>
      <c r="E9" s="19"/>
      <c r="F9" s="19" t="s">
        <v>1</v>
      </c>
      <c r="G9" s="19" t="s">
        <v>15</v>
      </c>
      <c r="H9" s="25" t="s">
        <v>16</v>
      </c>
      <c r="I9" s="26"/>
      <c r="J9" s="27"/>
      <c r="K9" s="19" t="s">
        <v>17</v>
      </c>
    </row>
    <row r="10" spans="1:11" ht="22.5" x14ac:dyDescent="0.25">
      <c r="A10" s="18" t="s">
        <v>18</v>
      </c>
      <c r="B10" s="19" t="s">
        <v>19</v>
      </c>
      <c r="C10" s="24"/>
      <c r="D10" s="24"/>
      <c r="E10" s="19" t="s">
        <v>20</v>
      </c>
      <c r="F10" s="19" t="s">
        <v>21</v>
      </c>
      <c r="G10" s="19" t="s">
        <v>22</v>
      </c>
      <c r="H10" s="25" t="s">
        <v>23</v>
      </c>
      <c r="I10" s="26"/>
      <c r="J10" s="27"/>
      <c r="K10" s="28"/>
    </row>
    <row r="11" spans="1:11" ht="23.25" thickBot="1" x14ac:dyDescent="0.3">
      <c r="A11" s="29"/>
      <c r="B11" s="30"/>
      <c r="C11" s="31"/>
      <c r="D11" s="31"/>
      <c r="E11" s="30"/>
      <c r="F11" s="32" t="s">
        <v>24</v>
      </c>
      <c r="G11" s="30"/>
      <c r="H11" s="33"/>
      <c r="I11" s="34"/>
      <c r="J11" s="35"/>
      <c r="K11" s="30"/>
    </row>
    <row r="12" spans="1:11" ht="15.75" thickBot="1" x14ac:dyDescent="0.3">
      <c r="A12" s="36"/>
      <c r="B12" s="37"/>
      <c r="C12" s="38" t="s">
        <v>25</v>
      </c>
      <c r="D12" s="39" t="s">
        <v>26</v>
      </c>
      <c r="E12" s="37"/>
      <c r="F12" s="38" t="s">
        <v>27</v>
      </c>
      <c r="G12" s="38" t="s">
        <v>28</v>
      </c>
      <c r="H12" s="40"/>
      <c r="I12" s="40"/>
      <c r="J12" s="40"/>
      <c r="K12" s="41" t="s">
        <v>29</v>
      </c>
    </row>
    <row r="13" spans="1:11" x14ac:dyDescent="0.25">
      <c r="A13" s="42" t="s">
        <v>30</v>
      </c>
      <c r="B13" s="43" t="s">
        <v>31</v>
      </c>
      <c r="C13" s="44"/>
      <c r="D13" s="44"/>
      <c r="E13" s="45">
        <f>'İhtiyaç Listesi'!D4+'İhtiyaç Listesi'!D55+'İhtiyaç Listesi'!D99</f>
        <v>12</v>
      </c>
      <c r="F13" s="44"/>
      <c r="G13" s="44"/>
      <c r="H13" s="46"/>
      <c r="I13" s="47"/>
      <c r="J13" s="48"/>
      <c r="K13" s="49"/>
    </row>
    <row r="14" spans="1:11" x14ac:dyDescent="0.25">
      <c r="A14" s="42" t="s">
        <v>32</v>
      </c>
      <c r="B14" s="43" t="s">
        <v>33</v>
      </c>
      <c r="C14" s="50"/>
      <c r="D14" s="50"/>
      <c r="E14" s="51">
        <f>'İhtiyaç Listesi'!D5</f>
        <v>8</v>
      </c>
      <c r="F14" s="50"/>
      <c r="G14" s="50"/>
      <c r="H14" s="52"/>
      <c r="I14" s="53"/>
      <c r="J14" s="54"/>
      <c r="K14" s="55"/>
    </row>
    <row r="15" spans="1:11" x14ac:dyDescent="0.25">
      <c r="A15" s="42" t="s">
        <v>34</v>
      </c>
      <c r="B15" s="43" t="s">
        <v>35</v>
      </c>
      <c r="C15" s="50"/>
      <c r="D15" s="50"/>
      <c r="E15" s="51">
        <f>'İhtiyaç Listesi'!D6</f>
        <v>120</v>
      </c>
      <c r="F15" s="50"/>
      <c r="G15" s="50"/>
      <c r="H15" s="52"/>
      <c r="I15" s="53"/>
      <c r="J15" s="54"/>
      <c r="K15" s="55"/>
    </row>
    <row r="16" spans="1:11" x14ac:dyDescent="0.25">
      <c r="A16" s="42" t="s">
        <v>36</v>
      </c>
      <c r="B16" s="43" t="s">
        <v>37</v>
      </c>
      <c r="C16" s="50"/>
      <c r="D16" s="50"/>
      <c r="E16" s="51">
        <f>'İhtiyaç Listesi'!D7</f>
        <v>50</v>
      </c>
      <c r="F16" s="50"/>
      <c r="G16" s="50"/>
      <c r="H16" s="52"/>
      <c r="I16" s="53"/>
      <c r="J16" s="54"/>
      <c r="K16" s="55"/>
    </row>
    <row r="17" spans="1:11" x14ac:dyDescent="0.25">
      <c r="A17" s="42" t="s">
        <v>38</v>
      </c>
      <c r="B17" s="43" t="s">
        <v>39</v>
      </c>
      <c r="C17" s="50"/>
      <c r="D17" s="50"/>
      <c r="E17" s="51">
        <f>'İhtiyaç Listesi'!D8</f>
        <v>10</v>
      </c>
      <c r="F17" s="50"/>
      <c r="G17" s="50"/>
      <c r="H17" s="52"/>
      <c r="I17" s="53"/>
      <c r="J17" s="54"/>
      <c r="K17" s="55"/>
    </row>
    <row r="18" spans="1:11" x14ac:dyDescent="0.25">
      <c r="A18" s="42" t="s">
        <v>40</v>
      </c>
      <c r="B18" s="43" t="s">
        <v>41</v>
      </c>
      <c r="C18" s="50"/>
      <c r="D18" s="50"/>
      <c r="E18" s="51">
        <f>'İhtiyaç Listesi'!D9</f>
        <v>2</v>
      </c>
      <c r="F18" s="50"/>
      <c r="G18" s="50"/>
      <c r="H18" s="52"/>
      <c r="I18" s="53"/>
      <c r="J18" s="54"/>
      <c r="K18" s="55"/>
    </row>
    <row r="19" spans="1:11" x14ac:dyDescent="0.25">
      <c r="A19" s="42" t="s">
        <v>42</v>
      </c>
      <c r="B19" s="43" t="s">
        <v>43</v>
      </c>
      <c r="C19" s="50"/>
      <c r="D19" s="50"/>
      <c r="E19" s="56">
        <f>'İhtiyaç Listesi'!D10+'İhtiyaç Listesi'!D56+'İhtiyaç Listesi'!D100</f>
        <v>69</v>
      </c>
      <c r="F19" s="50"/>
      <c r="G19" s="50"/>
      <c r="H19" s="52"/>
      <c r="I19" s="53"/>
      <c r="J19" s="54"/>
      <c r="K19" s="55"/>
    </row>
    <row r="20" spans="1:11" x14ac:dyDescent="0.25">
      <c r="A20" s="42" t="s">
        <v>44</v>
      </c>
      <c r="B20" s="43" t="s">
        <v>45</v>
      </c>
      <c r="C20" s="50"/>
      <c r="D20" s="50"/>
      <c r="E20" s="56">
        <f>'İhtiyaç Listesi'!D11+'İhtiyaç Listesi'!D57+'İhtiyaç Listesi'!D101</f>
        <v>19</v>
      </c>
      <c r="F20" s="50"/>
      <c r="G20" s="50"/>
      <c r="H20" s="52"/>
      <c r="I20" s="53"/>
      <c r="J20" s="54"/>
      <c r="K20" s="55"/>
    </row>
    <row r="21" spans="1:11" x14ac:dyDescent="0.25">
      <c r="A21" s="42" t="s">
        <v>46</v>
      </c>
      <c r="B21" s="43" t="s">
        <v>47</v>
      </c>
      <c r="C21" s="50"/>
      <c r="D21" s="50"/>
      <c r="E21" s="56">
        <f>'İhtiyaç Listesi'!D12+'İhtiyaç Listesi'!D58+'İhtiyaç Listesi'!D102</f>
        <v>195</v>
      </c>
      <c r="F21" s="50"/>
      <c r="G21" s="50"/>
      <c r="H21" s="52"/>
      <c r="I21" s="53"/>
      <c r="J21" s="54"/>
      <c r="K21" s="55"/>
    </row>
    <row r="22" spans="1:11" x14ac:dyDescent="0.25">
      <c r="A22" s="42" t="s">
        <v>48</v>
      </c>
      <c r="B22" s="43" t="s">
        <v>49</v>
      </c>
      <c r="C22" s="50"/>
      <c r="D22" s="50"/>
      <c r="E22" s="56">
        <f>'İhtiyaç Listesi'!D13</f>
        <v>2</v>
      </c>
      <c r="F22" s="50"/>
      <c r="G22" s="50"/>
      <c r="H22" s="52"/>
      <c r="I22" s="53"/>
      <c r="J22" s="54"/>
      <c r="K22" s="55"/>
    </row>
    <row r="23" spans="1:11" x14ac:dyDescent="0.25">
      <c r="A23" s="42" t="s">
        <v>50</v>
      </c>
      <c r="B23" s="43" t="s">
        <v>51</v>
      </c>
      <c r="C23" s="50"/>
      <c r="D23" s="50"/>
      <c r="E23" s="56">
        <f>'İhtiyaç Listesi'!D14</f>
        <v>2</v>
      </c>
      <c r="F23" s="50"/>
      <c r="G23" s="50"/>
      <c r="H23" s="52"/>
      <c r="I23" s="53"/>
      <c r="J23" s="54"/>
      <c r="K23" s="55"/>
    </row>
    <row r="24" spans="1:11" x14ac:dyDescent="0.25">
      <c r="A24" s="42" t="s">
        <v>52</v>
      </c>
      <c r="B24" s="43" t="s">
        <v>53</v>
      </c>
      <c r="C24" s="50"/>
      <c r="D24" s="50"/>
      <c r="E24" s="56">
        <f>'İhtiyaç Listesi'!D15+'İhtiyaç Listesi'!D59+'İhtiyaç Listesi'!D103</f>
        <v>352</v>
      </c>
      <c r="F24" s="50"/>
      <c r="G24" s="50"/>
      <c r="H24" s="52"/>
      <c r="I24" s="53"/>
      <c r="J24" s="54"/>
      <c r="K24" s="55"/>
    </row>
    <row r="25" spans="1:11" x14ac:dyDescent="0.25">
      <c r="A25" s="42" t="s">
        <v>54</v>
      </c>
      <c r="B25" s="43" t="s">
        <v>55</v>
      </c>
      <c r="C25" s="50"/>
      <c r="D25" s="50"/>
      <c r="E25" s="56">
        <f>'İhtiyaç Listesi'!D16+'İhtiyaç Listesi'!D60+'İhtiyaç Listesi'!D104</f>
        <v>18</v>
      </c>
      <c r="F25" s="50"/>
      <c r="G25" s="50"/>
      <c r="H25" s="52"/>
      <c r="I25" s="53"/>
      <c r="J25" s="54"/>
      <c r="K25" s="55"/>
    </row>
    <row r="26" spans="1:11" x14ac:dyDescent="0.25">
      <c r="A26" s="42" t="s">
        <v>56</v>
      </c>
      <c r="B26" s="43" t="s">
        <v>57</v>
      </c>
      <c r="C26" s="50"/>
      <c r="D26" s="50"/>
      <c r="E26" s="56">
        <f>'İhtiyaç Listesi'!D105+'İhtiyaç Listesi'!D61+'İhtiyaç Listesi'!D17</f>
        <v>41</v>
      </c>
      <c r="F26" s="50"/>
      <c r="G26" s="50"/>
      <c r="H26" s="52"/>
      <c r="I26" s="53"/>
      <c r="J26" s="54"/>
      <c r="K26" s="55"/>
    </row>
    <row r="27" spans="1:11" x14ac:dyDescent="0.25">
      <c r="A27" s="42" t="s">
        <v>58</v>
      </c>
      <c r="B27" s="43" t="s">
        <v>59</v>
      </c>
      <c r="C27" s="50"/>
      <c r="D27" s="50"/>
      <c r="E27" s="56">
        <f>'İhtiyaç Listesi'!D18+'İhtiyaç Listesi'!D62+'İhtiyaç Listesi'!D106</f>
        <v>18</v>
      </c>
      <c r="F27" s="50"/>
      <c r="G27" s="50"/>
      <c r="H27" s="52"/>
      <c r="I27" s="53"/>
      <c r="J27" s="54"/>
      <c r="K27" s="55"/>
    </row>
    <row r="28" spans="1:11" x14ac:dyDescent="0.25">
      <c r="A28" s="42" t="s">
        <v>60</v>
      </c>
      <c r="B28" s="43" t="s">
        <v>61</v>
      </c>
      <c r="C28" s="50"/>
      <c r="D28" s="50"/>
      <c r="E28" s="56">
        <f>'İhtiyaç Listesi'!D107+'İhtiyaç Listesi'!D63+'İhtiyaç Listesi'!D19</f>
        <v>6</v>
      </c>
      <c r="F28" s="50"/>
      <c r="G28" s="50"/>
      <c r="H28" s="52"/>
      <c r="I28" s="53"/>
      <c r="J28" s="54"/>
      <c r="K28" s="55"/>
    </row>
    <row r="29" spans="1:11" x14ac:dyDescent="0.25">
      <c r="A29" s="42" t="s">
        <v>62</v>
      </c>
      <c r="B29" s="57" t="s">
        <v>63</v>
      </c>
      <c r="C29" s="50"/>
      <c r="D29" s="50"/>
      <c r="E29" s="56">
        <f>'İhtiyaç Listesi'!D20+'İhtiyaç Listesi'!D64+'İhtiyaç Listesi'!D108</f>
        <v>48</v>
      </c>
      <c r="F29" s="50"/>
      <c r="G29" s="50"/>
      <c r="H29" s="52"/>
      <c r="I29" s="53"/>
      <c r="J29" s="54"/>
      <c r="K29" s="55"/>
    </row>
    <row r="30" spans="1:11" x14ac:dyDescent="0.25">
      <c r="A30" s="42" t="s">
        <v>64</v>
      </c>
      <c r="B30" s="43" t="s">
        <v>65</v>
      </c>
      <c r="C30" s="50"/>
      <c r="D30" s="50"/>
      <c r="E30" s="56">
        <f>'İhtiyaç Listesi'!D21</f>
        <v>8</v>
      </c>
      <c r="F30" s="50"/>
      <c r="G30" s="50"/>
      <c r="H30" s="52"/>
      <c r="I30" s="53"/>
      <c r="J30" s="54"/>
      <c r="K30" s="55"/>
    </row>
    <row r="31" spans="1:11" x14ac:dyDescent="0.25">
      <c r="A31" s="42" t="s">
        <v>66</v>
      </c>
      <c r="B31" s="43" t="s">
        <v>67</v>
      </c>
      <c r="C31" s="50"/>
      <c r="D31" s="50"/>
      <c r="E31" s="56">
        <f>'İhtiyaç Listesi'!D22</f>
        <v>32</v>
      </c>
      <c r="F31" s="50"/>
      <c r="G31" s="50"/>
      <c r="H31" s="52"/>
      <c r="I31" s="53"/>
      <c r="J31" s="54"/>
      <c r="K31" s="55"/>
    </row>
    <row r="32" spans="1:11" x14ac:dyDescent="0.25">
      <c r="A32" s="42" t="s">
        <v>68</v>
      </c>
      <c r="B32" s="43" t="s">
        <v>69</v>
      </c>
      <c r="C32" s="50"/>
      <c r="D32" s="50"/>
      <c r="E32" s="56">
        <f>'İhtiyaç Listesi'!D65+'İhtiyaç Listesi'!D109</f>
        <v>50</v>
      </c>
      <c r="F32" s="50"/>
      <c r="G32" s="50"/>
      <c r="H32" s="52"/>
      <c r="I32" s="53"/>
      <c r="J32" s="54"/>
      <c r="K32" s="55"/>
    </row>
    <row r="33" spans="1:11" x14ac:dyDescent="0.25">
      <c r="A33" s="42" t="s">
        <v>70</v>
      </c>
      <c r="B33" t="s">
        <v>71</v>
      </c>
      <c r="C33" s="50"/>
      <c r="D33" s="50"/>
      <c r="E33" s="56">
        <f>'İhtiyaç Listesi'!D110+'İhtiyaç Listesi'!D66</f>
        <v>200</v>
      </c>
      <c r="F33" s="50"/>
      <c r="G33" s="50"/>
      <c r="H33" s="52"/>
      <c r="I33" s="53"/>
      <c r="J33" s="54"/>
      <c r="K33" s="55"/>
    </row>
    <row r="34" spans="1:11" x14ac:dyDescent="0.25">
      <c r="A34" s="42" t="s">
        <v>72</v>
      </c>
      <c r="B34" s="43" t="s">
        <v>73</v>
      </c>
      <c r="C34" s="50"/>
      <c r="D34" s="50"/>
      <c r="E34" s="56">
        <f>'İhtiyaç Listesi'!D67+'İhtiyaç Listesi'!D23+'İhtiyaç Listesi'!D111</f>
        <v>319</v>
      </c>
      <c r="F34" s="50"/>
      <c r="G34" s="50"/>
      <c r="H34" s="52"/>
      <c r="I34" s="53"/>
      <c r="J34" s="54"/>
      <c r="K34" s="55"/>
    </row>
    <row r="35" spans="1:11" x14ac:dyDescent="0.25">
      <c r="A35" s="42" t="s">
        <v>74</v>
      </c>
      <c r="B35" s="43" t="s">
        <v>75</v>
      </c>
      <c r="C35" s="50"/>
      <c r="D35" s="50"/>
      <c r="E35" s="56">
        <f>'İhtiyaç Listesi'!D112+'İhtiyaç Listesi'!D68+'İhtiyaç Listesi'!D24</f>
        <v>6</v>
      </c>
      <c r="F35" s="50"/>
      <c r="G35" s="50"/>
      <c r="H35" s="52"/>
      <c r="I35" s="53"/>
      <c r="J35" s="54"/>
      <c r="K35" s="55"/>
    </row>
    <row r="36" spans="1:11" x14ac:dyDescent="0.25">
      <c r="A36" s="42" t="s">
        <v>76</v>
      </c>
      <c r="B36" s="43" t="s">
        <v>77</v>
      </c>
      <c r="C36" s="50"/>
      <c r="D36" s="50"/>
      <c r="E36" s="56">
        <f>'İhtiyaç Listesi'!D25+'İhtiyaç Listesi'!D69+'İhtiyaç Listesi'!D113</f>
        <v>12</v>
      </c>
      <c r="F36" s="50"/>
      <c r="G36" s="50"/>
      <c r="H36" s="52"/>
      <c r="I36" s="53"/>
      <c r="J36" s="54"/>
      <c r="K36" s="55"/>
    </row>
    <row r="37" spans="1:11" x14ac:dyDescent="0.25">
      <c r="A37" s="42" t="s">
        <v>78</v>
      </c>
      <c r="B37" s="43" t="s">
        <v>79</v>
      </c>
      <c r="C37" s="50"/>
      <c r="D37" s="50"/>
      <c r="E37" s="56">
        <f>'İhtiyaç Listesi'!D114+'İhtiyaç Listesi'!D70+'İhtiyaç Listesi'!D26</f>
        <v>54</v>
      </c>
      <c r="F37" s="50"/>
      <c r="G37" s="50"/>
      <c r="H37" s="52"/>
      <c r="I37" s="53"/>
      <c r="J37" s="54"/>
      <c r="K37" s="55"/>
    </row>
    <row r="38" spans="1:11" x14ac:dyDescent="0.25">
      <c r="A38" s="42" t="s">
        <v>80</v>
      </c>
      <c r="B38" s="43" t="s">
        <v>81</v>
      </c>
      <c r="C38" s="50"/>
      <c r="D38" s="50"/>
      <c r="E38" s="56">
        <f>'İhtiyaç Listesi'!D27+'İhtiyaç Listesi'!D71+'İhtiyaç Listesi'!D115</f>
        <v>24</v>
      </c>
      <c r="F38" s="50"/>
      <c r="G38" s="50"/>
      <c r="H38" s="52"/>
      <c r="I38" s="53"/>
      <c r="J38" s="54"/>
      <c r="K38" s="55"/>
    </row>
    <row r="39" spans="1:11" x14ac:dyDescent="0.25">
      <c r="A39" s="42" t="s">
        <v>82</v>
      </c>
      <c r="B39" s="43" t="s">
        <v>83</v>
      </c>
      <c r="C39" s="50"/>
      <c r="D39" s="50"/>
      <c r="E39" s="56">
        <f>'İhtiyaç Listesi'!D116+'İhtiyaç Listesi'!D72+'İhtiyaç Listesi'!D28</f>
        <v>6</v>
      </c>
      <c r="F39" s="50"/>
      <c r="G39" s="50"/>
      <c r="H39" s="52"/>
      <c r="I39" s="53"/>
      <c r="J39" s="54"/>
      <c r="K39" s="55"/>
    </row>
    <row r="40" spans="1:11" x14ac:dyDescent="0.25">
      <c r="A40" s="42" t="s">
        <v>84</v>
      </c>
      <c r="B40" s="43" t="s">
        <v>85</v>
      </c>
      <c r="C40" s="50"/>
      <c r="D40" s="50"/>
      <c r="E40" s="56">
        <f>'İhtiyaç Listesi'!D29+'İhtiyaç Listesi'!D73+'İhtiyaç Listesi'!D117</f>
        <v>480</v>
      </c>
      <c r="F40" s="50"/>
      <c r="G40" s="50"/>
      <c r="H40" s="52"/>
      <c r="I40" s="53"/>
      <c r="J40" s="54"/>
      <c r="K40" s="55"/>
    </row>
    <row r="41" spans="1:11" x14ac:dyDescent="0.25">
      <c r="A41" s="42" t="s">
        <v>86</v>
      </c>
      <c r="B41" s="43" t="s">
        <v>87</v>
      </c>
      <c r="C41" s="50"/>
      <c r="D41" s="50"/>
      <c r="E41" s="56">
        <v>239</v>
      </c>
      <c r="F41" s="50"/>
      <c r="G41" s="50"/>
      <c r="H41" s="52"/>
      <c r="I41" s="53"/>
      <c r="J41" s="54"/>
      <c r="K41" s="55"/>
    </row>
    <row r="42" spans="1:11" x14ac:dyDescent="0.25">
      <c r="A42" s="42" t="s">
        <v>88</v>
      </c>
      <c r="B42" s="58" t="s">
        <v>89</v>
      </c>
      <c r="C42" s="50"/>
      <c r="D42" s="50"/>
      <c r="E42" s="56">
        <f>'İhtiyaç Listesi'!D31+'İhtiyaç Listesi'!D75+'İhtiyaç Listesi'!D119</f>
        <v>152</v>
      </c>
      <c r="F42" s="50"/>
      <c r="G42" s="50"/>
      <c r="H42" s="52"/>
      <c r="I42" s="53"/>
      <c r="J42" s="54"/>
      <c r="K42" s="55"/>
    </row>
    <row r="43" spans="1:11" x14ac:dyDescent="0.25">
      <c r="A43" s="42" t="s">
        <v>90</v>
      </c>
      <c r="B43" s="58" t="s">
        <v>91</v>
      </c>
      <c r="C43" s="50"/>
      <c r="D43" s="50"/>
      <c r="E43" s="56">
        <f>'İhtiyaç Listesi'!D120+'İhtiyaç Listesi'!D76+'İhtiyaç Listesi'!D32</f>
        <v>198</v>
      </c>
      <c r="F43" s="50"/>
      <c r="G43" s="50"/>
      <c r="H43" s="52"/>
      <c r="I43" s="53"/>
      <c r="J43" s="54"/>
      <c r="K43" s="55"/>
    </row>
    <row r="44" spans="1:11" x14ac:dyDescent="0.25">
      <c r="A44" s="42" t="s">
        <v>92</v>
      </c>
      <c r="B44" s="58" t="s">
        <v>93</v>
      </c>
      <c r="C44" s="59"/>
      <c r="D44" s="59"/>
      <c r="E44" s="56">
        <f>'İhtiyaç Listesi'!D33+'İhtiyaç Listesi'!D77+'İhtiyaç Listesi'!D121</f>
        <v>81</v>
      </c>
      <c r="F44" s="50"/>
      <c r="G44" s="50"/>
      <c r="H44" s="52"/>
      <c r="I44" s="53"/>
      <c r="J44" s="54"/>
      <c r="K44" s="55"/>
    </row>
    <row r="45" spans="1:11" x14ac:dyDescent="0.25">
      <c r="A45" s="42" t="s">
        <v>94</v>
      </c>
      <c r="B45" s="58" t="s">
        <v>95</v>
      </c>
      <c r="C45" s="59"/>
      <c r="D45" s="59"/>
      <c r="E45" s="56">
        <f>'İhtiyaç Listesi'!D122+'İhtiyaç Listesi'!D78+'İhtiyaç Listesi'!D34</f>
        <v>110</v>
      </c>
      <c r="F45" s="50"/>
      <c r="G45" s="50"/>
      <c r="H45" s="52"/>
      <c r="I45" s="53"/>
      <c r="J45" s="54"/>
      <c r="K45" s="55"/>
    </row>
    <row r="46" spans="1:11" x14ac:dyDescent="0.25">
      <c r="A46" s="42" t="s">
        <v>96</v>
      </c>
      <c r="B46" s="60" t="s">
        <v>97</v>
      </c>
      <c r="C46" s="59"/>
      <c r="D46" s="59"/>
      <c r="E46" s="56">
        <f>'İhtiyaç Listesi'!D35+'İhtiyaç Listesi'!D79+'İhtiyaç Listesi'!D123</f>
        <v>184</v>
      </c>
      <c r="F46" s="50"/>
      <c r="G46" s="50"/>
      <c r="H46" s="52"/>
      <c r="I46" s="53"/>
      <c r="J46" s="54"/>
      <c r="K46" s="55"/>
    </row>
    <row r="47" spans="1:11" x14ac:dyDescent="0.25">
      <c r="A47" s="42" t="s">
        <v>98</v>
      </c>
      <c r="B47" s="58" t="s">
        <v>99</v>
      </c>
      <c r="C47" s="59"/>
      <c r="D47" s="59"/>
      <c r="E47" s="56">
        <f>'İhtiyaç Listesi'!D36+'İhtiyaç Listesi'!D80+'İhtiyaç Listesi'!D124</f>
        <v>442</v>
      </c>
      <c r="F47" s="50"/>
      <c r="G47" s="50"/>
      <c r="H47" s="52"/>
      <c r="I47" s="53"/>
      <c r="J47" s="54"/>
      <c r="K47" s="55"/>
    </row>
    <row r="48" spans="1:11" x14ac:dyDescent="0.25">
      <c r="A48" s="42" t="s">
        <v>100</v>
      </c>
      <c r="B48" s="58" t="s">
        <v>101</v>
      </c>
      <c r="C48" s="59"/>
      <c r="D48" s="59"/>
      <c r="E48" s="56">
        <f>'İhtiyaç Listesi'!D37+'İhtiyaç Listesi'!D81+'İhtiyaç Listesi'!D125</f>
        <v>12</v>
      </c>
      <c r="F48" s="50"/>
      <c r="G48" s="50"/>
      <c r="H48" s="52"/>
      <c r="I48" s="53"/>
      <c r="J48" s="54"/>
      <c r="K48" s="55"/>
    </row>
    <row r="49" spans="1:11" x14ac:dyDescent="0.25">
      <c r="A49" s="42" t="s">
        <v>102</v>
      </c>
      <c r="B49" s="58" t="s">
        <v>103</v>
      </c>
      <c r="C49" s="59"/>
      <c r="D49" s="59"/>
      <c r="E49" s="56">
        <f>'İhtiyaç Listesi'!D38+'İhtiyaç Listesi'!D82+'İhtiyaç Listesi'!D126</f>
        <v>55</v>
      </c>
      <c r="F49" s="50"/>
      <c r="G49" s="50"/>
      <c r="H49" s="52"/>
      <c r="I49" s="53"/>
      <c r="J49" s="54"/>
      <c r="K49" s="55"/>
    </row>
    <row r="50" spans="1:11" x14ac:dyDescent="0.25">
      <c r="A50" s="42" t="s">
        <v>104</v>
      </c>
      <c r="B50" s="43" t="s">
        <v>105</v>
      </c>
      <c r="C50" s="50"/>
      <c r="D50" s="50"/>
      <c r="E50" s="56">
        <f>'İhtiyaç Listesi'!D39+'İhtiyaç Listesi'!D83+'İhtiyaç Listesi'!D127</f>
        <v>288</v>
      </c>
      <c r="F50" s="50"/>
      <c r="G50" s="50"/>
      <c r="H50" s="52"/>
      <c r="I50" s="53"/>
      <c r="J50" s="54"/>
      <c r="K50" s="55"/>
    </row>
    <row r="51" spans="1:11" x14ac:dyDescent="0.25">
      <c r="A51" s="42" t="s">
        <v>106</v>
      </c>
      <c r="B51" s="60" t="s">
        <v>107</v>
      </c>
      <c r="C51" s="50"/>
      <c r="D51" s="50"/>
      <c r="E51" s="56">
        <f>'İhtiyaç Listesi'!D40+'İhtiyaç Listesi'!D84</f>
        <v>150</v>
      </c>
      <c r="F51" s="50"/>
      <c r="G51" s="50"/>
      <c r="H51" s="52"/>
      <c r="I51" s="53"/>
      <c r="J51" s="54"/>
      <c r="K51" s="55"/>
    </row>
    <row r="52" spans="1:11" x14ac:dyDescent="0.25">
      <c r="A52" s="42" t="s">
        <v>108</v>
      </c>
      <c r="B52" s="60" t="s">
        <v>109</v>
      </c>
      <c r="C52" s="50"/>
      <c r="D52" s="50"/>
      <c r="E52" s="56">
        <f>'İhtiyaç Listesi'!D41+'İhtiyaç Listesi'!D85+'İhtiyaç Listesi'!D128</f>
        <v>180</v>
      </c>
      <c r="F52" s="50"/>
      <c r="G52" s="50"/>
      <c r="H52" s="52"/>
      <c r="I52" s="53"/>
      <c r="J52" s="54"/>
      <c r="K52" s="55"/>
    </row>
    <row r="53" spans="1:11" x14ac:dyDescent="0.25">
      <c r="A53" s="42" t="s">
        <v>110</v>
      </c>
      <c r="B53" s="61" t="s">
        <v>111</v>
      </c>
      <c r="C53" s="50"/>
      <c r="D53" s="50"/>
      <c r="E53" s="56">
        <f>'İhtiyaç Listesi'!D42+'İhtiyaç Listesi'!D86+'İhtiyaç Listesi'!D129</f>
        <v>4392</v>
      </c>
      <c r="F53" s="50"/>
      <c r="G53" s="50"/>
      <c r="H53" s="52"/>
      <c r="I53" s="53"/>
      <c r="J53" s="54"/>
      <c r="K53" s="55"/>
    </row>
    <row r="54" spans="1:11" x14ac:dyDescent="0.25">
      <c r="A54" s="42" t="s">
        <v>112</v>
      </c>
      <c r="B54" s="43" t="s">
        <v>113</v>
      </c>
      <c r="C54" s="62"/>
      <c r="D54" s="62"/>
      <c r="E54" s="56">
        <f>'İhtiyaç Listesi'!D43+'İhtiyaç Listesi'!D87+'İhtiyaç Listesi'!D130</f>
        <v>6</v>
      </c>
      <c r="F54" s="50"/>
      <c r="G54" s="50"/>
      <c r="H54" s="52"/>
      <c r="I54" s="53"/>
      <c r="J54" s="54"/>
      <c r="K54" s="55"/>
    </row>
    <row r="55" spans="1:11" x14ac:dyDescent="0.25">
      <c r="A55" s="42" t="s">
        <v>114</v>
      </c>
      <c r="B55" s="43" t="s">
        <v>115</v>
      </c>
      <c r="C55" s="50"/>
      <c r="D55" s="50"/>
      <c r="E55" s="56">
        <f>'İhtiyaç Listesi'!D44+'İhtiyaç Listesi'!D88+'İhtiyaç Listesi'!D131</f>
        <v>6</v>
      </c>
      <c r="F55" s="50"/>
      <c r="G55" s="50"/>
      <c r="H55" s="52"/>
      <c r="I55" s="53"/>
      <c r="J55" s="54"/>
      <c r="K55" s="55"/>
    </row>
    <row r="56" spans="1:11" x14ac:dyDescent="0.25">
      <c r="A56" s="42" t="s">
        <v>116</v>
      </c>
      <c r="B56" s="43" t="s">
        <v>117</v>
      </c>
      <c r="C56" s="62"/>
      <c r="D56" s="62"/>
      <c r="E56" s="56">
        <f>'İhtiyaç Listesi'!D45+'İhtiyaç Listesi'!D89+'İhtiyaç Listesi'!D132</f>
        <v>282</v>
      </c>
      <c r="F56" s="50"/>
      <c r="G56" s="50"/>
      <c r="H56" s="52"/>
      <c r="I56" s="53"/>
      <c r="J56" s="54"/>
      <c r="K56" s="55"/>
    </row>
    <row r="57" spans="1:11" x14ac:dyDescent="0.25">
      <c r="A57" s="42" t="s">
        <v>118</v>
      </c>
      <c r="B57" s="43" t="s">
        <v>119</v>
      </c>
      <c r="C57" s="50"/>
      <c r="D57" s="50"/>
      <c r="E57" s="56">
        <f>'İhtiyaç Listesi'!D46+'İhtiyaç Listesi'!D90+'İhtiyaç Listesi'!D133</f>
        <v>52</v>
      </c>
      <c r="F57" s="50"/>
      <c r="G57" s="50"/>
      <c r="H57" s="52"/>
      <c r="I57" s="53"/>
      <c r="J57" s="54"/>
      <c r="K57" s="55"/>
    </row>
    <row r="58" spans="1:11" x14ac:dyDescent="0.25">
      <c r="A58" s="42" t="s">
        <v>120</v>
      </c>
      <c r="B58" s="43" t="s">
        <v>121</v>
      </c>
      <c r="C58" s="62"/>
      <c r="D58" s="62"/>
      <c r="E58" s="56">
        <f>'İhtiyaç Listesi'!D47+'İhtiyaç Listesi'!D91+'İhtiyaç Listesi'!D134</f>
        <v>262</v>
      </c>
      <c r="F58" s="50"/>
      <c r="G58" s="50"/>
      <c r="H58" s="52"/>
      <c r="I58" s="53"/>
      <c r="J58" s="54"/>
      <c r="K58" s="55"/>
    </row>
    <row r="59" spans="1:11" x14ac:dyDescent="0.25">
      <c r="A59" s="42" t="s">
        <v>122</v>
      </c>
      <c r="B59" s="43" t="s">
        <v>123</v>
      </c>
      <c r="C59" s="50"/>
      <c r="D59" s="50"/>
      <c r="E59" s="56">
        <f>'İhtiyaç Listesi'!D48+'İhtiyaç Listesi'!D92+'İhtiyaç Listesi'!D135</f>
        <v>306</v>
      </c>
      <c r="F59" s="50"/>
      <c r="G59" s="50"/>
      <c r="H59" s="52"/>
      <c r="I59" s="53"/>
      <c r="J59" s="54"/>
      <c r="K59" s="55"/>
    </row>
    <row r="60" spans="1:11" x14ac:dyDescent="0.25">
      <c r="A60" s="42" t="s">
        <v>124</v>
      </c>
      <c r="B60" s="43" t="s">
        <v>125</v>
      </c>
      <c r="C60" s="50"/>
      <c r="D60" s="50"/>
      <c r="E60" s="56">
        <f>'İhtiyaç Listesi'!D49+'İhtiyaç Listesi'!D93+'İhtiyaç Listesi'!D136</f>
        <v>24</v>
      </c>
      <c r="F60" s="50"/>
      <c r="G60" s="50"/>
      <c r="H60" s="52"/>
      <c r="I60" s="53"/>
      <c r="J60" s="54"/>
      <c r="K60" s="55"/>
    </row>
    <row r="61" spans="1:11" x14ac:dyDescent="0.25">
      <c r="A61" s="42" t="s">
        <v>126</v>
      </c>
      <c r="B61" s="43" t="s">
        <v>127</v>
      </c>
      <c r="C61" s="50"/>
      <c r="D61" s="50"/>
      <c r="E61" s="56">
        <f>'İhtiyaç Listesi'!D50+'İhtiyaç Listesi'!D94+'İhtiyaç Listesi'!D137</f>
        <v>2880</v>
      </c>
      <c r="F61" s="50"/>
      <c r="G61" s="50"/>
      <c r="H61" s="63"/>
      <c r="I61" s="64"/>
      <c r="J61" s="65"/>
      <c r="K61" s="55"/>
    </row>
    <row r="62" spans="1:11" x14ac:dyDescent="0.25">
      <c r="A62" s="42" t="s">
        <v>128</v>
      </c>
      <c r="B62" s="43" t="s">
        <v>129</v>
      </c>
      <c r="C62" s="66"/>
      <c r="D62" s="66"/>
      <c r="E62" s="56">
        <f>'İhtiyaç Listesi'!D51+'İhtiyaç Listesi'!D95+'İhtiyaç Listesi'!D138</f>
        <v>422</v>
      </c>
      <c r="F62" s="66"/>
      <c r="G62" s="66"/>
    </row>
    <row r="63" spans="1:11" x14ac:dyDescent="0.25">
      <c r="A63" s="42" t="s">
        <v>130</v>
      </c>
      <c r="B63" s="43" t="s">
        <v>131</v>
      </c>
      <c r="C63" s="66"/>
      <c r="D63" s="66"/>
      <c r="E63" s="56">
        <f>'İhtiyaç Listesi'!D52+'İhtiyaç Listesi'!D96+'İhtiyaç Listesi'!D139</f>
        <v>618</v>
      </c>
      <c r="F63" s="66"/>
      <c r="G63" s="66"/>
    </row>
    <row r="65" spans="1:11" ht="15.75" customHeight="1" thickBot="1" x14ac:dyDescent="0.3">
      <c r="A65" s="67" t="s">
        <v>132</v>
      </c>
      <c r="B65" s="68"/>
      <c r="C65" s="68"/>
      <c r="D65" s="68"/>
      <c r="E65" s="68"/>
      <c r="F65" s="68"/>
      <c r="G65" s="68"/>
      <c r="H65" s="68"/>
      <c r="I65" s="68"/>
      <c r="J65" s="69" t="s">
        <v>133</v>
      </c>
      <c r="K65" s="70"/>
    </row>
    <row r="68" spans="1:11" x14ac:dyDescent="0.25">
      <c r="A68" s="71"/>
      <c r="B68" s="71"/>
      <c r="C68" s="71"/>
    </row>
    <row r="69" spans="1:11" x14ac:dyDescent="0.25">
      <c r="A69" s="71"/>
      <c r="B69" s="71"/>
      <c r="C69" s="71"/>
    </row>
    <row r="70" spans="1:11" x14ac:dyDescent="0.25">
      <c r="A70" s="71"/>
      <c r="B70" s="72"/>
      <c r="C70" s="71"/>
    </row>
    <row r="71" spans="1:11" x14ac:dyDescent="0.25">
      <c r="A71" s="71"/>
      <c r="B71" s="71"/>
      <c r="C71" s="71"/>
    </row>
    <row r="72" spans="1:11" x14ac:dyDescent="0.25">
      <c r="A72" s="71"/>
      <c r="B72" s="71"/>
      <c r="C72" s="71"/>
    </row>
    <row r="73" spans="1:11" x14ac:dyDescent="0.25">
      <c r="A73" s="71"/>
      <c r="B73" s="71"/>
      <c r="C73" s="71"/>
    </row>
    <row r="74" spans="1:11" x14ac:dyDescent="0.25">
      <c r="A74" s="71"/>
      <c r="B74" s="71"/>
      <c r="C74" s="71"/>
    </row>
  </sheetData>
  <mergeCells count="70">
    <mergeCell ref="H60:J60"/>
    <mergeCell ref="A65:I65"/>
    <mergeCell ref="J65:K65"/>
    <mergeCell ref="H54:J54"/>
    <mergeCell ref="H55:J55"/>
    <mergeCell ref="H56:J56"/>
    <mergeCell ref="H57:J57"/>
    <mergeCell ref="H58:J58"/>
    <mergeCell ref="H59:J59"/>
    <mergeCell ref="H48:J48"/>
    <mergeCell ref="H49:J49"/>
    <mergeCell ref="H50:J50"/>
    <mergeCell ref="H51:J51"/>
    <mergeCell ref="H52:J52"/>
    <mergeCell ref="H53:J53"/>
    <mergeCell ref="H42:J42"/>
    <mergeCell ref="H43:J43"/>
    <mergeCell ref="H44:J44"/>
    <mergeCell ref="H45:J45"/>
    <mergeCell ref="H46:J46"/>
    <mergeCell ref="H47:J47"/>
    <mergeCell ref="H36:J36"/>
    <mergeCell ref="H37:J37"/>
    <mergeCell ref="H38:J38"/>
    <mergeCell ref="H39:J39"/>
    <mergeCell ref="H40:J40"/>
    <mergeCell ref="H41:J41"/>
    <mergeCell ref="H30:J30"/>
    <mergeCell ref="H31:J31"/>
    <mergeCell ref="H32:J32"/>
    <mergeCell ref="H33:J33"/>
    <mergeCell ref="H34:J34"/>
    <mergeCell ref="H35:J35"/>
    <mergeCell ref="H24:J24"/>
    <mergeCell ref="H25:J25"/>
    <mergeCell ref="H26:J26"/>
    <mergeCell ref="H27:J27"/>
    <mergeCell ref="H28:J28"/>
    <mergeCell ref="H29:J29"/>
    <mergeCell ref="H18:J18"/>
    <mergeCell ref="H19:J19"/>
    <mergeCell ref="H20:J20"/>
    <mergeCell ref="H21:J21"/>
    <mergeCell ref="H22:J22"/>
    <mergeCell ref="H23:J23"/>
    <mergeCell ref="H12:J12"/>
    <mergeCell ref="H13:J13"/>
    <mergeCell ref="H14:J14"/>
    <mergeCell ref="H15:J15"/>
    <mergeCell ref="H16:J16"/>
    <mergeCell ref="H17:J17"/>
    <mergeCell ref="E6:H6"/>
    <mergeCell ref="I6:K6"/>
    <mergeCell ref="H7:J7"/>
    <mergeCell ref="C8:C11"/>
    <mergeCell ref="D8:D11"/>
    <mergeCell ref="H8:J8"/>
    <mergeCell ref="H9:J9"/>
    <mergeCell ref="H10:J10"/>
    <mergeCell ref="H11:J11"/>
    <mergeCell ref="A1:K1"/>
    <mergeCell ref="A2:D6"/>
    <mergeCell ref="E2:H2"/>
    <mergeCell ref="I2:K2"/>
    <mergeCell ref="E3:H3"/>
    <mergeCell ref="I3:K3"/>
    <mergeCell ref="E4:H4"/>
    <mergeCell ref="I4:K4"/>
    <mergeCell ref="E5:H5"/>
    <mergeCell ref="I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6"/>
  <sheetViews>
    <sheetView topLeftCell="A118" workbookViewId="0">
      <selection activeCell="B66" sqref="B66"/>
    </sheetView>
  </sheetViews>
  <sheetFormatPr defaultRowHeight="15" x14ac:dyDescent="0.25"/>
  <cols>
    <col min="2" max="2" width="66.28515625" customWidth="1"/>
    <col min="7" max="7" width="13.140625" customWidth="1"/>
  </cols>
  <sheetData>
    <row r="1" spans="1:7" ht="30" customHeight="1" x14ac:dyDescent="0.35">
      <c r="A1" s="73" t="s">
        <v>134</v>
      </c>
      <c r="B1" s="74"/>
      <c r="C1" s="74"/>
      <c r="D1" s="74"/>
      <c r="E1" s="74"/>
      <c r="F1" s="74"/>
      <c r="G1" s="75"/>
    </row>
    <row r="2" spans="1:7" x14ac:dyDescent="0.25">
      <c r="A2" s="76"/>
      <c r="B2" s="77"/>
      <c r="C2" s="78" t="s">
        <v>135</v>
      </c>
      <c r="D2" s="78"/>
      <c r="E2" s="78" t="s">
        <v>136</v>
      </c>
      <c r="F2" s="66"/>
      <c r="G2" s="79"/>
    </row>
    <row r="3" spans="1:7" ht="51" x14ac:dyDescent="0.25">
      <c r="A3" s="80" t="s">
        <v>137</v>
      </c>
      <c r="B3" s="78" t="s">
        <v>138</v>
      </c>
      <c r="C3" s="81" t="s">
        <v>139</v>
      </c>
      <c r="D3" s="81" t="s">
        <v>140</v>
      </c>
      <c r="E3" s="78" t="s">
        <v>141</v>
      </c>
      <c r="F3" s="66"/>
      <c r="G3" s="79"/>
    </row>
    <row r="4" spans="1:7" x14ac:dyDescent="0.25">
      <c r="A4" s="82" t="s">
        <v>30</v>
      </c>
      <c r="B4" s="43" t="s">
        <v>31</v>
      </c>
      <c r="C4" s="66">
        <v>2</v>
      </c>
      <c r="D4" s="66">
        <f>C4</f>
        <v>2</v>
      </c>
      <c r="E4" s="83" t="s">
        <v>142</v>
      </c>
      <c r="F4" s="84"/>
      <c r="G4" s="85"/>
    </row>
    <row r="5" spans="1:7" x14ac:dyDescent="0.25">
      <c r="A5" s="82" t="s">
        <v>32</v>
      </c>
      <c r="B5" s="43" t="s">
        <v>33</v>
      </c>
      <c r="C5" s="66">
        <v>8</v>
      </c>
      <c r="D5" s="66">
        <f t="shared" ref="D5:D52" si="0">C5</f>
        <v>8</v>
      </c>
      <c r="E5" s="83" t="s">
        <v>143</v>
      </c>
      <c r="F5" s="84"/>
      <c r="G5" s="85"/>
    </row>
    <row r="6" spans="1:7" x14ac:dyDescent="0.25">
      <c r="A6" s="82" t="s">
        <v>34</v>
      </c>
      <c r="B6" s="43" t="s">
        <v>35</v>
      </c>
      <c r="C6" s="66">
        <v>120</v>
      </c>
      <c r="D6" s="66">
        <f t="shared" si="0"/>
        <v>120</v>
      </c>
      <c r="E6" s="83" t="s">
        <v>143</v>
      </c>
      <c r="F6" s="84"/>
      <c r="G6" s="85"/>
    </row>
    <row r="7" spans="1:7" x14ac:dyDescent="0.25">
      <c r="A7" s="82" t="s">
        <v>36</v>
      </c>
      <c r="B7" s="43" t="s">
        <v>37</v>
      </c>
      <c r="C7" s="66">
        <v>50</v>
      </c>
      <c r="D7" s="66">
        <f t="shared" si="0"/>
        <v>50</v>
      </c>
      <c r="E7" s="83" t="s">
        <v>144</v>
      </c>
      <c r="F7" s="84"/>
      <c r="G7" s="85"/>
    </row>
    <row r="8" spans="1:7" x14ac:dyDescent="0.25">
      <c r="A8" s="82" t="s">
        <v>38</v>
      </c>
      <c r="B8" s="43" t="s">
        <v>39</v>
      </c>
      <c r="C8" s="66">
        <v>10</v>
      </c>
      <c r="D8" s="66">
        <f t="shared" si="0"/>
        <v>10</v>
      </c>
      <c r="E8" s="83" t="s">
        <v>145</v>
      </c>
      <c r="F8" s="84"/>
      <c r="G8" s="85"/>
    </row>
    <row r="9" spans="1:7" x14ac:dyDescent="0.25">
      <c r="A9" s="82" t="s">
        <v>40</v>
      </c>
      <c r="B9" s="43" t="s">
        <v>41</v>
      </c>
      <c r="C9" s="66">
        <v>2</v>
      </c>
      <c r="D9" s="66">
        <f t="shared" si="0"/>
        <v>2</v>
      </c>
      <c r="E9" s="83" t="s">
        <v>146</v>
      </c>
      <c r="F9" s="84"/>
      <c r="G9" s="85"/>
    </row>
    <row r="10" spans="1:7" x14ac:dyDescent="0.25">
      <c r="A10" s="82" t="s">
        <v>42</v>
      </c>
      <c r="B10" s="43" t="s">
        <v>43</v>
      </c>
      <c r="C10" s="66">
        <v>14</v>
      </c>
      <c r="D10" s="66">
        <f t="shared" si="0"/>
        <v>14</v>
      </c>
      <c r="E10" s="83" t="s">
        <v>147</v>
      </c>
      <c r="F10" s="84"/>
      <c r="G10" s="85"/>
    </row>
    <row r="11" spans="1:7" x14ac:dyDescent="0.25">
      <c r="A11" s="82" t="s">
        <v>44</v>
      </c>
      <c r="B11" s="43" t="s">
        <v>45</v>
      </c>
      <c r="C11" s="66">
        <v>4</v>
      </c>
      <c r="D11" s="66">
        <f t="shared" si="0"/>
        <v>4</v>
      </c>
      <c r="E11" s="83" t="s">
        <v>148</v>
      </c>
      <c r="F11" s="84"/>
      <c r="G11" s="85"/>
    </row>
    <row r="12" spans="1:7" x14ac:dyDescent="0.25">
      <c r="A12" s="82" t="s">
        <v>46</v>
      </c>
      <c r="B12" s="43" t="s">
        <v>47</v>
      </c>
      <c r="C12" s="66">
        <v>5</v>
      </c>
      <c r="D12" s="66">
        <f t="shared" si="0"/>
        <v>5</v>
      </c>
      <c r="E12" s="83" t="s">
        <v>149</v>
      </c>
      <c r="F12" s="84"/>
      <c r="G12" s="85"/>
    </row>
    <row r="13" spans="1:7" x14ac:dyDescent="0.25">
      <c r="A13" s="82" t="s">
        <v>48</v>
      </c>
      <c r="B13" s="43" t="s">
        <v>49</v>
      </c>
      <c r="C13" s="66">
        <v>2</v>
      </c>
      <c r="D13" s="66">
        <f t="shared" si="0"/>
        <v>2</v>
      </c>
      <c r="E13" s="83" t="s">
        <v>150</v>
      </c>
      <c r="F13" s="84"/>
      <c r="G13" s="85"/>
    </row>
    <row r="14" spans="1:7" x14ac:dyDescent="0.25">
      <c r="A14" s="82" t="s">
        <v>50</v>
      </c>
      <c r="B14" s="43" t="s">
        <v>51</v>
      </c>
      <c r="C14" s="66">
        <v>2</v>
      </c>
      <c r="D14" s="66">
        <f t="shared" si="0"/>
        <v>2</v>
      </c>
      <c r="E14" s="83" t="s">
        <v>151</v>
      </c>
      <c r="F14" s="84"/>
      <c r="G14" s="85"/>
    </row>
    <row r="15" spans="1:7" x14ac:dyDescent="0.25">
      <c r="A15" s="82" t="s">
        <v>52</v>
      </c>
      <c r="B15" s="43" t="s">
        <v>53</v>
      </c>
      <c r="C15" s="66">
        <v>67</v>
      </c>
      <c r="D15" s="66">
        <f t="shared" si="0"/>
        <v>67</v>
      </c>
      <c r="E15" s="83" t="s">
        <v>152</v>
      </c>
      <c r="F15" s="84"/>
      <c r="G15" s="85"/>
    </row>
    <row r="16" spans="1:7" x14ac:dyDescent="0.25">
      <c r="A16" s="82" t="s">
        <v>54</v>
      </c>
      <c r="B16" s="43" t="s">
        <v>55</v>
      </c>
      <c r="C16" s="66">
        <v>3</v>
      </c>
      <c r="D16" s="66">
        <f t="shared" si="0"/>
        <v>3</v>
      </c>
      <c r="E16" s="83" t="s">
        <v>153</v>
      </c>
      <c r="F16" s="84"/>
      <c r="G16" s="85"/>
    </row>
    <row r="17" spans="1:7" x14ac:dyDescent="0.25">
      <c r="A17" s="82" t="s">
        <v>56</v>
      </c>
      <c r="B17" s="43" t="s">
        <v>57</v>
      </c>
      <c r="C17" s="66">
        <v>6</v>
      </c>
      <c r="D17" s="66">
        <f t="shared" si="0"/>
        <v>6</v>
      </c>
      <c r="E17" s="83" t="s">
        <v>154</v>
      </c>
      <c r="F17" s="84"/>
      <c r="G17" s="85"/>
    </row>
    <row r="18" spans="1:7" x14ac:dyDescent="0.25">
      <c r="A18" s="82" t="s">
        <v>58</v>
      </c>
      <c r="B18" s="43" t="s">
        <v>59</v>
      </c>
      <c r="C18" s="66">
        <v>3</v>
      </c>
      <c r="D18" s="66">
        <f t="shared" si="0"/>
        <v>3</v>
      </c>
      <c r="E18" s="83" t="s">
        <v>155</v>
      </c>
      <c r="F18" s="84"/>
      <c r="G18" s="85"/>
    </row>
    <row r="19" spans="1:7" x14ac:dyDescent="0.25">
      <c r="A19" s="82" t="s">
        <v>60</v>
      </c>
      <c r="B19" s="43" t="s">
        <v>61</v>
      </c>
      <c r="C19" s="66">
        <v>1</v>
      </c>
      <c r="D19" s="66">
        <f t="shared" si="0"/>
        <v>1</v>
      </c>
      <c r="E19" s="83" t="s">
        <v>156</v>
      </c>
      <c r="F19" s="84"/>
      <c r="G19" s="85"/>
    </row>
    <row r="20" spans="1:7" x14ac:dyDescent="0.25">
      <c r="A20" s="82" t="s">
        <v>62</v>
      </c>
      <c r="B20" s="57" t="s">
        <v>63</v>
      </c>
      <c r="C20" s="66">
        <v>8</v>
      </c>
      <c r="D20" s="66">
        <f t="shared" si="0"/>
        <v>8</v>
      </c>
      <c r="E20" s="83" t="s">
        <v>157</v>
      </c>
      <c r="F20" s="84"/>
      <c r="G20" s="85"/>
    </row>
    <row r="21" spans="1:7" x14ac:dyDescent="0.25">
      <c r="A21" s="82" t="s">
        <v>64</v>
      </c>
      <c r="B21" s="43" t="s">
        <v>65</v>
      </c>
      <c r="C21" s="66">
        <v>8</v>
      </c>
      <c r="D21" s="66">
        <f t="shared" si="0"/>
        <v>8</v>
      </c>
      <c r="E21" s="83" t="s">
        <v>158</v>
      </c>
      <c r="F21" s="84"/>
      <c r="G21" s="85"/>
    </row>
    <row r="22" spans="1:7" x14ac:dyDescent="0.25">
      <c r="A22" s="82" t="s">
        <v>66</v>
      </c>
      <c r="B22" s="43" t="s">
        <v>67</v>
      </c>
      <c r="C22" s="66">
        <v>32</v>
      </c>
      <c r="D22" s="66">
        <f t="shared" si="0"/>
        <v>32</v>
      </c>
      <c r="E22" s="83" t="s">
        <v>159</v>
      </c>
      <c r="F22" s="84"/>
      <c r="G22" s="85"/>
    </row>
    <row r="23" spans="1:7" x14ac:dyDescent="0.25">
      <c r="A23" s="82" t="s">
        <v>68</v>
      </c>
      <c r="B23" s="43" t="s">
        <v>73</v>
      </c>
      <c r="C23" s="66">
        <v>64</v>
      </c>
      <c r="D23" s="66">
        <f t="shared" si="0"/>
        <v>64</v>
      </c>
      <c r="E23" s="83" t="s">
        <v>160</v>
      </c>
      <c r="F23" s="84"/>
      <c r="G23" s="85"/>
    </row>
    <row r="24" spans="1:7" x14ac:dyDescent="0.25">
      <c r="A24" s="82" t="s">
        <v>70</v>
      </c>
      <c r="B24" s="43" t="s">
        <v>75</v>
      </c>
      <c r="C24" s="66">
        <v>1</v>
      </c>
      <c r="D24" s="66">
        <f t="shared" si="0"/>
        <v>1</v>
      </c>
      <c r="E24" s="83" t="s">
        <v>161</v>
      </c>
      <c r="F24" s="84"/>
      <c r="G24" s="85"/>
    </row>
    <row r="25" spans="1:7" x14ac:dyDescent="0.25">
      <c r="A25" s="82" t="s">
        <v>72</v>
      </c>
      <c r="B25" s="43" t="s">
        <v>77</v>
      </c>
      <c r="C25" s="66">
        <v>2</v>
      </c>
      <c r="D25" s="66">
        <f t="shared" si="0"/>
        <v>2</v>
      </c>
      <c r="E25" s="83" t="s">
        <v>161</v>
      </c>
      <c r="F25" s="84"/>
      <c r="G25" s="85"/>
    </row>
    <row r="26" spans="1:7" x14ac:dyDescent="0.25">
      <c r="A26" s="82" t="s">
        <v>74</v>
      </c>
      <c r="B26" s="43" t="s">
        <v>79</v>
      </c>
      <c r="C26" s="66">
        <v>9</v>
      </c>
      <c r="D26" s="66">
        <f t="shared" si="0"/>
        <v>9</v>
      </c>
      <c r="E26" s="83" t="s">
        <v>161</v>
      </c>
      <c r="F26" s="84"/>
      <c r="G26" s="85"/>
    </row>
    <row r="27" spans="1:7" x14ac:dyDescent="0.25">
      <c r="A27" s="82" t="s">
        <v>76</v>
      </c>
      <c r="B27" s="43" t="s">
        <v>81</v>
      </c>
      <c r="C27" s="66">
        <v>4</v>
      </c>
      <c r="D27" s="66">
        <f t="shared" si="0"/>
        <v>4</v>
      </c>
      <c r="E27" s="83" t="s">
        <v>161</v>
      </c>
      <c r="F27" s="84"/>
      <c r="G27" s="85"/>
    </row>
    <row r="28" spans="1:7" x14ac:dyDescent="0.25">
      <c r="A28" s="82" t="s">
        <v>78</v>
      </c>
      <c r="B28" s="43" t="s">
        <v>83</v>
      </c>
      <c r="C28" s="66">
        <v>1</v>
      </c>
      <c r="D28" s="66">
        <f t="shared" si="0"/>
        <v>1</v>
      </c>
      <c r="E28" s="83" t="s">
        <v>161</v>
      </c>
      <c r="F28" s="84"/>
      <c r="G28" s="85"/>
    </row>
    <row r="29" spans="1:7" x14ac:dyDescent="0.25">
      <c r="A29" s="82" t="s">
        <v>80</v>
      </c>
      <c r="B29" s="43" t="s">
        <v>85</v>
      </c>
      <c r="C29" s="66">
        <v>32</v>
      </c>
      <c r="D29" s="66">
        <f t="shared" si="0"/>
        <v>32</v>
      </c>
      <c r="E29" s="83" t="s">
        <v>162</v>
      </c>
      <c r="F29" s="84"/>
      <c r="G29" s="85"/>
    </row>
    <row r="30" spans="1:7" x14ac:dyDescent="0.25">
      <c r="A30" s="82" t="s">
        <v>82</v>
      </c>
      <c r="B30" s="43" t="s">
        <v>87</v>
      </c>
      <c r="C30" s="66">
        <v>39</v>
      </c>
      <c r="D30" s="66">
        <f t="shared" si="0"/>
        <v>39</v>
      </c>
      <c r="E30" s="83" t="s">
        <v>163</v>
      </c>
      <c r="F30" s="84"/>
      <c r="G30" s="85"/>
    </row>
    <row r="31" spans="1:7" x14ac:dyDescent="0.25">
      <c r="A31" s="82" t="s">
        <v>84</v>
      </c>
      <c r="B31" s="58" t="s">
        <v>89</v>
      </c>
      <c r="C31" s="66">
        <v>27</v>
      </c>
      <c r="D31" s="66">
        <f t="shared" si="0"/>
        <v>27</v>
      </c>
      <c r="E31" s="83" t="s">
        <v>164</v>
      </c>
      <c r="F31" s="84"/>
      <c r="G31" s="85"/>
    </row>
    <row r="32" spans="1:7" x14ac:dyDescent="0.25">
      <c r="A32" s="82" t="s">
        <v>86</v>
      </c>
      <c r="B32" s="58" t="s">
        <v>91</v>
      </c>
      <c r="C32" s="66">
        <v>8</v>
      </c>
      <c r="D32" s="66">
        <f t="shared" si="0"/>
        <v>8</v>
      </c>
      <c r="E32" s="83" t="s">
        <v>165</v>
      </c>
      <c r="F32" s="84"/>
      <c r="G32" s="85"/>
    </row>
    <row r="33" spans="1:7" x14ac:dyDescent="0.25">
      <c r="A33" s="82" t="s">
        <v>88</v>
      </c>
      <c r="B33" s="58" t="s">
        <v>93</v>
      </c>
      <c r="C33" s="66">
        <v>16</v>
      </c>
      <c r="D33" s="66">
        <f>C33</f>
        <v>16</v>
      </c>
      <c r="E33" s="83" t="s">
        <v>166</v>
      </c>
      <c r="F33" s="84"/>
      <c r="G33" s="85"/>
    </row>
    <row r="34" spans="1:7" x14ac:dyDescent="0.25">
      <c r="A34" s="82" t="s">
        <v>90</v>
      </c>
      <c r="B34" s="58" t="s">
        <v>95</v>
      </c>
      <c r="C34" s="66">
        <f>'[1]24 Derslik İ.O(ADANA 11855-14)'!C33</f>
        <v>20</v>
      </c>
      <c r="D34" s="66">
        <f t="shared" ref="D34:D35" si="1">C34</f>
        <v>20</v>
      </c>
      <c r="E34" s="83" t="s">
        <v>167</v>
      </c>
      <c r="F34" s="84"/>
      <c r="G34" s="85"/>
    </row>
    <row r="35" spans="1:7" x14ac:dyDescent="0.25">
      <c r="A35" s="82" t="s">
        <v>92</v>
      </c>
      <c r="B35" s="60" t="s">
        <v>97</v>
      </c>
      <c r="C35" s="66">
        <f>'[1]24 Derslik İ.O(ADANA 11855-14)'!C34</f>
        <v>29</v>
      </c>
      <c r="D35" s="66">
        <f t="shared" si="1"/>
        <v>29</v>
      </c>
      <c r="E35" s="83" t="s">
        <v>168</v>
      </c>
      <c r="F35" s="84"/>
      <c r="G35" s="85"/>
    </row>
    <row r="36" spans="1:7" x14ac:dyDescent="0.25">
      <c r="A36" s="82" t="s">
        <v>94</v>
      </c>
      <c r="B36" s="58" t="s">
        <v>99</v>
      </c>
      <c r="C36" s="66">
        <v>47</v>
      </c>
      <c r="D36" s="66">
        <f t="shared" si="0"/>
        <v>47</v>
      </c>
      <c r="E36" s="83" t="s">
        <v>169</v>
      </c>
      <c r="F36" s="84"/>
      <c r="G36" s="85"/>
    </row>
    <row r="37" spans="1:7" x14ac:dyDescent="0.25">
      <c r="A37" s="82" t="s">
        <v>96</v>
      </c>
      <c r="B37" s="58" t="s">
        <v>101</v>
      </c>
      <c r="C37" s="66">
        <v>2</v>
      </c>
      <c r="D37" s="66">
        <f t="shared" si="0"/>
        <v>2</v>
      </c>
      <c r="E37" s="86" t="s">
        <v>170</v>
      </c>
      <c r="F37" s="87"/>
      <c r="G37" s="88"/>
    </row>
    <row r="38" spans="1:7" x14ac:dyDescent="0.25">
      <c r="A38" s="82" t="s">
        <v>98</v>
      </c>
      <c r="B38" s="58" t="s">
        <v>103</v>
      </c>
      <c r="C38" s="66">
        <v>10</v>
      </c>
      <c r="D38" s="66">
        <f t="shared" si="0"/>
        <v>10</v>
      </c>
      <c r="E38" s="83" t="s">
        <v>171</v>
      </c>
      <c r="F38" s="84"/>
      <c r="G38" s="85"/>
    </row>
    <row r="39" spans="1:7" x14ac:dyDescent="0.25">
      <c r="A39" s="82" t="s">
        <v>100</v>
      </c>
      <c r="B39" s="43" t="s">
        <v>172</v>
      </c>
      <c r="C39" s="66">
        <v>48</v>
      </c>
      <c r="D39" s="66">
        <f t="shared" si="0"/>
        <v>48</v>
      </c>
      <c r="E39" s="89" t="s">
        <v>173</v>
      </c>
      <c r="F39" s="90"/>
      <c r="G39" s="91"/>
    </row>
    <row r="40" spans="1:7" x14ac:dyDescent="0.25">
      <c r="A40" s="82" t="s">
        <v>102</v>
      </c>
      <c r="B40" s="60" t="s">
        <v>107</v>
      </c>
      <c r="C40" s="66">
        <v>30</v>
      </c>
      <c r="D40" s="66">
        <f t="shared" si="0"/>
        <v>30</v>
      </c>
      <c r="E40" s="83" t="s">
        <v>174</v>
      </c>
      <c r="F40" s="84"/>
      <c r="G40" s="85"/>
    </row>
    <row r="41" spans="1:7" x14ac:dyDescent="0.25">
      <c r="A41" s="82" t="s">
        <v>104</v>
      </c>
      <c r="B41" s="60" t="s">
        <v>109</v>
      </c>
      <c r="C41" s="66">
        <v>30</v>
      </c>
      <c r="D41" s="66">
        <f t="shared" si="0"/>
        <v>30</v>
      </c>
      <c r="E41" s="83" t="s">
        <v>175</v>
      </c>
      <c r="F41" s="84"/>
      <c r="G41" s="85"/>
    </row>
    <row r="42" spans="1:7" x14ac:dyDescent="0.25">
      <c r="A42" s="82" t="s">
        <v>106</v>
      </c>
      <c r="B42" s="61" t="s">
        <v>176</v>
      </c>
      <c r="C42" s="66">
        <v>732</v>
      </c>
      <c r="D42" s="66">
        <f t="shared" si="0"/>
        <v>732</v>
      </c>
      <c r="E42" s="89" t="s">
        <v>177</v>
      </c>
      <c r="F42" s="90"/>
      <c r="G42" s="91"/>
    </row>
    <row r="43" spans="1:7" x14ac:dyDescent="0.25">
      <c r="A43" s="82" t="s">
        <v>108</v>
      </c>
      <c r="B43" s="43" t="s">
        <v>113</v>
      </c>
      <c r="C43" s="66">
        <v>1</v>
      </c>
      <c r="D43" s="66">
        <f t="shared" si="0"/>
        <v>1</v>
      </c>
      <c r="E43" s="83" t="s">
        <v>178</v>
      </c>
      <c r="F43" s="84"/>
      <c r="G43" s="85"/>
    </row>
    <row r="44" spans="1:7" x14ac:dyDescent="0.25">
      <c r="A44" s="82" t="s">
        <v>110</v>
      </c>
      <c r="B44" s="43" t="s">
        <v>115</v>
      </c>
      <c r="C44" s="66">
        <v>1</v>
      </c>
      <c r="D44" s="66">
        <f t="shared" si="0"/>
        <v>1</v>
      </c>
      <c r="E44" s="83" t="s">
        <v>179</v>
      </c>
      <c r="F44" s="84"/>
      <c r="G44" s="85"/>
    </row>
    <row r="45" spans="1:7" x14ac:dyDescent="0.25">
      <c r="A45" s="82" t="s">
        <v>112</v>
      </c>
      <c r="B45" s="43" t="s">
        <v>117</v>
      </c>
      <c r="C45" s="66">
        <v>37</v>
      </c>
      <c r="D45" s="66">
        <f t="shared" si="0"/>
        <v>37</v>
      </c>
      <c r="E45" s="83" t="s">
        <v>180</v>
      </c>
      <c r="F45" s="84"/>
      <c r="G45" s="85"/>
    </row>
    <row r="46" spans="1:7" x14ac:dyDescent="0.25">
      <c r="A46" s="82" t="s">
        <v>114</v>
      </c>
      <c r="B46" s="43" t="s">
        <v>119</v>
      </c>
      <c r="C46" s="66">
        <v>7</v>
      </c>
      <c r="D46" s="66">
        <f t="shared" si="0"/>
        <v>7</v>
      </c>
      <c r="E46" s="83" t="s">
        <v>181</v>
      </c>
      <c r="F46" s="84"/>
      <c r="G46" s="85"/>
    </row>
    <row r="47" spans="1:7" x14ac:dyDescent="0.25">
      <c r="A47" s="82" t="s">
        <v>116</v>
      </c>
      <c r="B47" s="43" t="s">
        <v>121</v>
      </c>
      <c r="C47" s="66">
        <v>42</v>
      </c>
      <c r="D47" s="66">
        <f t="shared" si="0"/>
        <v>42</v>
      </c>
      <c r="E47" s="83" t="s">
        <v>182</v>
      </c>
      <c r="F47" s="84"/>
      <c r="G47" s="85"/>
    </row>
    <row r="48" spans="1:7" x14ac:dyDescent="0.25">
      <c r="A48" s="82" t="s">
        <v>118</v>
      </c>
      <c r="B48" s="43" t="s">
        <v>123</v>
      </c>
      <c r="C48" s="66">
        <v>66</v>
      </c>
      <c r="D48" s="66">
        <f t="shared" si="0"/>
        <v>66</v>
      </c>
      <c r="E48" s="83" t="s">
        <v>183</v>
      </c>
      <c r="F48" s="84"/>
      <c r="G48" s="85"/>
    </row>
    <row r="49" spans="1:7" x14ac:dyDescent="0.25">
      <c r="A49" s="82" t="s">
        <v>120</v>
      </c>
      <c r="B49" s="43" t="s">
        <v>125</v>
      </c>
      <c r="C49" s="66">
        <v>4</v>
      </c>
      <c r="D49" s="66">
        <f t="shared" si="0"/>
        <v>4</v>
      </c>
      <c r="E49" s="83" t="s">
        <v>184</v>
      </c>
      <c r="F49" s="84"/>
      <c r="G49" s="85"/>
    </row>
    <row r="50" spans="1:7" x14ac:dyDescent="0.25">
      <c r="A50" s="82" t="s">
        <v>122</v>
      </c>
      <c r="B50" s="43" t="s">
        <v>127</v>
      </c>
      <c r="C50" s="66">
        <v>380</v>
      </c>
      <c r="D50" s="66">
        <f t="shared" si="0"/>
        <v>380</v>
      </c>
      <c r="E50" s="83" t="s">
        <v>185</v>
      </c>
      <c r="F50" s="84"/>
      <c r="G50" s="85"/>
    </row>
    <row r="51" spans="1:7" x14ac:dyDescent="0.25">
      <c r="A51" s="82" t="s">
        <v>124</v>
      </c>
      <c r="B51" s="43" t="s">
        <v>129</v>
      </c>
      <c r="C51" s="66">
        <v>72</v>
      </c>
      <c r="D51" s="66">
        <f t="shared" si="0"/>
        <v>72</v>
      </c>
      <c r="E51" s="83" t="s">
        <v>186</v>
      </c>
      <c r="F51" s="84"/>
      <c r="G51" s="85"/>
    </row>
    <row r="52" spans="1:7" x14ac:dyDescent="0.25">
      <c r="A52" s="92" t="s">
        <v>126</v>
      </c>
      <c r="B52" s="93" t="s">
        <v>131</v>
      </c>
      <c r="C52" s="94">
        <v>118</v>
      </c>
      <c r="D52" s="94">
        <f t="shared" si="0"/>
        <v>118</v>
      </c>
      <c r="E52" s="95" t="s">
        <v>187</v>
      </c>
      <c r="F52" s="96"/>
      <c r="G52" s="97"/>
    </row>
    <row r="53" spans="1:7" x14ac:dyDescent="0.25">
      <c r="A53" s="98"/>
      <c r="B53" s="98"/>
      <c r="C53" s="78" t="s">
        <v>135</v>
      </c>
      <c r="D53" s="78"/>
      <c r="E53" s="78" t="s">
        <v>136</v>
      </c>
      <c r="F53" s="66"/>
      <c r="G53" s="79"/>
    </row>
    <row r="54" spans="1:7" ht="51" x14ac:dyDescent="0.25">
      <c r="A54" s="80" t="s">
        <v>137</v>
      </c>
      <c r="B54" s="78" t="s">
        <v>138</v>
      </c>
      <c r="C54" s="99" t="s">
        <v>139</v>
      </c>
      <c r="D54" s="81" t="s">
        <v>188</v>
      </c>
      <c r="E54" s="100" t="s">
        <v>189</v>
      </c>
      <c r="F54" s="101"/>
      <c r="G54" s="102"/>
    </row>
    <row r="55" spans="1:7" x14ac:dyDescent="0.25">
      <c r="A55" s="66" t="s">
        <v>30</v>
      </c>
      <c r="B55" s="103" t="s">
        <v>31</v>
      </c>
      <c r="C55" s="104">
        <v>2</v>
      </c>
      <c r="D55" s="105">
        <f>C55*4</f>
        <v>8</v>
      </c>
      <c r="E55" s="83" t="s">
        <v>142</v>
      </c>
      <c r="F55" s="84"/>
      <c r="G55" s="106"/>
    </row>
    <row r="56" spans="1:7" x14ac:dyDescent="0.25">
      <c r="A56" s="66" t="s">
        <v>32</v>
      </c>
      <c r="B56" s="107" t="s">
        <v>43</v>
      </c>
      <c r="C56" s="104">
        <v>11</v>
      </c>
      <c r="D56" s="105">
        <f t="shared" ref="D56:D96" si="2">C56*4</f>
        <v>44</v>
      </c>
      <c r="E56" s="83" t="s">
        <v>147</v>
      </c>
      <c r="F56" s="84"/>
      <c r="G56" s="85"/>
    </row>
    <row r="57" spans="1:7" x14ac:dyDescent="0.25">
      <c r="A57" s="66" t="s">
        <v>34</v>
      </c>
      <c r="B57" s="107" t="s">
        <v>45</v>
      </c>
      <c r="C57" s="104">
        <v>3</v>
      </c>
      <c r="D57" s="105">
        <f t="shared" si="2"/>
        <v>12</v>
      </c>
      <c r="E57" s="83" t="s">
        <v>148</v>
      </c>
      <c r="F57" s="84"/>
      <c r="G57" s="85"/>
    </row>
    <row r="58" spans="1:7" x14ac:dyDescent="0.25">
      <c r="A58" s="66" t="s">
        <v>36</v>
      </c>
      <c r="B58" s="107" t="s">
        <v>47</v>
      </c>
      <c r="C58" s="104">
        <v>38</v>
      </c>
      <c r="D58" s="105">
        <f t="shared" si="2"/>
        <v>152</v>
      </c>
      <c r="E58" s="83" t="s">
        <v>149</v>
      </c>
      <c r="F58" s="84"/>
      <c r="G58" s="85"/>
    </row>
    <row r="59" spans="1:7" x14ac:dyDescent="0.25">
      <c r="A59" s="66" t="s">
        <v>38</v>
      </c>
      <c r="B59" s="107" t="s">
        <v>53</v>
      </c>
      <c r="C59" s="104">
        <v>57</v>
      </c>
      <c r="D59" s="105">
        <f t="shared" si="2"/>
        <v>228</v>
      </c>
      <c r="E59" s="83" t="s">
        <v>152</v>
      </c>
      <c r="F59" s="84"/>
      <c r="G59" s="85"/>
    </row>
    <row r="60" spans="1:7" x14ac:dyDescent="0.25">
      <c r="A60" s="66" t="s">
        <v>40</v>
      </c>
      <c r="B60" s="107" t="s">
        <v>55</v>
      </c>
      <c r="C60" s="104">
        <v>3</v>
      </c>
      <c r="D60" s="105">
        <f t="shared" si="2"/>
        <v>12</v>
      </c>
      <c r="E60" s="83" t="s">
        <v>153</v>
      </c>
      <c r="F60" s="84"/>
      <c r="G60" s="85"/>
    </row>
    <row r="61" spans="1:7" x14ac:dyDescent="0.25">
      <c r="A61" s="66" t="s">
        <v>42</v>
      </c>
      <c r="B61" s="107" t="s">
        <v>57</v>
      </c>
      <c r="C61" s="104">
        <v>7</v>
      </c>
      <c r="D61" s="105">
        <f t="shared" si="2"/>
        <v>28</v>
      </c>
      <c r="E61" s="83" t="s">
        <v>154</v>
      </c>
      <c r="F61" s="84"/>
      <c r="G61" s="85"/>
    </row>
    <row r="62" spans="1:7" x14ac:dyDescent="0.25">
      <c r="A62" s="66" t="s">
        <v>44</v>
      </c>
      <c r="B62" s="107" t="s">
        <v>59</v>
      </c>
      <c r="C62" s="104">
        <v>3</v>
      </c>
      <c r="D62" s="105">
        <f t="shared" si="2"/>
        <v>12</v>
      </c>
      <c r="E62" s="83" t="s">
        <v>155</v>
      </c>
      <c r="F62" s="84"/>
      <c r="G62" s="85"/>
    </row>
    <row r="63" spans="1:7" x14ac:dyDescent="0.25">
      <c r="A63" s="66" t="s">
        <v>46</v>
      </c>
      <c r="B63" s="103" t="s">
        <v>61</v>
      </c>
      <c r="C63" s="104">
        <v>1</v>
      </c>
      <c r="D63" s="105">
        <f t="shared" si="2"/>
        <v>4</v>
      </c>
      <c r="E63" s="83" t="s">
        <v>156</v>
      </c>
      <c r="F63" s="84"/>
      <c r="G63" s="85"/>
    </row>
    <row r="64" spans="1:7" x14ac:dyDescent="0.25">
      <c r="A64" s="66" t="s">
        <v>48</v>
      </c>
      <c r="B64" s="103" t="s">
        <v>63</v>
      </c>
      <c r="C64" s="104">
        <v>8</v>
      </c>
      <c r="D64" s="105">
        <f t="shared" si="2"/>
        <v>32</v>
      </c>
      <c r="E64" s="83" t="s">
        <v>157</v>
      </c>
      <c r="F64" s="84"/>
      <c r="G64" s="85"/>
    </row>
    <row r="65" spans="1:7" x14ac:dyDescent="0.25">
      <c r="A65" s="66" t="s">
        <v>50</v>
      </c>
      <c r="B65" s="103" t="s">
        <v>190</v>
      </c>
      <c r="C65" s="104">
        <v>10</v>
      </c>
      <c r="D65" s="105">
        <f t="shared" si="2"/>
        <v>40</v>
      </c>
      <c r="E65" s="83" t="s">
        <v>191</v>
      </c>
      <c r="F65" s="84"/>
      <c r="G65" s="106"/>
    </row>
    <row r="66" spans="1:7" x14ac:dyDescent="0.25">
      <c r="A66" s="66" t="s">
        <v>52</v>
      </c>
      <c r="B66" s="103" t="s">
        <v>192</v>
      </c>
      <c r="C66" s="104">
        <v>40</v>
      </c>
      <c r="D66" s="105">
        <f t="shared" si="2"/>
        <v>160</v>
      </c>
      <c r="E66" s="83" t="s">
        <v>193</v>
      </c>
      <c r="F66" s="84"/>
      <c r="G66" s="106"/>
    </row>
    <row r="67" spans="1:7" x14ac:dyDescent="0.25">
      <c r="A67" s="66" t="s">
        <v>54</v>
      </c>
      <c r="B67" s="103" t="s">
        <v>73</v>
      </c>
      <c r="C67" s="104">
        <v>51</v>
      </c>
      <c r="D67" s="105">
        <f t="shared" si="2"/>
        <v>204</v>
      </c>
      <c r="E67" s="83" t="s">
        <v>160</v>
      </c>
      <c r="F67" s="84"/>
      <c r="G67" s="85"/>
    </row>
    <row r="68" spans="1:7" x14ac:dyDescent="0.25">
      <c r="A68" s="66" t="s">
        <v>56</v>
      </c>
      <c r="B68" s="103" t="s">
        <v>75</v>
      </c>
      <c r="C68" s="104">
        <v>1</v>
      </c>
      <c r="D68" s="105">
        <f t="shared" si="2"/>
        <v>4</v>
      </c>
      <c r="E68" s="83" t="s">
        <v>161</v>
      </c>
      <c r="F68" s="84"/>
      <c r="G68" s="85"/>
    </row>
    <row r="69" spans="1:7" x14ac:dyDescent="0.25">
      <c r="A69" s="66" t="s">
        <v>58</v>
      </c>
      <c r="B69" s="103" t="s">
        <v>77</v>
      </c>
      <c r="C69" s="104">
        <v>2</v>
      </c>
      <c r="D69" s="105">
        <f t="shared" si="2"/>
        <v>8</v>
      </c>
      <c r="E69" s="83" t="s">
        <v>161</v>
      </c>
      <c r="F69" s="84"/>
      <c r="G69" s="85"/>
    </row>
    <row r="70" spans="1:7" x14ac:dyDescent="0.25">
      <c r="A70" s="66" t="s">
        <v>60</v>
      </c>
      <c r="B70" s="103" t="s">
        <v>79</v>
      </c>
      <c r="C70" s="104">
        <v>9</v>
      </c>
      <c r="D70" s="105">
        <f t="shared" si="2"/>
        <v>36</v>
      </c>
      <c r="E70" s="83" t="s">
        <v>161</v>
      </c>
      <c r="F70" s="84"/>
      <c r="G70" s="85"/>
    </row>
    <row r="71" spans="1:7" x14ac:dyDescent="0.25">
      <c r="A71" s="66" t="s">
        <v>62</v>
      </c>
      <c r="B71" s="103" t="s">
        <v>81</v>
      </c>
      <c r="C71" s="104">
        <v>4</v>
      </c>
      <c r="D71" s="105">
        <f t="shared" si="2"/>
        <v>16</v>
      </c>
      <c r="E71" s="83" t="s">
        <v>161</v>
      </c>
      <c r="F71" s="84"/>
      <c r="G71" s="85"/>
    </row>
    <row r="72" spans="1:7" x14ac:dyDescent="0.25">
      <c r="A72" s="66" t="s">
        <v>64</v>
      </c>
      <c r="B72" s="103" t="s">
        <v>83</v>
      </c>
      <c r="C72" s="104">
        <v>1</v>
      </c>
      <c r="D72" s="105">
        <f t="shared" si="2"/>
        <v>4</v>
      </c>
      <c r="E72" s="83" t="s">
        <v>161</v>
      </c>
      <c r="F72" s="84"/>
      <c r="G72" s="85"/>
    </row>
    <row r="73" spans="1:7" x14ac:dyDescent="0.25">
      <c r="A73" s="66" t="s">
        <v>66</v>
      </c>
      <c r="B73" s="103" t="s">
        <v>85</v>
      </c>
      <c r="C73" s="104">
        <v>96</v>
      </c>
      <c r="D73" s="105">
        <f t="shared" si="2"/>
        <v>384</v>
      </c>
      <c r="E73" s="83" t="s">
        <v>162</v>
      </c>
      <c r="F73" s="84"/>
      <c r="G73" s="85"/>
    </row>
    <row r="74" spans="1:7" x14ac:dyDescent="0.25">
      <c r="A74" s="66" t="s">
        <v>68</v>
      </c>
      <c r="B74" s="103" t="s">
        <v>87</v>
      </c>
      <c r="C74" s="104">
        <v>40</v>
      </c>
      <c r="D74" s="105">
        <f t="shared" si="2"/>
        <v>160</v>
      </c>
      <c r="E74" s="83" t="s">
        <v>163</v>
      </c>
      <c r="F74" s="84"/>
      <c r="G74" s="85"/>
    </row>
    <row r="75" spans="1:7" x14ac:dyDescent="0.25">
      <c r="A75" s="66" t="s">
        <v>70</v>
      </c>
      <c r="B75" s="103" t="s">
        <v>89</v>
      </c>
      <c r="C75" s="104">
        <v>25</v>
      </c>
      <c r="D75" s="105">
        <f t="shared" si="2"/>
        <v>100</v>
      </c>
      <c r="E75" s="83" t="s">
        <v>164</v>
      </c>
      <c r="F75" s="84"/>
      <c r="G75" s="85"/>
    </row>
    <row r="76" spans="1:7" x14ac:dyDescent="0.25">
      <c r="A76" s="66" t="s">
        <v>72</v>
      </c>
      <c r="B76" s="103" t="s">
        <v>91</v>
      </c>
      <c r="C76" s="104">
        <v>38</v>
      </c>
      <c r="D76" s="105">
        <f t="shared" si="2"/>
        <v>152</v>
      </c>
      <c r="E76" s="83" t="s">
        <v>165</v>
      </c>
      <c r="F76" s="84"/>
      <c r="G76" s="85"/>
    </row>
    <row r="77" spans="1:7" x14ac:dyDescent="0.25">
      <c r="A77" s="66" t="s">
        <v>74</v>
      </c>
      <c r="B77" s="107" t="s">
        <v>93</v>
      </c>
      <c r="C77" s="104">
        <v>13</v>
      </c>
      <c r="D77" s="105">
        <f t="shared" si="2"/>
        <v>52</v>
      </c>
      <c r="E77" s="83" t="s">
        <v>166</v>
      </c>
      <c r="F77" s="84"/>
      <c r="G77" s="85"/>
    </row>
    <row r="78" spans="1:7" x14ac:dyDescent="0.25">
      <c r="A78" s="66" t="s">
        <v>76</v>
      </c>
      <c r="B78" s="107" t="s">
        <v>95</v>
      </c>
      <c r="C78" s="104">
        <v>18</v>
      </c>
      <c r="D78" s="105">
        <f t="shared" si="2"/>
        <v>72</v>
      </c>
      <c r="E78" s="83" t="s">
        <v>167</v>
      </c>
      <c r="F78" s="84"/>
      <c r="G78" s="85"/>
    </row>
    <row r="79" spans="1:7" x14ac:dyDescent="0.25">
      <c r="A79" s="66" t="s">
        <v>78</v>
      </c>
      <c r="B79" s="107" t="s">
        <v>97</v>
      </c>
      <c r="C79" s="104">
        <v>31</v>
      </c>
      <c r="D79" s="105">
        <f t="shared" si="2"/>
        <v>124</v>
      </c>
      <c r="E79" s="83" t="s">
        <v>168</v>
      </c>
      <c r="F79" s="84"/>
      <c r="G79" s="85"/>
    </row>
    <row r="80" spans="1:7" x14ac:dyDescent="0.25">
      <c r="A80" s="66" t="s">
        <v>80</v>
      </c>
      <c r="B80" s="107" t="s">
        <v>99</v>
      </c>
      <c r="C80" s="104">
        <v>79</v>
      </c>
      <c r="D80" s="105">
        <f t="shared" si="2"/>
        <v>316</v>
      </c>
      <c r="E80" s="83" t="s">
        <v>169</v>
      </c>
      <c r="F80" s="84"/>
      <c r="G80" s="85"/>
    </row>
    <row r="81" spans="1:7" x14ac:dyDescent="0.25">
      <c r="A81" s="66" t="s">
        <v>82</v>
      </c>
      <c r="B81" s="107" t="s">
        <v>101</v>
      </c>
      <c r="C81" s="104">
        <v>2</v>
      </c>
      <c r="D81" s="105">
        <f t="shared" si="2"/>
        <v>8</v>
      </c>
      <c r="E81" s="86" t="s">
        <v>170</v>
      </c>
      <c r="F81" s="87"/>
      <c r="G81" s="88"/>
    </row>
    <row r="82" spans="1:7" x14ac:dyDescent="0.25">
      <c r="A82" s="66" t="s">
        <v>84</v>
      </c>
      <c r="B82" s="107" t="s">
        <v>103</v>
      </c>
      <c r="C82" s="104">
        <v>9</v>
      </c>
      <c r="D82" s="105">
        <f t="shared" si="2"/>
        <v>36</v>
      </c>
      <c r="E82" s="83" t="s">
        <v>171</v>
      </c>
      <c r="F82" s="84"/>
      <c r="G82" s="85"/>
    </row>
    <row r="83" spans="1:7" x14ac:dyDescent="0.25">
      <c r="A83" s="66" t="s">
        <v>86</v>
      </c>
      <c r="B83" s="108" t="s">
        <v>194</v>
      </c>
      <c r="C83" s="104">
        <v>48</v>
      </c>
      <c r="D83" s="105">
        <f t="shared" si="2"/>
        <v>192</v>
      </c>
      <c r="E83" s="89" t="s">
        <v>173</v>
      </c>
      <c r="F83" s="90"/>
      <c r="G83" s="91"/>
    </row>
    <row r="84" spans="1:7" x14ac:dyDescent="0.25">
      <c r="A84" s="66" t="s">
        <v>88</v>
      </c>
      <c r="B84" s="103" t="s">
        <v>107</v>
      </c>
      <c r="C84" s="104">
        <v>30</v>
      </c>
      <c r="D84" s="105">
        <f t="shared" si="2"/>
        <v>120</v>
      </c>
      <c r="E84" s="83" t="s">
        <v>174</v>
      </c>
      <c r="F84" s="84"/>
      <c r="G84" s="85"/>
    </row>
    <row r="85" spans="1:7" x14ac:dyDescent="0.25">
      <c r="A85" s="66" t="s">
        <v>90</v>
      </c>
      <c r="B85" s="103" t="s">
        <v>109</v>
      </c>
      <c r="C85" s="104">
        <v>30</v>
      </c>
      <c r="D85" s="105">
        <f t="shared" si="2"/>
        <v>120</v>
      </c>
      <c r="E85" s="83" t="s">
        <v>175</v>
      </c>
      <c r="F85" s="84"/>
      <c r="G85" s="85"/>
    </row>
    <row r="86" spans="1:7" x14ac:dyDescent="0.25">
      <c r="A86" s="66" t="s">
        <v>92</v>
      </c>
      <c r="B86" s="103" t="s">
        <v>195</v>
      </c>
      <c r="C86" s="104">
        <v>732</v>
      </c>
      <c r="D86" s="105">
        <f t="shared" si="2"/>
        <v>2928</v>
      </c>
      <c r="E86" s="89" t="s">
        <v>177</v>
      </c>
      <c r="F86" s="90"/>
      <c r="G86" s="91"/>
    </row>
    <row r="87" spans="1:7" x14ac:dyDescent="0.25">
      <c r="A87" s="66" t="s">
        <v>94</v>
      </c>
      <c r="B87" s="108" t="s">
        <v>113</v>
      </c>
      <c r="C87" s="104">
        <v>1</v>
      </c>
      <c r="D87" s="105">
        <f t="shared" si="2"/>
        <v>4</v>
      </c>
      <c r="E87" s="83" t="s">
        <v>178</v>
      </c>
      <c r="F87" s="84"/>
      <c r="G87" s="85"/>
    </row>
    <row r="88" spans="1:7" x14ac:dyDescent="0.25">
      <c r="A88" s="66" t="s">
        <v>96</v>
      </c>
      <c r="B88" s="103" t="s">
        <v>115</v>
      </c>
      <c r="C88" s="104">
        <v>1</v>
      </c>
      <c r="D88" s="105">
        <f t="shared" si="2"/>
        <v>4</v>
      </c>
      <c r="E88" s="83" t="s">
        <v>179</v>
      </c>
      <c r="F88" s="84"/>
      <c r="G88" s="85"/>
    </row>
    <row r="89" spans="1:7" x14ac:dyDescent="0.25">
      <c r="A89" s="66" t="s">
        <v>98</v>
      </c>
      <c r="B89" s="103" t="s">
        <v>117</v>
      </c>
      <c r="C89" s="104">
        <v>49</v>
      </c>
      <c r="D89" s="105">
        <f t="shared" si="2"/>
        <v>196</v>
      </c>
      <c r="E89" s="83" t="s">
        <v>180</v>
      </c>
      <c r="F89" s="84"/>
      <c r="G89" s="85"/>
    </row>
    <row r="90" spans="1:7" x14ac:dyDescent="0.25">
      <c r="A90" s="66" t="s">
        <v>100</v>
      </c>
      <c r="B90" s="103" t="s">
        <v>119</v>
      </c>
      <c r="C90" s="104">
        <v>9</v>
      </c>
      <c r="D90" s="105">
        <f t="shared" si="2"/>
        <v>36</v>
      </c>
      <c r="E90" s="83" t="s">
        <v>181</v>
      </c>
      <c r="F90" s="84"/>
      <c r="G90" s="85"/>
    </row>
    <row r="91" spans="1:7" x14ac:dyDescent="0.25">
      <c r="A91" s="66" t="s">
        <v>102</v>
      </c>
      <c r="B91" s="108" t="s">
        <v>121</v>
      </c>
      <c r="C91" s="104">
        <v>44</v>
      </c>
      <c r="D91" s="105">
        <f t="shared" si="2"/>
        <v>176</v>
      </c>
      <c r="E91" s="83" t="s">
        <v>182</v>
      </c>
      <c r="F91" s="84"/>
      <c r="G91" s="85"/>
    </row>
    <row r="92" spans="1:7" x14ac:dyDescent="0.25">
      <c r="A92" s="66" t="s">
        <v>104</v>
      </c>
      <c r="B92" s="103" t="s">
        <v>196</v>
      </c>
      <c r="C92" s="104">
        <v>48</v>
      </c>
      <c r="D92" s="105">
        <f t="shared" si="2"/>
        <v>192</v>
      </c>
      <c r="E92" s="83" t="s">
        <v>183</v>
      </c>
      <c r="F92" s="84"/>
      <c r="G92" s="85"/>
    </row>
    <row r="93" spans="1:7" x14ac:dyDescent="0.25">
      <c r="A93" s="66" t="s">
        <v>106</v>
      </c>
      <c r="B93" s="108" t="s">
        <v>125</v>
      </c>
      <c r="C93" s="104">
        <v>4</v>
      </c>
      <c r="D93" s="105">
        <f t="shared" si="2"/>
        <v>16</v>
      </c>
      <c r="E93" s="83" t="s">
        <v>184</v>
      </c>
      <c r="F93" s="84"/>
      <c r="G93" s="85"/>
    </row>
    <row r="94" spans="1:7" x14ac:dyDescent="0.25">
      <c r="A94" s="66" t="s">
        <v>108</v>
      </c>
      <c r="B94" s="109" t="s">
        <v>127</v>
      </c>
      <c r="C94" s="104">
        <v>500</v>
      </c>
      <c r="D94" s="105">
        <f t="shared" si="2"/>
        <v>2000</v>
      </c>
      <c r="E94" s="83" t="s">
        <v>185</v>
      </c>
      <c r="F94" s="84"/>
      <c r="G94" s="85"/>
    </row>
    <row r="95" spans="1:7" x14ac:dyDescent="0.25">
      <c r="A95" s="66" t="s">
        <v>110</v>
      </c>
      <c r="B95" s="110" t="s">
        <v>129</v>
      </c>
      <c r="C95" s="104">
        <v>70</v>
      </c>
      <c r="D95" s="105">
        <f t="shared" si="2"/>
        <v>280</v>
      </c>
      <c r="E95" s="83" t="s">
        <v>186</v>
      </c>
      <c r="F95" s="84"/>
      <c r="G95" s="85"/>
    </row>
    <row r="96" spans="1:7" ht="15.75" thickBot="1" x14ac:dyDescent="0.3">
      <c r="A96" s="94" t="s">
        <v>112</v>
      </c>
      <c r="B96" s="111" t="s">
        <v>131</v>
      </c>
      <c r="C96" s="112">
        <v>100</v>
      </c>
      <c r="D96" s="113">
        <f t="shared" si="2"/>
        <v>400</v>
      </c>
      <c r="E96" s="95" t="s">
        <v>187</v>
      </c>
      <c r="F96" s="96"/>
      <c r="G96" s="97"/>
    </row>
    <row r="97" spans="1:7" x14ac:dyDescent="0.25">
      <c r="A97" s="114"/>
      <c r="B97" s="115"/>
      <c r="C97" s="116" t="s">
        <v>135</v>
      </c>
      <c r="D97" s="117"/>
      <c r="E97" s="118" t="s">
        <v>136</v>
      </c>
      <c r="F97" s="119"/>
      <c r="G97" s="120"/>
    </row>
    <row r="98" spans="1:7" ht="51" x14ac:dyDescent="0.25">
      <c r="A98" s="78" t="s">
        <v>137</v>
      </c>
      <c r="B98" s="78" t="s">
        <v>197</v>
      </c>
      <c r="C98" s="81" t="s">
        <v>139</v>
      </c>
      <c r="D98" s="81" t="s">
        <v>140</v>
      </c>
      <c r="E98" s="121" t="s">
        <v>198</v>
      </c>
      <c r="F98" s="121"/>
      <c r="G98" s="121"/>
    </row>
    <row r="99" spans="1:7" x14ac:dyDescent="0.25">
      <c r="A99" s="122" t="s">
        <v>30</v>
      </c>
      <c r="B99" s="60" t="s">
        <v>31</v>
      </c>
      <c r="C99" s="104">
        <v>2</v>
      </c>
      <c r="D99" s="66">
        <f>C99</f>
        <v>2</v>
      </c>
      <c r="E99" s="123" t="s">
        <v>142</v>
      </c>
      <c r="F99" s="123"/>
      <c r="G99" s="123"/>
    </row>
    <row r="100" spans="1:7" x14ac:dyDescent="0.25">
      <c r="A100" s="66" t="s">
        <v>32</v>
      </c>
      <c r="B100" s="61" t="s">
        <v>43</v>
      </c>
      <c r="C100" s="104">
        <v>11</v>
      </c>
      <c r="D100" s="66">
        <f t="shared" ref="D100:D139" si="3">C100</f>
        <v>11</v>
      </c>
      <c r="E100" s="123" t="s">
        <v>147</v>
      </c>
      <c r="F100" s="123"/>
      <c r="G100" s="123"/>
    </row>
    <row r="101" spans="1:7" x14ac:dyDescent="0.25">
      <c r="A101" s="66" t="s">
        <v>34</v>
      </c>
      <c r="B101" s="61" t="s">
        <v>45</v>
      </c>
      <c r="C101" s="104">
        <v>3</v>
      </c>
      <c r="D101" s="66">
        <f t="shared" si="3"/>
        <v>3</v>
      </c>
      <c r="E101" s="123" t="s">
        <v>148</v>
      </c>
      <c r="F101" s="123"/>
      <c r="G101" s="123"/>
    </row>
    <row r="102" spans="1:7" x14ac:dyDescent="0.25">
      <c r="A102" s="66" t="s">
        <v>36</v>
      </c>
      <c r="B102" s="61" t="s">
        <v>47</v>
      </c>
      <c r="C102" s="104">
        <v>38</v>
      </c>
      <c r="D102" s="66">
        <f t="shared" si="3"/>
        <v>38</v>
      </c>
      <c r="E102" s="123" t="s">
        <v>149</v>
      </c>
      <c r="F102" s="123"/>
      <c r="G102" s="123"/>
    </row>
    <row r="103" spans="1:7" x14ac:dyDescent="0.25">
      <c r="A103" s="66" t="s">
        <v>38</v>
      </c>
      <c r="B103" s="61" t="s">
        <v>53</v>
      </c>
      <c r="C103" s="104">
        <v>57</v>
      </c>
      <c r="D103" s="66">
        <f t="shared" si="3"/>
        <v>57</v>
      </c>
      <c r="E103" s="123" t="s">
        <v>152</v>
      </c>
      <c r="F103" s="123"/>
      <c r="G103" s="123"/>
    </row>
    <row r="104" spans="1:7" x14ac:dyDescent="0.25">
      <c r="A104" s="66" t="s">
        <v>40</v>
      </c>
      <c r="B104" s="61" t="s">
        <v>55</v>
      </c>
      <c r="C104" s="104">
        <v>3</v>
      </c>
      <c r="D104" s="66">
        <f t="shared" si="3"/>
        <v>3</v>
      </c>
      <c r="E104" s="123" t="s">
        <v>153</v>
      </c>
      <c r="F104" s="123"/>
      <c r="G104" s="123"/>
    </row>
    <row r="105" spans="1:7" x14ac:dyDescent="0.25">
      <c r="A105" s="66" t="s">
        <v>42</v>
      </c>
      <c r="B105" s="61" t="s">
        <v>57</v>
      </c>
      <c r="C105" s="104">
        <v>7</v>
      </c>
      <c r="D105" s="66">
        <f t="shared" si="3"/>
        <v>7</v>
      </c>
      <c r="E105" s="123" t="s">
        <v>154</v>
      </c>
      <c r="F105" s="123"/>
      <c r="G105" s="123"/>
    </row>
    <row r="106" spans="1:7" x14ac:dyDescent="0.25">
      <c r="A106" s="66" t="s">
        <v>44</v>
      </c>
      <c r="B106" s="61" t="s">
        <v>59</v>
      </c>
      <c r="C106" s="104">
        <v>3</v>
      </c>
      <c r="D106" s="66">
        <f t="shared" si="3"/>
        <v>3</v>
      </c>
      <c r="E106" s="123" t="s">
        <v>155</v>
      </c>
      <c r="F106" s="123"/>
      <c r="G106" s="123"/>
    </row>
    <row r="107" spans="1:7" x14ac:dyDescent="0.25">
      <c r="A107" s="66" t="s">
        <v>46</v>
      </c>
      <c r="B107" s="60" t="s">
        <v>61</v>
      </c>
      <c r="C107" s="104">
        <v>1</v>
      </c>
      <c r="D107" s="66">
        <f t="shared" si="3"/>
        <v>1</v>
      </c>
      <c r="E107" s="123" t="s">
        <v>156</v>
      </c>
      <c r="F107" s="123"/>
      <c r="G107" s="123"/>
    </row>
    <row r="108" spans="1:7" x14ac:dyDescent="0.25">
      <c r="A108" s="66" t="s">
        <v>48</v>
      </c>
      <c r="B108" s="60" t="s">
        <v>63</v>
      </c>
      <c r="C108" s="104">
        <v>8</v>
      </c>
      <c r="D108" s="66">
        <f t="shared" si="3"/>
        <v>8</v>
      </c>
      <c r="E108" s="123" t="s">
        <v>157</v>
      </c>
      <c r="F108" s="123"/>
      <c r="G108" s="123"/>
    </row>
    <row r="109" spans="1:7" x14ac:dyDescent="0.25">
      <c r="A109" s="66" t="s">
        <v>50</v>
      </c>
      <c r="B109" s="60" t="s">
        <v>199</v>
      </c>
      <c r="C109" s="104">
        <v>10</v>
      </c>
      <c r="D109" s="66">
        <f t="shared" si="3"/>
        <v>10</v>
      </c>
      <c r="E109" s="123" t="s">
        <v>191</v>
      </c>
      <c r="F109" s="123"/>
      <c r="G109" s="123"/>
    </row>
    <row r="110" spans="1:7" x14ac:dyDescent="0.25">
      <c r="A110" s="66" t="s">
        <v>52</v>
      </c>
      <c r="B110" s="60" t="s">
        <v>200</v>
      </c>
      <c r="C110" s="104">
        <v>40</v>
      </c>
      <c r="D110" s="66">
        <f t="shared" si="3"/>
        <v>40</v>
      </c>
      <c r="E110" s="123" t="s">
        <v>193</v>
      </c>
      <c r="F110" s="123"/>
      <c r="G110" s="123"/>
    </row>
    <row r="111" spans="1:7" x14ac:dyDescent="0.25">
      <c r="A111" s="66" t="s">
        <v>54</v>
      </c>
      <c r="B111" s="60" t="s">
        <v>73</v>
      </c>
      <c r="C111" s="104">
        <v>51</v>
      </c>
      <c r="D111" s="66">
        <f t="shared" si="3"/>
        <v>51</v>
      </c>
      <c r="E111" s="123" t="s">
        <v>160</v>
      </c>
      <c r="F111" s="123"/>
      <c r="G111" s="123"/>
    </row>
    <row r="112" spans="1:7" x14ac:dyDescent="0.25">
      <c r="A112" s="66" t="s">
        <v>56</v>
      </c>
      <c r="B112" s="60" t="s">
        <v>75</v>
      </c>
      <c r="C112" s="104">
        <v>1</v>
      </c>
      <c r="D112" s="66">
        <f t="shared" si="3"/>
        <v>1</v>
      </c>
      <c r="E112" s="123" t="s">
        <v>161</v>
      </c>
      <c r="F112" s="123"/>
      <c r="G112" s="123"/>
    </row>
    <row r="113" spans="1:7" x14ac:dyDescent="0.25">
      <c r="A113" s="66" t="s">
        <v>58</v>
      </c>
      <c r="B113" s="60" t="s">
        <v>77</v>
      </c>
      <c r="C113" s="104">
        <v>2</v>
      </c>
      <c r="D113" s="66">
        <f t="shared" si="3"/>
        <v>2</v>
      </c>
      <c r="E113" s="123" t="s">
        <v>161</v>
      </c>
      <c r="F113" s="123"/>
      <c r="G113" s="123"/>
    </row>
    <row r="114" spans="1:7" x14ac:dyDescent="0.25">
      <c r="A114" s="66" t="s">
        <v>60</v>
      </c>
      <c r="B114" s="60" t="s">
        <v>79</v>
      </c>
      <c r="C114" s="104">
        <v>9</v>
      </c>
      <c r="D114" s="66">
        <f t="shared" si="3"/>
        <v>9</v>
      </c>
      <c r="E114" s="123" t="s">
        <v>161</v>
      </c>
      <c r="F114" s="123"/>
      <c r="G114" s="123"/>
    </row>
    <row r="115" spans="1:7" x14ac:dyDescent="0.25">
      <c r="A115" s="66" t="s">
        <v>62</v>
      </c>
      <c r="B115" s="60" t="s">
        <v>81</v>
      </c>
      <c r="C115" s="104">
        <v>4</v>
      </c>
      <c r="D115" s="66">
        <f t="shared" si="3"/>
        <v>4</v>
      </c>
      <c r="E115" s="123" t="s">
        <v>161</v>
      </c>
      <c r="F115" s="123"/>
      <c r="G115" s="123"/>
    </row>
    <row r="116" spans="1:7" x14ac:dyDescent="0.25">
      <c r="A116" s="66" t="s">
        <v>64</v>
      </c>
      <c r="B116" s="60" t="s">
        <v>83</v>
      </c>
      <c r="C116" s="104">
        <v>1</v>
      </c>
      <c r="D116" s="66">
        <f t="shared" si="3"/>
        <v>1</v>
      </c>
      <c r="E116" s="123" t="s">
        <v>161</v>
      </c>
      <c r="F116" s="123"/>
      <c r="G116" s="123"/>
    </row>
    <row r="117" spans="1:7" x14ac:dyDescent="0.25">
      <c r="A117" s="66" t="s">
        <v>66</v>
      </c>
      <c r="B117" s="60" t="s">
        <v>85</v>
      </c>
      <c r="C117" s="104">
        <v>64</v>
      </c>
      <c r="D117" s="66">
        <f t="shared" si="3"/>
        <v>64</v>
      </c>
      <c r="E117" s="123" t="s">
        <v>162</v>
      </c>
      <c r="F117" s="123"/>
      <c r="G117" s="123"/>
    </row>
    <row r="118" spans="1:7" x14ac:dyDescent="0.25">
      <c r="A118" s="66" t="s">
        <v>68</v>
      </c>
      <c r="B118" s="60" t="s">
        <v>87</v>
      </c>
      <c r="C118" s="104">
        <v>40</v>
      </c>
      <c r="D118" s="66">
        <f t="shared" si="3"/>
        <v>40</v>
      </c>
      <c r="E118" s="123" t="s">
        <v>163</v>
      </c>
      <c r="F118" s="123"/>
      <c r="G118" s="123"/>
    </row>
    <row r="119" spans="1:7" x14ac:dyDescent="0.25">
      <c r="A119" s="66" t="s">
        <v>70</v>
      </c>
      <c r="B119" s="60" t="s">
        <v>89</v>
      </c>
      <c r="C119" s="104">
        <v>25</v>
      </c>
      <c r="D119" s="66">
        <f t="shared" si="3"/>
        <v>25</v>
      </c>
      <c r="E119" s="123" t="s">
        <v>164</v>
      </c>
      <c r="F119" s="123"/>
      <c r="G119" s="123"/>
    </row>
    <row r="120" spans="1:7" x14ac:dyDescent="0.25">
      <c r="A120" s="66" t="s">
        <v>72</v>
      </c>
      <c r="B120" s="60" t="s">
        <v>91</v>
      </c>
      <c r="C120" s="104">
        <v>38</v>
      </c>
      <c r="D120" s="66">
        <f t="shared" si="3"/>
        <v>38</v>
      </c>
      <c r="E120" s="123" t="s">
        <v>165</v>
      </c>
      <c r="F120" s="123"/>
      <c r="G120" s="123"/>
    </row>
    <row r="121" spans="1:7" x14ac:dyDescent="0.25">
      <c r="A121" s="66" t="s">
        <v>74</v>
      </c>
      <c r="B121" s="61" t="s">
        <v>93</v>
      </c>
      <c r="C121" s="104">
        <v>13</v>
      </c>
      <c r="D121" s="66">
        <f t="shared" si="3"/>
        <v>13</v>
      </c>
      <c r="E121" s="123" t="s">
        <v>166</v>
      </c>
      <c r="F121" s="123"/>
      <c r="G121" s="123"/>
    </row>
    <row r="122" spans="1:7" x14ac:dyDescent="0.25">
      <c r="A122" s="66" t="s">
        <v>76</v>
      </c>
      <c r="B122" s="61" t="s">
        <v>95</v>
      </c>
      <c r="C122" s="104">
        <v>18</v>
      </c>
      <c r="D122" s="66">
        <f t="shared" si="3"/>
        <v>18</v>
      </c>
      <c r="E122" s="123" t="s">
        <v>167</v>
      </c>
      <c r="F122" s="123"/>
      <c r="G122" s="123"/>
    </row>
    <row r="123" spans="1:7" x14ac:dyDescent="0.25">
      <c r="A123" s="66" t="s">
        <v>78</v>
      </c>
      <c r="B123" s="61" t="s">
        <v>97</v>
      </c>
      <c r="C123" s="104">
        <v>31</v>
      </c>
      <c r="D123" s="66">
        <f t="shared" si="3"/>
        <v>31</v>
      </c>
      <c r="E123" s="123" t="s">
        <v>168</v>
      </c>
      <c r="F123" s="123"/>
      <c r="G123" s="123"/>
    </row>
    <row r="124" spans="1:7" x14ac:dyDescent="0.25">
      <c r="A124" s="66" t="s">
        <v>80</v>
      </c>
      <c r="B124" s="61" t="s">
        <v>99</v>
      </c>
      <c r="C124" s="104">
        <v>79</v>
      </c>
      <c r="D124" s="66">
        <f t="shared" si="3"/>
        <v>79</v>
      </c>
      <c r="E124" s="123" t="s">
        <v>169</v>
      </c>
      <c r="F124" s="123"/>
      <c r="G124" s="123"/>
    </row>
    <row r="125" spans="1:7" x14ac:dyDescent="0.25">
      <c r="A125" s="66" t="s">
        <v>82</v>
      </c>
      <c r="B125" s="61" t="s">
        <v>101</v>
      </c>
      <c r="C125" s="104">
        <v>2</v>
      </c>
      <c r="D125" s="66">
        <f t="shared" si="3"/>
        <v>2</v>
      </c>
      <c r="E125" s="124" t="s">
        <v>170</v>
      </c>
      <c r="F125" s="124"/>
      <c r="G125" s="124"/>
    </row>
    <row r="126" spans="1:7" x14ac:dyDescent="0.25">
      <c r="A126" s="66" t="s">
        <v>84</v>
      </c>
      <c r="B126" s="61" t="s">
        <v>103</v>
      </c>
      <c r="C126" s="104">
        <v>9</v>
      </c>
      <c r="D126" s="66">
        <f t="shared" si="3"/>
        <v>9</v>
      </c>
      <c r="E126" s="123" t="s">
        <v>171</v>
      </c>
      <c r="F126" s="123"/>
      <c r="G126" s="123"/>
    </row>
    <row r="127" spans="1:7" x14ac:dyDescent="0.25">
      <c r="A127" s="66" t="s">
        <v>86</v>
      </c>
      <c r="B127" s="58" t="s">
        <v>201</v>
      </c>
      <c r="C127" s="104">
        <v>48</v>
      </c>
      <c r="D127" s="66">
        <f t="shared" si="3"/>
        <v>48</v>
      </c>
      <c r="E127" s="125" t="s">
        <v>173</v>
      </c>
      <c r="F127" s="125"/>
      <c r="G127" s="125"/>
    </row>
    <row r="128" spans="1:7" x14ac:dyDescent="0.25">
      <c r="A128" s="66" t="s">
        <v>88</v>
      </c>
      <c r="B128" s="60" t="s">
        <v>109</v>
      </c>
      <c r="C128" s="104">
        <v>30</v>
      </c>
      <c r="D128" s="66">
        <f t="shared" si="3"/>
        <v>30</v>
      </c>
      <c r="E128" s="123" t="s">
        <v>175</v>
      </c>
      <c r="F128" s="123"/>
      <c r="G128" s="123"/>
    </row>
    <row r="129" spans="1:16" x14ac:dyDescent="0.25">
      <c r="A129" s="66" t="s">
        <v>90</v>
      </c>
      <c r="B129" s="60" t="s">
        <v>202</v>
      </c>
      <c r="C129" s="104">
        <v>732</v>
      </c>
      <c r="D129" s="66">
        <f t="shared" si="3"/>
        <v>732</v>
      </c>
      <c r="E129" s="125" t="s">
        <v>177</v>
      </c>
      <c r="F129" s="125"/>
      <c r="G129" s="125"/>
    </row>
    <row r="130" spans="1:16" x14ac:dyDescent="0.25">
      <c r="A130" s="66" t="s">
        <v>92</v>
      </c>
      <c r="B130" s="58" t="s">
        <v>113</v>
      </c>
      <c r="C130" s="104">
        <v>1</v>
      </c>
      <c r="D130" s="66">
        <f t="shared" si="3"/>
        <v>1</v>
      </c>
      <c r="E130" s="123" t="s">
        <v>178</v>
      </c>
      <c r="F130" s="123"/>
      <c r="G130" s="123"/>
    </row>
    <row r="131" spans="1:16" x14ac:dyDescent="0.25">
      <c r="A131" s="66" t="s">
        <v>94</v>
      </c>
      <c r="B131" s="60" t="s">
        <v>115</v>
      </c>
      <c r="C131" s="104">
        <v>1</v>
      </c>
      <c r="D131" s="66">
        <f t="shared" si="3"/>
        <v>1</v>
      </c>
      <c r="E131" s="123" t="s">
        <v>179</v>
      </c>
      <c r="F131" s="123"/>
      <c r="G131" s="123"/>
    </row>
    <row r="132" spans="1:16" x14ac:dyDescent="0.25">
      <c r="A132" s="66" t="s">
        <v>96</v>
      </c>
      <c r="B132" s="60" t="s">
        <v>117</v>
      </c>
      <c r="C132" s="104">
        <v>49</v>
      </c>
      <c r="D132" s="66">
        <f t="shared" si="3"/>
        <v>49</v>
      </c>
      <c r="E132" s="123" t="s">
        <v>180</v>
      </c>
      <c r="F132" s="123"/>
      <c r="G132" s="123"/>
    </row>
    <row r="133" spans="1:16" x14ac:dyDescent="0.25">
      <c r="A133" s="66" t="s">
        <v>98</v>
      </c>
      <c r="B133" s="60" t="s">
        <v>119</v>
      </c>
      <c r="C133" s="104">
        <v>9</v>
      </c>
      <c r="D133" s="66">
        <f t="shared" si="3"/>
        <v>9</v>
      </c>
      <c r="E133" s="123" t="s">
        <v>181</v>
      </c>
      <c r="F133" s="123"/>
      <c r="G133" s="123"/>
    </row>
    <row r="134" spans="1:16" x14ac:dyDescent="0.25">
      <c r="A134" s="66" t="s">
        <v>100</v>
      </c>
      <c r="B134" s="58" t="s">
        <v>121</v>
      </c>
      <c r="C134" s="104">
        <v>44</v>
      </c>
      <c r="D134" s="66">
        <f t="shared" si="3"/>
        <v>44</v>
      </c>
      <c r="E134" s="123" t="s">
        <v>182</v>
      </c>
      <c r="F134" s="123"/>
      <c r="G134" s="123"/>
    </row>
    <row r="135" spans="1:16" x14ac:dyDescent="0.25">
      <c r="A135" s="66" t="s">
        <v>102</v>
      </c>
      <c r="B135" s="60" t="s">
        <v>196</v>
      </c>
      <c r="C135" s="104">
        <v>48</v>
      </c>
      <c r="D135" s="66">
        <f t="shared" si="3"/>
        <v>48</v>
      </c>
      <c r="E135" s="123" t="s">
        <v>183</v>
      </c>
      <c r="F135" s="123"/>
      <c r="G135" s="123"/>
    </row>
    <row r="136" spans="1:16" x14ac:dyDescent="0.25">
      <c r="A136" s="66" t="s">
        <v>104</v>
      </c>
      <c r="B136" s="58" t="s">
        <v>125</v>
      </c>
      <c r="C136" s="104">
        <v>4</v>
      </c>
      <c r="D136" s="66">
        <f t="shared" si="3"/>
        <v>4</v>
      </c>
      <c r="E136" s="123" t="s">
        <v>184</v>
      </c>
      <c r="F136" s="123"/>
      <c r="G136" s="123"/>
    </row>
    <row r="137" spans="1:16" x14ac:dyDescent="0.25">
      <c r="A137" s="66" t="s">
        <v>106</v>
      </c>
      <c r="B137" s="43" t="s">
        <v>127</v>
      </c>
      <c r="C137" s="104">
        <v>500</v>
      </c>
      <c r="D137" s="66">
        <f t="shared" si="3"/>
        <v>500</v>
      </c>
      <c r="E137" s="123" t="s">
        <v>185</v>
      </c>
      <c r="F137" s="123"/>
      <c r="G137" s="123"/>
    </row>
    <row r="138" spans="1:16" x14ac:dyDescent="0.25">
      <c r="A138" s="66" t="s">
        <v>108</v>
      </c>
      <c r="B138" s="43" t="s">
        <v>129</v>
      </c>
      <c r="C138" s="104">
        <v>70</v>
      </c>
      <c r="D138" s="66">
        <f t="shared" si="3"/>
        <v>70</v>
      </c>
      <c r="E138" s="123" t="s">
        <v>186</v>
      </c>
      <c r="F138" s="123"/>
      <c r="G138" s="123"/>
    </row>
    <row r="139" spans="1:16" x14ac:dyDescent="0.25">
      <c r="A139" s="66" t="s">
        <v>110</v>
      </c>
      <c r="B139" s="58" t="s">
        <v>131</v>
      </c>
      <c r="C139" s="104">
        <v>100</v>
      </c>
      <c r="D139" s="66">
        <f t="shared" si="3"/>
        <v>100</v>
      </c>
      <c r="E139" s="123" t="s">
        <v>187</v>
      </c>
      <c r="F139" s="123"/>
      <c r="G139" s="123"/>
    </row>
    <row r="140" spans="1:16" ht="15" customHeight="1" x14ac:dyDescent="0.25">
      <c r="A140" s="126" t="s">
        <v>203</v>
      </c>
      <c r="B140" s="127" t="s">
        <v>204</v>
      </c>
      <c r="C140" s="127"/>
      <c r="D140" s="127"/>
      <c r="E140" s="127"/>
      <c r="F140" s="127"/>
      <c r="G140" s="127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1:16" x14ac:dyDescent="0.25">
      <c r="A141" s="126"/>
      <c r="B141" s="127"/>
      <c r="C141" s="127"/>
      <c r="D141" s="127"/>
      <c r="E141" s="127"/>
      <c r="F141" s="127"/>
      <c r="G141" s="127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1:16" x14ac:dyDescent="0.25">
      <c r="A142" s="71"/>
      <c r="B142" s="71"/>
      <c r="C142" s="71"/>
      <c r="D142" s="71"/>
      <c r="E142" s="128"/>
      <c r="F142" s="128"/>
      <c r="G142" s="128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1:16" x14ac:dyDescent="0.25">
      <c r="A143" s="71"/>
      <c r="B143" s="71"/>
      <c r="C143" s="71"/>
      <c r="D143" s="71"/>
      <c r="E143" s="128"/>
      <c r="F143" s="128"/>
      <c r="G143" s="128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1:16" x14ac:dyDescent="0.25">
      <c r="A144" s="71"/>
      <c r="B144" s="71"/>
      <c r="C144" s="71"/>
      <c r="D144" s="71"/>
      <c r="E144" s="128"/>
      <c r="F144" s="128"/>
      <c r="G144" s="128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1:16" x14ac:dyDescent="0.25">
      <c r="A145" s="71"/>
      <c r="B145" s="71"/>
      <c r="C145" s="71"/>
      <c r="D145" s="71"/>
      <c r="E145" s="128"/>
      <c r="F145" s="128"/>
      <c r="G145" s="128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1:16" x14ac:dyDescent="0.25">
      <c r="A146" s="71"/>
      <c r="B146" s="71"/>
      <c r="C146" s="71"/>
      <c r="D146" s="71"/>
      <c r="E146" s="128"/>
      <c r="F146" s="128"/>
      <c r="G146" s="128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1:16" x14ac:dyDescent="0.25">
      <c r="A147" s="71"/>
      <c r="B147" s="71"/>
      <c r="C147" s="71"/>
      <c r="D147" s="71"/>
      <c r="E147" s="128"/>
      <c r="F147" s="128"/>
      <c r="G147" s="128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1:16" x14ac:dyDescent="0.25">
      <c r="A148" s="71"/>
      <c r="B148" s="71"/>
      <c r="C148" s="71"/>
      <c r="D148" s="71"/>
      <c r="E148" s="128"/>
      <c r="F148" s="128"/>
      <c r="G148" s="128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1:16" x14ac:dyDescent="0.25">
      <c r="A149" s="71"/>
      <c r="B149" s="71"/>
      <c r="C149" s="71"/>
      <c r="D149" s="71"/>
      <c r="E149" s="128"/>
      <c r="F149" s="128"/>
      <c r="G149" s="128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1:16" x14ac:dyDescent="0.25">
      <c r="A150" s="71"/>
      <c r="B150" s="71"/>
      <c r="C150" s="71"/>
      <c r="D150" s="71"/>
      <c r="E150" s="128"/>
      <c r="F150" s="128"/>
      <c r="G150" s="128"/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1:16" x14ac:dyDescent="0.25">
      <c r="A151" s="71"/>
      <c r="B151" s="71"/>
      <c r="C151" s="71"/>
      <c r="D151" s="71"/>
      <c r="E151" s="128"/>
      <c r="F151" s="128"/>
      <c r="G151" s="128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1:16" x14ac:dyDescent="0.25">
      <c r="A152" s="71"/>
      <c r="B152" s="71"/>
      <c r="C152" s="71"/>
      <c r="D152" s="71"/>
      <c r="E152" s="128"/>
      <c r="F152" s="128"/>
      <c r="G152" s="128"/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1:16" x14ac:dyDescent="0.25">
      <c r="A153" s="71"/>
      <c r="B153" s="71"/>
      <c r="C153" s="71"/>
      <c r="D153" s="71"/>
      <c r="E153" s="128"/>
      <c r="F153" s="128"/>
      <c r="G153" s="128"/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1:16" x14ac:dyDescent="0.25">
      <c r="A154" s="71"/>
      <c r="B154" s="71"/>
      <c r="C154" s="71"/>
      <c r="D154" s="71"/>
      <c r="E154" s="128"/>
      <c r="F154" s="128"/>
      <c r="G154" s="128"/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1:16" x14ac:dyDescent="0.25">
      <c r="A155" s="71"/>
      <c r="B155" s="71"/>
      <c r="C155" s="71"/>
      <c r="D155" s="71"/>
      <c r="E155" s="128"/>
      <c r="F155" s="128"/>
      <c r="G155" s="128"/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1:16" x14ac:dyDescent="0.25">
      <c r="A156" s="71"/>
      <c r="B156" s="71"/>
      <c r="C156" s="71"/>
      <c r="D156" s="71"/>
      <c r="E156" s="128"/>
      <c r="F156" s="128"/>
      <c r="G156" s="128"/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1:16" x14ac:dyDescent="0.25">
      <c r="A157" s="71"/>
      <c r="B157" s="71"/>
      <c r="C157" s="71"/>
      <c r="D157" s="71"/>
      <c r="E157" s="128"/>
      <c r="F157" s="128"/>
      <c r="G157" s="128"/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1:16" x14ac:dyDescent="0.25">
      <c r="A158" s="71"/>
      <c r="B158" s="71"/>
      <c r="C158" s="71"/>
      <c r="D158" s="71"/>
      <c r="E158" s="128"/>
      <c r="F158" s="128"/>
      <c r="G158" s="128"/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1:16" x14ac:dyDescent="0.25">
      <c r="A159" s="71"/>
      <c r="B159" s="71"/>
      <c r="C159" s="71"/>
      <c r="D159" s="71"/>
      <c r="E159" s="128"/>
      <c r="F159" s="128"/>
      <c r="G159" s="128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1:16" x14ac:dyDescent="0.25">
      <c r="A160" s="71"/>
      <c r="B160" s="71"/>
      <c r="C160" s="71"/>
      <c r="D160" s="71"/>
      <c r="E160" s="128"/>
      <c r="F160" s="128"/>
      <c r="G160" s="128"/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1:16" x14ac:dyDescent="0.25">
      <c r="A161" s="71"/>
      <c r="B161" s="71"/>
      <c r="C161" s="71"/>
      <c r="D161" s="71"/>
      <c r="E161" s="128"/>
      <c r="F161" s="128"/>
      <c r="G161" s="128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1:16" x14ac:dyDescent="0.25">
      <c r="A162" s="71"/>
      <c r="B162" s="71"/>
      <c r="C162" s="71"/>
      <c r="D162" s="71"/>
      <c r="E162" s="128"/>
      <c r="F162" s="128"/>
      <c r="G162" s="128"/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1:16" x14ac:dyDescent="0.25">
      <c r="A163" s="71"/>
      <c r="B163" s="71"/>
      <c r="C163" s="71"/>
      <c r="D163" s="71"/>
      <c r="E163" s="128"/>
      <c r="F163" s="128"/>
      <c r="G163" s="128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1:16" x14ac:dyDescent="0.25">
      <c r="A164" s="71"/>
      <c r="B164" s="71"/>
      <c r="C164" s="71"/>
      <c r="D164" s="71"/>
      <c r="E164" s="128"/>
      <c r="F164" s="128"/>
      <c r="G164" s="128"/>
      <c r="H164" s="71"/>
      <c r="I164" s="71"/>
      <c r="J164" s="71"/>
      <c r="K164" s="71"/>
      <c r="L164" s="71"/>
      <c r="M164" s="71"/>
      <c r="N164" s="71"/>
      <c r="O164" s="71"/>
      <c r="P164" s="71"/>
    </row>
    <row r="165" spans="1:16" x14ac:dyDescent="0.25">
      <c r="A165" s="71"/>
      <c r="B165" s="71"/>
      <c r="C165" s="71"/>
      <c r="D165" s="71"/>
      <c r="E165" s="128"/>
      <c r="F165" s="128"/>
      <c r="G165" s="128"/>
      <c r="H165" s="71"/>
      <c r="I165" s="71"/>
      <c r="J165" s="71"/>
      <c r="K165" s="71"/>
      <c r="L165" s="71"/>
      <c r="M165" s="71"/>
      <c r="N165" s="71"/>
      <c r="O165" s="71"/>
      <c r="P165" s="71"/>
    </row>
    <row r="166" spans="1:16" x14ac:dyDescent="0.25">
      <c r="A166" s="71"/>
      <c r="B166" s="71"/>
      <c r="C166" s="71"/>
      <c r="D166" s="71"/>
      <c r="E166" s="128"/>
      <c r="F166" s="128"/>
      <c r="G166" s="128"/>
      <c r="H166" s="71"/>
      <c r="I166" s="71"/>
      <c r="J166" s="71"/>
      <c r="K166" s="71"/>
      <c r="L166" s="71"/>
      <c r="M166" s="71"/>
      <c r="N166" s="71"/>
      <c r="O166" s="71"/>
      <c r="P166" s="71"/>
    </row>
    <row r="167" spans="1:16" x14ac:dyDescent="0.25">
      <c r="A167" s="71"/>
      <c r="B167" s="71"/>
      <c r="C167" s="71"/>
      <c r="D167" s="71"/>
      <c r="E167" s="128"/>
      <c r="F167" s="128"/>
      <c r="G167" s="128"/>
      <c r="H167" s="71"/>
      <c r="I167" s="71"/>
      <c r="J167" s="71"/>
      <c r="K167" s="71"/>
      <c r="L167" s="71"/>
      <c r="M167" s="71"/>
      <c r="N167" s="71"/>
      <c r="O167" s="71"/>
      <c r="P167" s="71"/>
    </row>
    <row r="168" spans="1:16" x14ac:dyDescent="0.25">
      <c r="A168" s="71"/>
      <c r="B168" s="71"/>
      <c r="C168" s="71"/>
      <c r="D168" s="71"/>
      <c r="E168" s="128"/>
      <c r="F168" s="128"/>
      <c r="G168" s="128"/>
      <c r="H168" s="71"/>
      <c r="I168" s="71"/>
      <c r="J168" s="71"/>
      <c r="K168" s="71"/>
      <c r="L168" s="71"/>
      <c r="M168" s="71"/>
      <c r="N168" s="71"/>
      <c r="O168" s="71"/>
      <c r="P168" s="71"/>
    </row>
    <row r="169" spans="1:16" x14ac:dyDescent="0.25">
      <c r="A169" s="71"/>
      <c r="B169" s="71"/>
      <c r="C169" s="71"/>
      <c r="D169" s="71"/>
      <c r="E169" s="128"/>
      <c r="F169" s="128"/>
      <c r="G169" s="128"/>
      <c r="H169" s="71"/>
      <c r="I169" s="71"/>
      <c r="J169" s="71"/>
      <c r="K169" s="71"/>
      <c r="L169" s="71"/>
      <c r="M169" s="71"/>
      <c r="N169" s="71"/>
      <c r="O169" s="71"/>
      <c r="P169" s="71"/>
    </row>
    <row r="170" spans="1:16" x14ac:dyDescent="0.25">
      <c r="A170" s="71"/>
      <c r="B170" s="71"/>
      <c r="C170" s="71"/>
      <c r="D170" s="71"/>
      <c r="E170" s="128"/>
      <c r="F170" s="128"/>
      <c r="G170" s="128"/>
      <c r="H170" s="71"/>
      <c r="I170" s="71"/>
      <c r="J170" s="71"/>
      <c r="K170" s="71"/>
      <c r="L170" s="71"/>
      <c r="M170" s="71"/>
      <c r="N170" s="71"/>
      <c r="O170" s="71"/>
      <c r="P170" s="71"/>
    </row>
    <row r="171" spans="1:16" x14ac:dyDescent="0.25">
      <c r="A171" s="71"/>
      <c r="B171" s="71"/>
      <c r="C171" s="71"/>
      <c r="D171" s="71"/>
      <c r="E171" s="128"/>
      <c r="F171" s="128"/>
      <c r="G171" s="128"/>
      <c r="H171" s="71"/>
      <c r="I171" s="71"/>
      <c r="J171" s="71"/>
      <c r="K171" s="71"/>
      <c r="L171" s="71"/>
      <c r="M171" s="71"/>
      <c r="N171" s="71"/>
      <c r="O171" s="71"/>
      <c r="P171" s="71"/>
    </row>
    <row r="172" spans="1:16" x14ac:dyDescent="0.25">
      <c r="A172" s="71"/>
      <c r="B172" s="71"/>
      <c r="C172" s="71"/>
      <c r="D172" s="71"/>
      <c r="E172" s="128"/>
      <c r="F172" s="128"/>
      <c r="G172" s="128"/>
      <c r="H172" s="71"/>
      <c r="I172" s="71"/>
      <c r="J172" s="71"/>
      <c r="K172" s="71"/>
      <c r="L172" s="71"/>
      <c r="M172" s="71"/>
      <c r="N172" s="71"/>
      <c r="O172" s="71"/>
      <c r="P172" s="71"/>
    </row>
    <row r="173" spans="1:16" x14ac:dyDescent="0.25">
      <c r="A173" s="71"/>
      <c r="B173" s="71"/>
      <c r="C173" s="71"/>
      <c r="D173" s="71"/>
      <c r="E173" s="128"/>
      <c r="F173" s="128"/>
      <c r="G173" s="128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1:16" x14ac:dyDescent="0.25">
      <c r="A174" s="71"/>
      <c r="B174" s="71"/>
      <c r="C174" s="71"/>
      <c r="D174" s="71"/>
      <c r="E174" s="128"/>
      <c r="F174" s="128"/>
      <c r="G174" s="128"/>
      <c r="H174" s="71"/>
      <c r="I174" s="71"/>
      <c r="J174" s="71"/>
      <c r="K174" s="71"/>
      <c r="L174" s="71"/>
      <c r="M174" s="71"/>
      <c r="N174" s="71"/>
      <c r="O174" s="71"/>
      <c r="P174" s="71"/>
    </row>
    <row r="175" spans="1:16" x14ac:dyDescent="0.25">
      <c r="A175" s="71"/>
      <c r="B175" s="71"/>
      <c r="C175" s="71"/>
      <c r="D175" s="71"/>
      <c r="E175" s="128"/>
      <c r="F175" s="128"/>
      <c r="G175" s="128"/>
      <c r="H175" s="71"/>
      <c r="I175" s="71"/>
      <c r="J175" s="71"/>
      <c r="K175" s="71"/>
      <c r="L175" s="71"/>
      <c r="M175" s="71"/>
      <c r="N175" s="71"/>
      <c r="O175" s="71"/>
      <c r="P175" s="71"/>
    </row>
    <row r="176" spans="1:16" x14ac:dyDescent="0.25">
      <c r="A176" s="71"/>
      <c r="B176" s="71"/>
      <c r="C176" s="71"/>
      <c r="D176" s="71"/>
      <c r="E176" s="128"/>
      <c r="F176" s="128"/>
      <c r="G176" s="128"/>
      <c r="H176" s="71"/>
      <c r="I176" s="71"/>
      <c r="J176" s="71"/>
      <c r="K176" s="71"/>
      <c r="L176" s="71"/>
      <c r="M176" s="71"/>
      <c r="N176" s="71"/>
      <c r="O176" s="71"/>
      <c r="P176" s="71"/>
    </row>
    <row r="177" spans="1:16" x14ac:dyDescent="0.25">
      <c r="A177" s="71"/>
      <c r="B177" s="71"/>
      <c r="C177" s="71"/>
      <c r="D177" s="71"/>
      <c r="E177" s="128"/>
      <c r="F177" s="128"/>
      <c r="G177" s="128"/>
      <c r="H177" s="71"/>
      <c r="I177" s="71"/>
      <c r="J177" s="71"/>
      <c r="K177" s="71"/>
      <c r="L177" s="71"/>
      <c r="M177" s="71"/>
      <c r="N177" s="71"/>
      <c r="O177" s="71"/>
      <c r="P177" s="71"/>
    </row>
    <row r="178" spans="1:16" x14ac:dyDescent="0.25">
      <c r="A178" s="71"/>
      <c r="B178" s="71"/>
      <c r="C178" s="71"/>
      <c r="D178" s="71"/>
      <c r="E178" s="128"/>
      <c r="F178" s="128"/>
      <c r="G178" s="128"/>
      <c r="H178" s="71"/>
      <c r="I178" s="71"/>
      <c r="J178" s="71"/>
      <c r="K178" s="71"/>
      <c r="L178" s="71"/>
      <c r="M178" s="71"/>
      <c r="N178" s="71"/>
      <c r="O178" s="71"/>
      <c r="P178" s="71"/>
    </row>
    <row r="179" spans="1:16" x14ac:dyDescent="0.25">
      <c r="A179" s="71"/>
      <c r="B179" s="71"/>
      <c r="C179" s="71"/>
      <c r="D179" s="71"/>
      <c r="E179" s="128"/>
      <c r="F179" s="128"/>
      <c r="G179" s="128"/>
      <c r="H179" s="71"/>
      <c r="I179" s="71"/>
      <c r="J179" s="71"/>
      <c r="K179" s="71"/>
      <c r="L179" s="71"/>
      <c r="M179" s="71"/>
      <c r="N179" s="71"/>
      <c r="O179" s="71"/>
      <c r="P179" s="71"/>
    </row>
    <row r="180" spans="1:16" x14ac:dyDescent="0.25">
      <c r="A180" s="71"/>
      <c r="B180" s="71"/>
      <c r="C180" s="71"/>
      <c r="D180" s="71"/>
      <c r="E180" s="128"/>
      <c r="F180" s="128"/>
      <c r="G180" s="128"/>
      <c r="H180" s="71"/>
      <c r="I180" s="71"/>
      <c r="J180" s="71"/>
      <c r="K180" s="71"/>
      <c r="L180" s="71"/>
      <c r="M180" s="71"/>
      <c r="N180" s="71"/>
      <c r="O180" s="71"/>
      <c r="P180" s="71"/>
    </row>
    <row r="181" spans="1:16" x14ac:dyDescent="0.25">
      <c r="A181" s="71"/>
      <c r="B181" s="71"/>
      <c r="C181" s="71"/>
      <c r="D181" s="71"/>
      <c r="E181" s="128"/>
      <c r="F181" s="128"/>
      <c r="G181" s="128"/>
      <c r="H181" s="71"/>
      <c r="I181" s="71"/>
      <c r="J181" s="71"/>
      <c r="K181" s="71"/>
      <c r="L181" s="71"/>
      <c r="M181" s="71"/>
      <c r="N181" s="71"/>
      <c r="O181" s="71"/>
      <c r="P181" s="71"/>
    </row>
    <row r="182" spans="1:16" x14ac:dyDescent="0.25">
      <c r="A182" s="71"/>
      <c r="B182" s="71"/>
      <c r="C182" s="71"/>
      <c r="D182" s="71"/>
      <c r="E182" s="128"/>
      <c r="F182" s="128"/>
      <c r="G182" s="128"/>
      <c r="H182" s="71"/>
      <c r="I182" s="71"/>
      <c r="J182" s="71"/>
      <c r="K182" s="71"/>
      <c r="L182" s="71"/>
      <c r="M182" s="71"/>
      <c r="N182" s="71"/>
      <c r="O182" s="71"/>
      <c r="P182" s="71"/>
    </row>
    <row r="183" spans="1:16" x14ac:dyDescent="0.25">
      <c r="A183" s="71"/>
      <c r="B183" s="71"/>
      <c r="C183" s="71"/>
      <c r="D183" s="71"/>
      <c r="E183" s="128"/>
      <c r="F183" s="128"/>
      <c r="G183" s="128"/>
      <c r="H183" s="71"/>
      <c r="I183" s="71"/>
      <c r="J183" s="71"/>
      <c r="K183" s="71"/>
      <c r="L183" s="71"/>
      <c r="M183" s="71"/>
      <c r="N183" s="71"/>
      <c r="O183" s="71"/>
      <c r="P183" s="71"/>
    </row>
    <row r="184" spans="1:16" x14ac:dyDescent="0.25">
      <c r="A184" s="71"/>
      <c r="B184" s="71"/>
      <c r="C184" s="71"/>
      <c r="D184" s="71"/>
      <c r="E184" s="128"/>
      <c r="F184" s="128"/>
      <c r="G184" s="128"/>
      <c r="H184" s="71"/>
      <c r="I184" s="71"/>
      <c r="J184" s="71"/>
      <c r="K184" s="71"/>
      <c r="L184" s="71"/>
      <c r="M184" s="71"/>
      <c r="N184" s="71"/>
      <c r="O184" s="71"/>
      <c r="P184" s="71"/>
    </row>
    <row r="185" spans="1:16" x14ac:dyDescent="0.25">
      <c r="A185" s="71"/>
      <c r="B185" s="71"/>
      <c r="C185" s="71"/>
      <c r="D185" s="71"/>
      <c r="E185" s="128"/>
      <c r="F185" s="128"/>
      <c r="G185" s="128"/>
      <c r="H185" s="71"/>
      <c r="I185" s="71"/>
      <c r="J185" s="71"/>
      <c r="K185" s="71"/>
      <c r="L185" s="71"/>
      <c r="M185" s="71"/>
      <c r="N185" s="71"/>
      <c r="O185" s="71"/>
      <c r="P185" s="71"/>
    </row>
    <row r="186" spans="1:16" x14ac:dyDescent="0.25">
      <c r="A186" s="71"/>
      <c r="B186" s="71"/>
      <c r="C186" s="71"/>
      <c r="D186" s="71"/>
      <c r="E186" s="128"/>
      <c r="F186" s="128"/>
      <c r="G186" s="128"/>
      <c r="H186" s="71"/>
      <c r="I186" s="71"/>
      <c r="J186" s="71"/>
      <c r="K186" s="71"/>
      <c r="L186" s="71"/>
      <c r="M186" s="71"/>
      <c r="N186" s="71"/>
      <c r="O186" s="71"/>
      <c r="P186" s="71"/>
    </row>
    <row r="187" spans="1:16" x14ac:dyDescent="0.25">
      <c r="A187" s="71"/>
      <c r="B187" s="71"/>
      <c r="C187" s="71"/>
      <c r="D187" s="71"/>
      <c r="E187" s="128"/>
      <c r="F187" s="128"/>
      <c r="G187" s="128"/>
      <c r="H187" s="71"/>
      <c r="I187" s="71"/>
      <c r="J187" s="71"/>
      <c r="K187" s="71"/>
      <c r="L187" s="71"/>
      <c r="M187" s="71"/>
      <c r="N187" s="71"/>
      <c r="O187" s="71"/>
      <c r="P187" s="71"/>
    </row>
    <row r="188" spans="1:16" x14ac:dyDescent="0.25">
      <c r="A188" s="71"/>
      <c r="B188" s="71"/>
      <c r="C188" s="71"/>
      <c r="D188" s="71"/>
      <c r="E188" s="128"/>
      <c r="F188" s="128"/>
      <c r="G188" s="128"/>
      <c r="H188" s="71"/>
      <c r="I188" s="71"/>
      <c r="J188" s="71"/>
      <c r="K188" s="71"/>
      <c r="L188" s="71"/>
      <c r="M188" s="71"/>
      <c r="N188" s="71"/>
      <c r="O188" s="71"/>
      <c r="P188" s="71"/>
    </row>
    <row r="189" spans="1:16" x14ac:dyDescent="0.25">
      <c r="A189" s="71"/>
      <c r="B189" s="71"/>
      <c r="C189" s="71"/>
      <c r="D189" s="71"/>
      <c r="E189" s="128"/>
      <c r="F189" s="128"/>
      <c r="G189" s="128"/>
      <c r="H189" s="71"/>
      <c r="I189" s="71"/>
      <c r="J189" s="71"/>
      <c r="K189" s="71"/>
      <c r="L189" s="71"/>
      <c r="M189" s="71"/>
      <c r="N189" s="71"/>
      <c r="O189" s="71"/>
      <c r="P189" s="71"/>
    </row>
    <row r="190" spans="1:16" x14ac:dyDescent="0.25">
      <c r="A190" s="71"/>
      <c r="B190" s="71"/>
      <c r="C190" s="71"/>
      <c r="D190" s="71"/>
      <c r="E190" s="128"/>
      <c r="F190" s="128"/>
      <c r="G190" s="128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1:16" x14ac:dyDescent="0.25">
      <c r="A191" s="71"/>
      <c r="B191" s="71"/>
      <c r="C191" s="71"/>
      <c r="D191" s="71"/>
      <c r="E191" s="128"/>
      <c r="F191" s="128"/>
      <c r="G191" s="128"/>
      <c r="H191" s="71"/>
      <c r="I191" s="71"/>
      <c r="J191" s="71"/>
      <c r="K191" s="71"/>
      <c r="L191" s="71"/>
      <c r="M191" s="71"/>
      <c r="N191" s="71"/>
      <c r="O191" s="71"/>
      <c r="P191" s="71"/>
    </row>
    <row r="192" spans="1:16" x14ac:dyDescent="0.25">
      <c r="A192" s="71"/>
      <c r="B192" s="71"/>
      <c r="C192" s="71"/>
      <c r="D192" s="71"/>
      <c r="E192" s="128"/>
      <c r="F192" s="128"/>
      <c r="G192" s="128"/>
      <c r="H192" s="71"/>
      <c r="I192" s="71"/>
      <c r="J192" s="71"/>
      <c r="K192" s="71"/>
      <c r="L192" s="71"/>
      <c r="M192" s="71"/>
      <c r="N192" s="71"/>
      <c r="O192" s="71"/>
      <c r="P192" s="71"/>
    </row>
    <row r="193" spans="1:16" x14ac:dyDescent="0.25">
      <c r="A193" s="71"/>
      <c r="B193" s="71"/>
      <c r="C193" s="71"/>
      <c r="D193" s="71"/>
      <c r="E193" s="128"/>
      <c r="F193" s="128"/>
      <c r="G193" s="128"/>
      <c r="H193" s="71"/>
      <c r="I193" s="71"/>
      <c r="J193" s="71"/>
      <c r="K193" s="71"/>
      <c r="L193" s="71"/>
      <c r="M193" s="71"/>
      <c r="N193" s="71"/>
      <c r="O193" s="71"/>
      <c r="P193" s="71"/>
    </row>
    <row r="194" spans="1:16" x14ac:dyDescent="0.25">
      <c r="A194" s="71"/>
      <c r="B194" s="71"/>
      <c r="C194" s="71"/>
      <c r="D194" s="71"/>
      <c r="E194" s="128"/>
      <c r="F194" s="128"/>
      <c r="G194" s="128"/>
      <c r="H194" s="71"/>
      <c r="I194" s="71"/>
      <c r="J194" s="71"/>
      <c r="K194" s="71"/>
      <c r="L194" s="71"/>
      <c r="M194" s="71"/>
      <c r="N194" s="71"/>
      <c r="O194" s="71"/>
      <c r="P194" s="71"/>
    </row>
    <row r="195" spans="1:16" x14ac:dyDescent="0.25">
      <c r="A195" s="71"/>
      <c r="B195" s="71"/>
      <c r="C195" s="71"/>
      <c r="D195" s="71"/>
      <c r="E195" s="128"/>
      <c r="F195" s="128"/>
      <c r="G195" s="128"/>
      <c r="H195" s="71"/>
      <c r="I195" s="71"/>
      <c r="J195" s="71"/>
      <c r="K195" s="71"/>
      <c r="L195" s="71"/>
      <c r="M195" s="71"/>
      <c r="N195" s="71"/>
      <c r="O195" s="71"/>
      <c r="P195" s="71"/>
    </row>
    <row r="196" spans="1:16" x14ac:dyDescent="0.25">
      <c r="A196" s="71"/>
      <c r="B196" s="71"/>
      <c r="C196" s="71"/>
      <c r="D196" s="71"/>
      <c r="E196" s="128"/>
      <c r="F196" s="128"/>
      <c r="G196" s="128"/>
      <c r="H196" s="71"/>
      <c r="I196" s="71"/>
      <c r="J196" s="71"/>
      <c r="K196" s="71"/>
      <c r="L196" s="71"/>
      <c r="M196" s="71"/>
      <c r="N196" s="71"/>
      <c r="O196" s="71"/>
      <c r="P196" s="71"/>
    </row>
    <row r="197" spans="1:16" x14ac:dyDescent="0.25">
      <c r="A197" s="71"/>
      <c r="B197" s="71"/>
      <c r="C197" s="71"/>
      <c r="D197" s="71"/>
      <c r="E197" s="128"/>
      <c r="F197" s="128"/>
      <c r="G197" s="128"/>
      <c r="H197" s="71"/>
      <c r="I197" s="71"/>
      <c r="J197" s="71"/>
      <c r="K197" s="71"/>
      <c r="L197" s="71"/>
      <c r="M197" s="71"/>
      <c r="N197" s="71"/>
      <c r="O197" s="71"/>
      <c r="P197" s="71"/>
    </row>
    <row r="198" spans="1:16" x14ac:dyDescent="0.25">
      <c r="A198" s="71"/>
      <c r="B198" s="71"/>
      <c r="C198" s="71"/>
      <c r="D198" s="71"/>
      <c r="E198" s="128"/>
      <c r="F198" s="128"/>
      <c r="G198" s="128"/>
      <c r="H198" s="71"/>
      <c r="I198" s="71"/>
      <c r="J198" s="71"/>
      <c r="K198" s="71"/>
      <c r="L198" s="71"/>
      <c r="M198" s="71"/>
      <c r="N198" s="71"/>
      <c r="O198" s="71"/>
      <c r="P198" s="71"/>
    </row>
    <row r="199" spans="1:16" x14ac:dyDescent="0.25">
      <c r="A199" s="71"/>
      <c r="B199" s="71"/>
      <c r="C199" s="71"/>
      <c r="D199" s="71"/>
      <c r="E199" s="128"/>
      <c r="F199" s="128"/>
      <c r="G199" s="128"/>
      <c r="H199" s="71"/>
      <c r="I199" s="71"/>
      <c r="J199" s="71"/>
      <c r="K199" s="71"/>
      <c r="L199" s="71"/>
      <c r="M199" s="71"/>
      <c r="N199" s="71"/>
      <c r="O199" s="71"/>
      <c r="P199" s="71"/>
    </row>
    <row r="200" spans="1:16" x14ac:dyDescent="0.25">
      <c r="A200" s="71"/>
      <c r="B200" s="71"/>
      <c r="C200" s="71"/>
      <c r="D200" s="71"/>
      <c r="E200" s="128"/>
      <c r="F200" s="128"/>
      <c r="G200" s="128"/>
      <c r="H200" s="71"/>
      <c r="I200" s="71"/>
      <c r="J200" s="71"/>
      <c r="K200" s="71"/>
      <c r="L200" s="71"/>
      <c r="M200" s="71"/>
      <c r="N200" s="71"/>
      <c r="O200" s="71"/>
      <c r="P200" s="71"/>
    </row>
    <row r="201" spans="1:16" x14ac:dyDescent="0.25">
      <c r="A201" s="71"/>
      <c r="B201" s="71"/>
      <c r="C201" s="71"/>
      <c r="D201" s="71"/>
      <c r="E201" s="128"/>
      <c r="F201" s="128"/>
      <c r="G201" s="128"/>
      <c r="H201" s="71"/>
      <c r="I201" s="71"/>
      <c r="J201" s="71"/>
      <c r="K201" s="71"/>
      <c r="L201" s="71"/>
      <c r="M201" s="71"/>
      <c r="N201" s="71"/>
      <c r="O201" s="71"/>
      <c r="P201" s="71"/>
    </row>
    <row r="202" spans="1:16" x14ac:dyDescent="0.25">
      <c r="A202" s="71"/>
      <c r="B202" s="71"/>
      <c r="C202" s="71"/>
      <c r="D202" s="71"/>
      <c r="E202" s="128"/>
      <c r="F202" s="128"/>
      <c r="G202" s="128"/>
      <c r="H202" s="71"/>
      <c r="I202" s="71"/>
      <c r="J202" s="71"/>
      <c r="K202" s="71"/>
      <c r="L202" s="71"/>
      <c r="M202" s="71"/>
      <c r="N202" s="71"/>
      <c r="O202" s="71"/>
      <c r="P202" s="71"/>
    </row>
    <row r="203" spans="1:16" x14ac:dyDescent="0.25">
      <c r="A203" s="71"/>
      <c r="B203" s="71"/>
      <c r="C203" s="71"/>
      <c r="D203" s="71"/>
      <c r="E203" s="128"/>
      <c r="F203" s="128"/>
      <c r="G203" s="128"/>
      <c r="H203" s="71"/>
      <c r="I203" s="71"/>
      <c r="J203" s="71"/>
      <c r="K203" s="71"/>
      <c r="L203" s="71"/>
      <c r="M203" s="71"/>
      <c r="N203" s="71"/>
      <c r="O203" s="71"/>
      <c r="P203" s="71"/>
    </row>
    <row r="204" spans="1:16" x14ac:dyDescent="0.25">
      <c r="A204" s="71"/>
      <c r="B204" s="71"/>
      <c r="C204" s="71"/>
      <c r="D204" s="71"/>
      <c r="E204" s="128"/>
      <c r="F204" s="128"/>
      <c r="G204" s="128"/>
      <c r="H204" s="71"/>
      <c r="I204" s="71"/>
      <c r="J204" s="71"/>
      <c r="K204" s="71"/>
      <c r="L204" s="71"/>
      <c r="M204" s="71"/>
      <c r="N204" s="71"/>
      <c r="O204" s="71"/>
      <c r="P204" s="71"/>
    </row>
    <row r="205" spans="1:16" x14ac:dyDescent="0.25">
      <c r="A205" s="71"/>
      <c r="B205" s="71"/>
      <c r="C205" s="71"/>
      <c r="D205" s="71"/>
      <c r="E205" s="128"/>
      <c r="F205" s="128"/>
      <c r="G205" s="128"/>
      <c r="H205" s="71"/>
      <c r="I205" s="71"/>
      <c r="J205" s="71"/>
      <c r="K205" s="71"/>
      <c r="L205" s="71"/>
      <c r="M205" s="71"/>
      <c r="N205" s="71"/>
      <c r="O205" s="71"/>
      <c r="P205" s="71"/>
    </row>
    <row r="206" spans="1:16" x14ac:dyDescent="0.25">
      <c r="A206" s="71"/>
      <c r="B206" s="71"/>
      <c r="C206" s="71"/>
      <c r="D206" s="71"/>
      <c r="E206" s="128"/>
      <c r="F206" s="128"/>
      <c r="G206" s="128"/>
      <c r="H206" s="71"/>
      <c r="I206" s="71"/>
      <c r="J206" s="71"/>
      <c r="K206" s="71"/>
      <c r="L206" s="71"/>
      <c r="M206" s="71"/>
      <c r="N206" s="71"/>
      <c r="O206" s="71"/>
      <c r="P206" s="71"/>
    </row>
    <row r="207" spans="1:16" x14ac:dyDescent="0.25">
      <c r="A207" s="71"/>
      <c r="B207" s="71"/>
      <c r="C207" s="71"/>
      <c r="D207" s="71"/>
      <c r="E207" s="128"/>
      <c r="F207" s="128"/>
      <c r="G207" s="128"/>
      <c r="H207" s="71"/>
      <c r="I207" s="71"/>
      <c r="J207" s="71"/>
      <c r="K207" s="71"/>
      <c r="L207" s="71"/>
      <c r="M207" s="71"/>
      <c r="N207" s="71"/>
      <c r="O207" s="71"/>
      <c r="P207" s="71"/>
    </row>
    <row r="208" spans="1:16" x14ac:dyDescent="0.25">
      <c r="A208" s="71"/>
      <c r="B208" s="71"/>
      <c r="C208" s="71"/>
      <c r="D208" s="71"/>
      <c r="E208" s="128"/>
      <c r="F208" s="128"/>
      <c r="G208" s="128"/>
      <c r="H208" s="71"/>
      <c r="I208" s="71"/>
      <c r="J208" s="71"/>
      <c r="K208" s="71"/>
      <c r="L208" s="71"/>
      <c r="M208" s="71"/>
      <c r="N208" s="71"/>
      <c r="O208" s="71"/>
      <c r="P208" s="71"/>
    </row>
    <row r="209" spans="1:16" x14ac:dyDescent="0.25">
      <c r="A209" s="71"/>
      <c r="B209" s="71"/>
      <c r="C209" s="71"/>
      <c r="D209" s="71"/>
      <c r="E209" s="128"/>
      <c r="F209" s="128"/>
      <c r="G209" s="128"/>
      <c r="H209" s="71"/>
      <c r="I209" s="71"/>
      <c r="J209" s="71"/>
      <c r="K209" s="71"/>
      <c r="L209" s="71"/>
      <c r="M209" s="71"/>
      <c r="N209" s="71"/>
      <c r="O209" s="71"/>
      <c r="P209" s="71"/>
    </row>
    <row r="210" spans="1:16" x14ac:dyDescent="0.25">
      <c r="A210" s="71"/>
      <c r="B210" s="71"/>
      <c r="C210" s="71"/>
      <c r="D210" s="71"/>
      <c r="E210" s="128"/>
      <c r="F210" s="128"/>
      <c r="G210" s="128"/>
      <c r="H210" s="71"/>
      <c r="I210" s="71"/>
      <c r="J210" s="71"/>
      <c r="K210" s="71"/>
      <c r="L210" s="71"/>
      <c r="M210" s="71"/>
      <c r="N210" s="71"/>
      <c r="O210" s="71"/>
      <c r="P210" s="71"/>
    </row>
    <row r="211" spans="1:16" x14ac:dyDescent="0.25">
      <c r="A211" s="71"/>
      <c r="B211" s="71"/>
      <c r="C211" s="71"/>
      <c r="D211" s="71"/>
      <c r="E211" s="128"/>
      <c r="F211" s="128"/>
      <c r="G211" s="128"/>
      <c r="H211" s="71"/>
      <c r="I211" s="71"/>
      <c r="J211" s="71"/>
      <c r="K211" s="71"/>
      <c r="L211" s="71"/>
      <c r="M211" s="71"/>
      <c r="N211" s="71"/>
      <c r="O211" s="71"/>
      <c r="P211" s="71"/>
    </row>
    <row r="212" spans="1:16" x14ac:dyDescent="0.25">
      <c r="A212" s="71"/>
      <c r="B212" s="71"/>
      <c r="C212" s="71"/>
      <c r="D212" s="71"/>
      <c r="E212" s="128"/>
      <c r="F212" s="128"/>
      <c r="G212" s="128"/>
      <c r="H212" s="71"/>
      <c r="I212" s="71"/>
      <c r="J212" s="71"/>
      <c r="K212" s="71"/>
      <c r="L212" s="71"/>
      <c r="M212" s="71"/>
      <c r="N212" s="71"/>
      <c r="O212" s="71"/>
      <c r="P212" s="71"/>
    </row>
    <row r="213" spans="1:16" x14ac:dyDescent="0.25">
      <c r="A213" s="71"/>
      <c r="B213" s="71"/>
      <c r="C213" s="71"/>
      <c r="D213" s="71"/>
      <c r="E213" s="128"/>
      <c r="F213" s="128"/>
      <c r="G213" s="128"/>
      <c r="H213" s="71"/>
      <c r="I213" s="71"/>
      <c r="J213" s="71"/>
      <c r="K213" s="71"/>
      <c r="L213" s="71"/>
      <c r="M213" s="71"/>
      <c r="N213" s="71"/>
      <c r="O213" s="71"/>
      <c r="P213" s="71"/>
    </row>
    <row r="214" spans="1:16" x14ac:dyDescent="0.25">
      <c r="A214" s="71"/>
      <c r="B214" s="71"/>
      <c r="C214" s="71"/>
      <c r="D214" s="71"/>
      <c r="E214" s="128"/>
      <c r="F214" s="128"/>
      <c r="G214" s="128"/>
      <c r="H214" s="71"/>
      <c r="I214" s="71"/>
      <c r="J214" s="71"/>
      <c r="K214" s="71"/>
      <c r="L214" s="71"/>
      <c r="M214" s="71"/>
      <c r="N214" s="71"/>
      <c r="O214" s="71"/>
      <c r="P214" s="71"/>
    </row>
    <row r="215" spans="1:16" x14ac:dyDescent="0.25">
      <c r="A215" s="71"/>
      <c r="B215" s="71"/>
      <c r="C215" s="71"/>
      <c r="D215" s="71"/>
      <c r="E215" s="128"/>
      <c r="F215" s="128"/>
      <c r="G215" s="128"/>
      <c r="H215" s="71"/>
      <c r="I215" s="71"/>
      <c r="J215" s="71"/>
      <c r="K215" s="71"/>
      <c r="L215" s="71"/>
      <c r="M215" s="71"/>
      <c r="N215" s="71"/>
      <c r="O215" s="71"/>
      <c r="P215" s="71"/>
    </row>
    <row r="216" spans="1:16" x14ac:dyDescent="0.25">
      <c r="A216" s="71"/>
      <c r="B216" s="71"/>
      <c r="C216" s="71"/>
      <c r="D216" s="71"/>
      <c r="E216" s="128"/>
      <c r="F216" s="128"/>
      <c r="G216" s="128"/>
      <c r="H216" s="71"/>
      <c r="I216" s="71"/>
      <c r="J216" s="71"/>
      <c r="K216" s="71"/>
      <c r="L216" s="71"/>
      <c r="M216" s="71"/>
      <c r="N216" s="71"/>
      <c r="O216" s="71"/>
      <c r="P216" s="71"/>
    </row>
    <row r="217" spans="1:16" x14ac:dyDescent="0.25">
      <c r="A217" s="71"/>
      <c r="B217" s="71"/>
      <c r="C217" s="71"/>
      <c r="D217" s="71"/>
      <c r="E217" s="128"/>
      <c r="F217" s="128"/>
      <c r="G217" s="128"/>
      <c r="H217" s="71"/>
      <c r="I217" s="71"/>
      <c r="J217" s="71"/>
      <c r="K217" s="71"/>
      <c r="L217" s="71"/>
      <c r="M217" s="71"/>
      <c r="N217" s="71"/>
      <c r="O217" s="71"/>
      <c r="P217" s="71"/>
    </row>
    <row r="218" spans="1:16" x14ac:dyDescent="0.25">
      <c r="A218" s="71"/>
      <c r="B218" s="71"/>
      <c r="C218" s="71"/>
      <c r="D218" s="71"/>
      <c r="E218" s="128"/>
      <c r="F218" s="128"/>
      <c r="G218" s="128"/>
      <c r="H218" s="71"/>
      <c r="I218" s="71"/>
      <c r="J218" s="71"/>
      <c r="K218" s="71"/>
      <c r="L218" s="71"/>
      <c r="M218" s="71"/>
      <c r="N218" s="71"/>
      <c r="O218" s="71"/>
      <c r="P218" s="71"/>
    </row>
    <row r="219" spans="1:16" x14ac:dyDescent="0.25">
      <c r="A219" s="71"/>
      <c r="B219" s="71"/>
      <c r="C219" s="71"/>
      <c r="D219" s="71"/>
      <c r="E219" s="128"/>
      <c r="F219" s="128"/>
      <c r="G219" s="128"/>
      <c r="H219" s="71"/>
      <c r="I219" s="71"/>
      <c r="J219" s="71"/>
      <c r="K219" s="71"/>
      <c r="L219" s="71"/>
      <c r="M219" s="71"/>
      <c r="N219" s="71"/>
      <c r="O219" s="71"/>
      <c r="P219" s="71"/>
    </row>
    <row r="220" spans="1:16" x14ac:dyDescent="0.25">
      <c r="A220" s="71"/>
      <c r="B220" s="71"/>
      <c r="C220" s="71"/>
      <c r="D220" s="71"/>
      <c r="E220" s="128"/>
      <c r="F220" s="128"/>
      <c r="G220" s="128"/>
      <c r="H220" s="71"/>
      <c r="I220" s="71"/>
      <c r="J220" s="71"/>
      <c r="K220" s="71"/>
      <c r="L220" s="71"/>
      <c r="M220" s="71"/>
      <c r="N220" s="71"/>
      <c r="O220" s="71"/>
      <c r="P220" s="71"/>
    </row>
    <row r="221" spans="1:16" x14ac:dyDescent="0.25">
      <c r="A221" s="71"/>
      <c r="B221" s="71"/>
      <c r="C221" s="71"/>
      <c r="D221" s="71"/>
      <c r="E221" s="128"/>
      <c r="F221" s="128"/>
      <c r="G221" s="128"/>
      <c r="H221" s="71"/>
      <c r="I221" s="71"/>
      <c r="J221" s="71"/>
      <c r="K221" s="71"/>
      <c r="L221" s="71"/>
      <c r="M221" s="71"/>
      <c r="N221" s="71"/>
      <c r="O221" s="71"/>
      <c r="P221" s="71"/>
    </row>
    <row r="222" spans="1:16" x14ac:dyDescent="0.25">
      <c r="A222" s="71"/>
      <c r="B222" s="71"/>
      <c r="C222" s="71"/>
      <c r="D222" s="71"/>
      <c r="E222" s="128"/>
      <c r="F222" s="128"/>
      <c r="G222" s="128"/>
      <c r="H222" s="71"/>
      <c r="I222" s="71"/>
      <c r="J222" s="71"/>
      <c r="K222" s="71"/>
      <c r="L222" s="71"/>
      <c r="M222" s="71"/>
      <c r="N222" s="71"/>
      <c r="O222" s="71"/>
      <c r="P222" s="71"/>
    </row>
    <row r="223" spans="1:16" x14ac:dyDescent="0.25">
      <c r="A223" s="71"/>
      <c r="B223" s="71"/>
      <c r="C223" s="71"/>
      <c r="D223" s="71"/>
      <c r="E223" s="128"/>
      <c r="F223" s="128"/>
      <c r="G223" s="128"/>
      <c r="H223" s="71"/>
      <c r="I223" s="71"/>
      <c r="J223" s="71"/>
      <c r="K223" s="71"/>
      <c r="L223" s="71"/>
      <c r="M223" s="71"/>
      <c r="N223" s="71"/>
      <c r="O223" s="71"/>
      <c r="P223" s="71"/>
    </row>
    <row r="224" spans="1:16" x14ac:dyDescent="0.25">
      <c r="A224" s="71"/>
      <c r="B224" s="71"/>
      <c r="C224" s="71"/>
      <c r="D224" s="71"/>
      <c r="E224" s="128"/>
      <c r="F224" s="128"/>
      <c r="G224" s="128"/>
      <c r="H224" s="71"/>
      <c r="I224" s="71"/>
      <c r="J224" s="71"/>
      <c r="K224" s="71"/>
      <c r="L224" s="71"/>
      <c r="M224" s="71"/>
      <c r="N224" s="71"/>
      <c r="O224" s="71"/>
      <c r="P224" s="71"/>
    </row>
    <row r="225" spans="1:16" x14ac:dyDescent="0.25">
      <c r="A225" s="71"/>
      <c r="B225" s="71"/>
      <c r="C225" s="71"/>
      <c r="D225" s="71"/>
      <c r="E225" s="128"/>
      <c r="F225" s="128"/>
      <c r="G225" s="128"/>
      <c r="H225" s="71"/>
      <c r="I225" s="71"/>
      <c r="J225" s="71"/>
      <c r="K225" s="71"/>
      <c r="L225" s="71"/>
      <c r="M225" s="71"/>
      <c r="N225" s="71"/>
      <c r="O225" s="71"/>
      <c r="P225" s="71"/>
    </row>
    <row r="226" spans="1:16" x14ac:dyDescent="0.25">
      <c r="A226" s="71"/>
      <c r="B226" s="71"/>
      <c r="C226" s="71"/>
      <c r="D226" s="71"/>
      <c r="E226" s="128"/>
      <c r="F226" s="128"/>
      <c r="G226" s="128"/>
      <c r="H226" s="71"/>
      <c r="I226" s="71"/>
      <c r="J226" s="71"/>
      <c r="K226" s="71"/>
      <c r="L226" s="71"/>
      <c r="M226" s="71"/>
      <c r="N226" s="71"/>
      <c r="O226" s="71"/>
      <c r="P226" s="71"/>
    </row>
    <row r="227" spans="1:16" x14ac:dyDescent="0.25">
      <c r="A227" s="71"/>
      <c r="B227" s="71"/>
      <c r="C227" s="71"/>
      <c r="D227" s="71"/>
      <c r="E227" s="128"/>
      <c r="F227" s="128"/>
      <c r="G227" s="128"/>
      <c r="H227" s="71"/>
      <c r="I227" s="71"/>
      <c r="J227" s="71"/>
      <c r="K227" s="71"/>
      <c r="L227" s="71"/>
      <c r="M227" s="71"/>
      <c r="N227" s="71"/>
      <c r="O227" s="71"/>
      <c r="P227" s="71"/>
    </row>
    <row r="228" spans="1:16" x14ac:dyDescent="0.25">
      <c r="A228" s="71"/>
      <c r="B228" s="71"/>
      <c r="C228" s="71"/>
      <c r="D228" s="71"/>
      <c r="E228" s="128"/>
      <c r="F228" s="128"/>
      <c r="G228" s="128"/>
      <c r="H228" s="71"/>
      <c r="I228" s="71"/>
      <c r="J228" s="71"/>
      <c r="K228" s="71"/>
      <c r="L228" s="71"/>
      <c r="M228" s="71"/>
      <c r="N228" s="71"/>
      <c r="O228" s="71"/>
      <c r="P228" s="71"/>
    </row>
    <row r="229" spans="1:16" x14ac:dyDescent="0.25">
      <c r="A229" s="71"/>
      <c r="B229" s="71"/>
      <c r="C229" s="71"/>
      <c r="D229" s="71"/>
      <c r="E229" s="128"/>
      <c r="F229" s="128"/>
      <c r="G229" s="128"/>
      <c r="H229" s="71"/>
      <c r="I229" s="71"/>
      <c r="J229" s="71"/>
      <c r="K229" s="71"/>
      <c r="L229" s="71"/>
      <c r="M229" s="71"/>
      <c r="N229" s="71"/>
      <c r="O229" s="71"/>
      <c r="P229" s="71"/>
    </row>
    <row r="230" spans="1:16" x14ac:dyDescent="0.25">
      <c r="A230" s="71"/>
      <c r="B230" s="71"/>
      <c r="C230" s="71"/>
      <c r="D230" s="71"/>
      <c r="E230" s="128"/>
      <c r="F230" s="128"/>
      <c r="G230" s="128"/>
      <c r="H230" s="71"/>
      <c r="I230" s="71"/>
      <c r="J230" s="71"/>
      <c r="K230" s="71"/>
      <c r="L230" s="71"/>
      <c r="M230" s="71"/>
      <c r="N230" s="71"/>
      <c r="O230" s="71"/>
      <c r="P230" s="71"/>
    </row>
    <row r="231" spans="1:16" x14ac:dyDescent="0.25">
      <c r="A231" s="71"/>
      <c r="B231" s="71"/>
      <c r="C231" s="71"/>
      <c r="D231" s="71"/>
      <c r="E231" s="128"/>
      <c r="F231" s="128"/>
      <c r="G231" s="128"/>
      <c r="H231" s="71"/>
      <c r="I231" s="71"/>
      <c r="J231" s="71"/>
      <c r="K231" s="71"/>
      <c r="L231" s="71"/>
      <c r="M231" s="71"/>
      <c r="N231" s="71"/>
      <c r="O231" s="71"/>
      <c r="P231" s="71"/>
    </row>
    <row r="232" spans="1:16" x14ac:dyDescent="0.25">
      <c r="A232" s="71"/>
      <c r="B232" s="71"/>
      <c r="C232" s="71"/>
      <c r="D232" s="71"/>
      <c r="E232" s="128"/>
      <c r="F232" s="128"/>
      <c r="G232" s="128"/>
      <c r="H232" s="71"/>
      <c r="I232" s="71"/>
      <c r="J232" s="71"/>
      <c r="K232" s="71"/>
      <c r="L232" s="71"/>
      <c r="M232" s="71"/>
      <c r="N232" s="71"/>
      <c r="O232" s="71"/>
      <c r="P232" s="71"/>
    </row>
    <row r="233" spans="1:16" x14ac:dyDescent="0.25">
      <c r="A233" s="71"/>
      <c r="B233" s="71"/>
      <c r="C233" s="71"/>
      <c r="D233" s="71"/>
      <c r="E233" s="128"/>
      <c r="F233" s="128"/>
      <c r="G233" s="128"/>
      <c r="H233" s="71"/>
      <c r="I233" s="71"/>
      <c r="J233" s="71"/>
      <c r="K233" s="71"/>
      <c r="L233" s="71"/>
      <c r="M233" s="71"/>
      <c r="N233" s="71"/>
      <c r="O233" s="71"/>
      <c r="P233" s="71"/>
    </row>
    <row r="234" spans="1:16" x14ac:dyDescent="0.25">
      <c r="A234" s="71"/>
      <c r="B234" s="71"/>
      <c r="C234" s="71"/>
      <c r="D234" s="71"/>
      <c r="E234" s="128"/>
      <c r="F234" s="128"/>
      <c r="G234" s="128"/>
      <c r="H234" s="71"/>
      <c r="I234" s="71"/>
      <c r="J234" s="71"/>
      <c r="K234" s="71"/>
      <c r="L234" s="71"/>
      <c r="M234" s="71"/>
      <c r="N234" s="71"/>
      <c r="O234" s="71"/>
      <c r="P234" s="71"/>
    </row>
    <row r="235" spans="1:16" x14ac:dyDescent="0.25">
      <c r="A235" s="71"/>
      <c r="B235" s="71"/>
      <c r="C235" s="71"/>
      <c r="D235" s="71"/>
      <c r="E235" s="128"/>
      <c r="F235" s="128"/>
      <c r="G235" s="128"/>
      <c r="H235" s="71"/>
      <c r="I235" s="71"/>
      <c r="J235" s="71"/>
      <c r="K235" s="71"/>
      <c r="L235" s="71"/>
      <c r="M235" s="71"/>
      <c r="N235" s="71"/>
      <c r="O235" s="71"/>
      <c r="P235" s="71"/>
    </row>
    <row r="236" spans="1:16" x14ac:dyDescent="0.25">
      <c r="A236" s="71"/>
      <c r="B236" s="71"/>
      <c r="C236" s="71"/>
      <c r="D236" s="71"/>
      <c r="E236" s="128"/>
      <c r="F236" s="128"/>
      <c r="G236" s="128"/>
      <c r="H236" s="71"/>
      <c r="I236" s="71"/>
      <c r="J236" s="71"/>
      <c r="K236" s="71"/>
      <c r="L236" s="71"/>
      <c r="M236" s="71"/>
      <c r="N236" s="71"/>
      <c r="O236" s="71"/>
      <c r="P236" s="71"/>
    </row>
    <row r="237" spans="1:16" x14ac:dyDescent="0.25">
      <c r="A237" s="71"/>
      <c r="B237" s="71"/>
      <c r="C237" s="71"/>
      <c r="D237" s="71"/>
      <c r="E237" s="128"/>
      <c r="F237" s="128"/>
      <c r="G237" s="128"/>
      <c r="H237" s="71"/>
      <c r="I237" s="71"/>
      <c r="J237" s="71"/>
      <c r="K237" s="71"/>
      <c r="L237" s="71"/>
      <c r="M237" s="71"/>
      <c r="N237" s="71"/>
      <c r="O237" s="71"/>
      <c r="P237" s="71"/>
    </row>
    <row r="238" spans="1:16" x14ac:dyDescent="0.25">
      <c r="A238" s="71"/>
      <c r="B238" s="71"/>
      <c r="C238" s="71"/>
      <c r="D238" s="71"/>
      <c r="E238" s="128"/>
      <c r="F238" s="128"/>
      <c r="G238" s="128"/>
      <c r="H238" s="71"/>
      <c r="I238" s="71"/>
      <c r="J238" s="71"/>
      <c r="K238" s="71"/>
      <c r="L238" s="71"/>
      <c r="M238" s="71"/>
      <c r="N238" s="71"/>
      <c r="O238" s="71"/>
      <c r="P238" s="71"/>
    </row>
    <row r="239" spans="1:16" x14ac:dyDescent="0.25">
      <c r="A239" s="71"/>
      <c r="B239" s="71"/>
      <c r="C239" s="71"/>
      <c r="D239" s="71"/>
      <c r="E239" s="128"/>
      <c r="F239" s="128"/>
      <c r="G239" s="128"/>
      <c r="H239" s="71"/>
      <c r="I239" s="71"/>
      <c r="J239" s="71"/>
      <c r="K239" s="71"/>
      <c r="L239" s="71"/>
      <c r="M239" s="71"/>
      <c r="N239" s="71"/>
      <c r="O239" s="71"/>
      <c r="P239" s="71"/>
    </row>
    <row r="240" spans="1:16" x14ac:dyDescent="0.25">
      <c r="A240" s="71"/>
      <c r="B240" s="71"/>
      <c r="C240" s="71"/>
      <c r="D240" s="71"/>
      <c r="E240" s="128"/>
      <c r="F240" s="128"/>
      <c r="G240" s="128"/>
      <c r="H240" s="71"/>
      <c r="I240" s="71"/>
      <c r="J240" s="71"/>
      <c r="K240" s="71"/>
      <c r="L240" s="71"/>
      <c r="M240" s="71"/>
      <c r="N240" s="71"/>
      <c r="O240" s="71"/>
      <c r="P240" s="71"/>
    </row>
    <row r="241" spans="1:16" x14ac:dyDescent="0.25">
      <c r="A241" s="71"/>
      <c r="B241" s="71"/>
      <c r="C241" s="71"/>
      <c r="D241" s="71"/>
      <c r="E241" s="128"/>
      <c r="F241" s="128"/>
      <c r="G241" s="128"/>
      <c r="H241" s="71"/>
      <c r="I241" s="71"/>
      <c r="J241" s="71"/>
      <c r="K241" s="71"/>
      <c r="L241" s="71"/>
      <c r="M241" s="71"/>
      <c r="N241" s="71"/>
      <c r="O241" s="71"/>
      <c r="P241" s="71"/>
    </row>
    <row r="242" spans="1:16" x14ac:dyDescent="0.25">
      <c r="A242" s="71"/>
      <c r="B242" s="71"/>
      <c r="C242" s="71"/>
      <c r="D242" s="71"/>
      <c r="E242" s="128"/>
      <c r="F242" s="128"/>
      <c r="G242" s="128"/>
      <c r="H242" s="71"/>
      <c r="I242" s="71"/>
      <c r="J242" s="71"/>
      <c r="K242" s="71"/>
      <c r="L242" s="71"/>
      <c r="M242" s="71"/>
      <c r="N242" s="71"/>
      <c r="O242" s="71"/>
      <c r="P242" s="71"/>
    </row>
    <row r="243" spans="1:16" x14ac:dyDescent="0.25">
      <c r="A243" s="71"/>
      <c r="B243" s="71"/>
      <c r="C243" s="71"/>
      <c r="D243" s="71"/>
      <c r="E243" s="128"/>
      <c r="F243" s="128"/>
      <c r="G243" s="128"/>
      <c r="H243" s="71"/>
      <c r="I243" s="71"/>
      <c r="J243" s="71"/>
      <c r="K243" s="71"/>
      <c r="L243" s="71"/>
      <c r="M243" s="71"/>
      <c r="N243" s="71"/>
      <c r="O243" s="71"/>
      <c r="P243" s="71"/>
    </row>
    <row r="244" spans="1:16" x14ac:dyDescent="0.25">
      <c r="A244" s="71"/>
      <c r="B244" s="71"/>
      <c r="C244" s="71"/>
      <c r="D244" s="71"/>
      <c r="E244" s="128"/>
      <c r="F244" s="128"/>
      <c r="G244" s="128"/>
      <c r="H244" s="71"/>
      <c r="I244" s="71"/>
      <c r="J244" s="71"/>
      <c r="K244" s="71"/>
      <c r="L244" s="71"/>
      <c r="M244" s="71"/>
      <c r="N244" s="71"/>
      <c r="O244" s="71"/>
      <c r="P244" s="71"/>
    </row>
    <row r="245" spans="1:16" x14ac:dyDescent="0.25">
      <c r="A245" s="71"/>
      <c r="B245" s="71"/>
      <c r="C245" s="71"/>
      <c r="D245" s="71"/>
      <c r="E245" s="128"/>
      <c r="F245" s="128"/>
      <c r="G245" s="128"/>
      <c r="H245" s="71"/>
      <c r="I245" s="71"/>
      <c r="J245" s="71"/>
      <c r="K245" s="71"/>
      <c r="L245" s="71"/>
      <c r="M245" s="71"/>
      <c r="N245" s="71"/>
      <c r="O245" s="71"/>
      <c r="P245" s="71"/>
    </row>
    <row r="246" spans="1:16" x14ac:dyDescent="0.25">
      <c r="A246" s="71"/>
      <c r="B246" s="71"/>
      <c r="C246" s="71"/>
      <c r="D246" s="71"/>
      <c r="E246" s="128"/>
      <c r="F246" s="128"/>
      <c r="G246" s="128"/>
      <c r="H246" s="71"/>
      <c r="I246" s="71"/>
      <c r="J246" s="71"/>
      <c r="K246" s="71"/>
      <c r="L246" s="71"/>
      <c r="M246" s="71"/>
      <c r="N246" s="71"/>
      <c r="O246" s="71"/>
      <c r="P246" s="71"/>
    </row>
    <row r="247" spans="1:16" x14ac:dyDescent="0.25">
      <c r="A247" s="71"/>
      <c r="B247" s="71"/>
      <c r="C247" s="71"/>
      <c r="D247" s="71"/>
      <c r="E247" s="128"/>
      <c r="F247" s="128"/>
      <c r="G247" s="128"/>
      <c r="H247" s="71"/>
      <c r="I247" s="71"/>
      <c r="J247" s="71"/>
      <c r="K247" s="71"/>
      <c r="L247" s="71"/>
      <c r="M247" s="71"/>
      <c r="N247" s="71"/>
      <c r="O247" s="71"/>
      <c r="P247" s="71"/>
    </row>
    <row r="248" spans="1:16" x14ac:dyDescent="0.25">
      <c r="A248" s="71"/>
      <c r="B248" s="71"/>
      <c r="C248" s="71"/>
      <c r="D248" s="71"/>
      <c r="E248" s="128"/>
      <c r="F248" s="128"/>
      <c r="G248" s="128"/>
      <c r="H248" s="71"/>
      <c r="I248" s="71"/>
      <c r="J248" s="71"/>
      <c r="K248" s="71"/>
      <c r="L248" s="71"/>
      <c r="M248" s="71"/>
      <c r="N248" s="71"/>
      <c r="O248" s="71"/>
      <c r="P248" s="71"/>
    </row>
    <row r="249" spans="1:16" x14ac:dyDescent="0.25">
      <c r="A249" s="71"/>
      <c r="B249" s="71"/>
      <c r="C249" s="71"/>
      <c r="D249" s="71"/>
      <c r="E249" s="128"/>
      <c r="F249" s="128"/>
      <c r="G249" s="128"/>
      <c r="H249" s="71"/>
      <c r="I249" s="71"/>
      <c r="J249" s="71"/>
      <c r="K249" s="71"/>
      <c r="L249" s="71"/>
      <c r="M249" s="71"/>
      <c r="N249" s="71"/>
      <c r="O249" s="71"/>
      <c r="P249" s="71"/>
    </row>
    <row r="250" spans="1:16" x14ac:dyDescent="0.25">
      <c r="A250" s="71"/>
      <c r="B250" s="71"/>
      <c r="C250" s="71"/>
      <c r="D250" s="71"/>
      <c r="E250" s="128"/>
      <c r="F250" s="128"/>
      <c r="G250" s="128"/>
      <c r="H250" s="71"/>
      <c r="I250" s="71"/>
      <c r="J250" s="71"/>
      <c r="K250" s="71"/>
      <c r="L250" s="71"/>
      <c r="M250" s="71"/>
      <c r="N250" s="71"/>
      <c r="O250" s="71"/>
      <c r="P250" s="71"/>
    </row>
    <row r="251" spans="1:16" x14ac:dyDescent="0.25">
      <c r="A251" s="71"/>
      <c r="B251" s="71"/>
      <c r="C251" s="71"/>
      <c r="D251" s="71"/>
      <c r="E251" s="128"/>
      <c r="F251" s="128"/>
      <c r="G251" s="128"/>
      <c r="H251" s="71"/>
      <c r="I251" s="71"/>
      <c r="J251" s="71"/>
      <c r="K251" s="71"/>
      <c r="L251" s="71"/>
      <c r="M251" s="71"/>
      <c r="N251" s="71"/>
      <c r="O251" s="71"/>
      <c r="P251" s="71"/>
    </row>
    <row r="252" spans="1:16" x14ac:dyDescent="0.25">
      <c r="A252" s="71"/>
      <c r="B252" s="71"/>
      <c r="C252" s="71"/>
      <c r="D252" s="71"/>
      <c r="E252" s="128"/>
      <c r="F252" s="128"/>
      <c r="G252" s="128"/>
      <c r="H252" s="71"/>
      <c r="I252" s="71"/>
      <c r="J252" s="71"/>
      <c r="K252" s="71"/>
      <c r="L252" s="71"/>
      <c r="M252" s="71"/>
      <c r="N252" s="71"/>
      <c r="O252" s="71"/>
      <c r="P252" s="71"/>
    </row>
    <row r="253" spans="1:16" x14ac:dyDescent="0.25">
      <c r="A253" s="71"/>
      <c r="B253" s="71"/>
      <c r="C253" s="71"/>
      <c r="D253" s="71"/>
      <c r="E253" s="128"/>
      <c r="F253" s="128"/>
      <c r="G253" s="128"/>
      <c r="H253" s="71"/>
      <c r="I253" s="71"/>
      <c r="J253" s="71"/>
      <c r="K253" s="71"/>
      <c r="L253" s="71"/>
      <c r="M253" s="71"/>
      <c r="N253" s="71"/>
      <c r="O253" s="71"/>
      <c r="P253" s="71"/>
    </row>
    <row r="254" spans="1:16" x14ac:dyDescent="0.25">
      <c r="A254" s="71"/>
      <c r="B254" s="71"/>
      <c r="C254" s="71"/>
      <c r="D254" s="71"/>
      <c r="E254" s="128"/>
      <c r="F254" s="128"/>
      <c r="G254" s="128"/>
      <c r="H254" s="71"/>
      <c r="I254" s="71"/>
      <c r="J254" s="71"/>
      <c r="K254" s="71"/>
      <c r="L254" s="71"/>
      <c r="M254" s="71"/>
      <c r="N254" s="71"/>
      <c r="O254" s="71"/>
      <c r="P254" s="71"/>
    </row>
    <row r="255" spans="1:16" x14ac:dyDescent="0.25">
      <c r="A255" s="71"/>
      <c r="B255" s="71"/>
      <c r="C255" s="71"/>
      <c r="D255" s="71"/>
      <c r="E255" s="128"/>
      <c r="F255" s="128"/>
      <c r="G255" s="128"/>
      <c r="H255" s="71"/>
      <c r="I255" s="71"/>
      <c r="J255" s="71"/>
      <c r="K255" s="71"/>
      <c r="L255" s="71"/>
      <c r="M255" s="71"/>
      <c r="N255" s="71"/>
      <c r="O255" s="71"/>
      <c r="P255" s="71"/>
    </row>
    <row r="256" spans="1:16" x14ac:dyDescent="0.25">
      <c r="A256" s="71"/>
      <c r="B256" s="71"/>
      <c r="C256" s="71"/>
      <c r="D256" s="71"/>
      <c r="E256" s="128"/>
      <c r="F256" s="128"/>
      <c r="G256" s="128"/>
      <c r="H256" s="71"/>
      <c r="I256" s="71"/>
      <c r="J256" s="71"/>
      <c r="K256" s="71"/>
      <c r="L256" s="71"/>
      <c r="M256" s="71"/>
      <c r="N256" s="71"/>
      <c r="O256" s="71"/>
      <c r="P256" s="71"/>
    </row>
    <row r="257" spans="1:16" x14ac:dyDescent="0.25">
      <c r="A257" s="71"/>
      <c r="B257" s="71"/>
      <c r="C257" s="71"/>
      <c r="D257" s="71"/>
      <c r="E257" s="128"/>
      <c r="F257" s="128"/>
      <c r="G257" s="128"/>
      <c r="H257" s="71"/>
      <c r="I257" s="71"/>
      <c r="J257" s="71"/>
      <c r="K257" s="71"/>
      <c r="L257" s="71"/>
      <c r="M257" s="71"/>
      <c r="N257" s="71"/>
      <c r="O257" s="71"/>
      <c r="P257" s="71"/>
    </row>
    <row r="258" spans="1:16" x14ac:dyDescent="0.25">
      <c r="A258" s="71"/>
      <c r="B258" s="71"/>
      <c r="C258" s="71"/>
      <c r="D258" s="71"/>
      <c r="E258" s="128"/>
      <c r="F258" s="128"/>
      <c r="G258" s="128"/>
      <c r="H258" s="71"/>
      <c r="I258" s="71"/>
      <c r="J258" s="71"/>
      <c r="K258" s="71"/>
      <c r="L258" s="71"/>
      <c r="M258" s="71"/>
      <c r="N258" s="71"/>
      <c r="O258" s="71"/>
      <c r="P258" s="71"/>
    </row>
    <row r="259" spans="1:16" x14ac:dyDescent="0.25">
      <c r="A259" s="71"/>
      <c r="B259" s="71"/>
      <c r="C259" s="71"/>
      <c r="D259" s="71"/>
      <c r="E259" s="128"/>
      <c r="F259" s="128"/>
      <c r="G259" s="128"/>
      <c r="H259" s="71"/>
      <c r="I259" s="71"/>
      <c r="J259" s="71"/>
      <c r="K259" s="71"/>
      <c r="L259" s="71"/>
      <c r="M259" s="71"/>
      <c r="N259" s="71"/>
      <c r="O259" s="71"/>
      <c r="P259" s="71"/>
    </row>
    <row r="260" spans="1:16" x14ac:dyDescent="0.25">
      <c r="A260" s="71"/>
      <c r="B260" s="71"/>
      <c r="C260" s="71"/>
      <c r="D260" s="71"/>
      <c r="E260" s="128"/>
      <c r="F260" s="128"/>
      <c r="G260" s="128"/>
      <c r="H260" s="71"/>
      <c r="I260" s="71"/>
      <c r="J260" s="71"/>
      <c r="K260" s="71"/>
      <c r="L260" s="71"/>
      <c r="M260" s="71"/>
      <c r="N260" s="71"/>
      <c r="O260" s="71"/>
      <c r="P260" s="71"/>
    </row>
    <row r="261" spans="1:16" x14ac:dyDescent="0.25">
      <c r="A261" s="71"/>
      <c r="B261" s="71"/>
      <c r="C261" s="71"/>
      <c r="D261" s="71"/>
      <c r="E261" s="128"/>
      <c r="F261" s="128"/>
      <c r="G261" s="128"/>
      <c r="H261" s="71"/>
      <c r="I261" s="71"/>
      <c r="J261" s="71"/>
      <c r="K261" s="71"/>
      <c r="L261" s="71"/>
      <c r="M261" s="71"/>
      <c r="N261" s="71"/>
      <c r="O261" s="71"/>
      <c r="P261" s="71"/>
    </row>
    <row r="262" spans="1:16" x14ac:dyDescent="0.25">
      <c r="A262" s="71"/>
      <c r="B262" s="71"/>
      <c r="C262" s="71"/>
      <c r="D262" s="71"/>
      <c r="E262" s="128"/>
      <c r="F262" s="128"/>
      <c r="G262" s="128"/>
      <c r="H262" s="71"/>
      <c r="I262" s="71"/>
      <c r="J262" s="71"/>
      <c r="K262" s="71"/>
      <c r="L262" s="71"/>
      <c r="M262" s="71"/>
      <c r="N262" s="71"/>
      <c r="O262" s="71"/>
      <c r="P262" s="71"/>
    </row>
    <row r="263" spans="1:16" x14ac:dyDescent="0.25">
      <c r="A263" s="71"/>
      <c r="B263" s="71"/>
      <c r="C263" s="71"/>
      <c r="D263" s="71"/>
      <c r="E263" s="128"/>
      <c r="F263" s="128"/>
      <c r="G263" s="128"/>
      <c r="H263" s="71"/>
      <c r="I263" s="71"/>
      <c r="J263" s="71"/>
      <c r="K263" s="71"/>
      <c r="L263" s="71"/>
      <c r="M263" s="71"/>
      <c r="N263" s="71"/>
      <c r="O263" s="71"/>
      <c r="P263" s="71"/>
    </row>
    <row r="264" spans="1:16" x14ac:dyDescent="0.25">
      <c r="A264" s="71"/>
      <c r="B264" s="71"/>
      <c r="C264" s="71"/>
      <c r="D264" s="71"/>
      <c r="E264" s="128"/>
      <c r="F264" s="128"/>
      <c r="G264" s="128"/>
      <c r="H264" s="71"/>
      <c r="I264" s="71"/>
      <c r="J264" s="71"/>
      <c r="K264" s="71"/>
      <c r="L264" s="71"/>
      <c r="M264" s="71"/>
      <c r="N264" s="71"/>
      <c r="O264" s="71"/>
      <c r="P264" s="71"/>
    </row>
    <row r="265" spans="1:16" x14ac:dyDescent="0.25">
      <c r="A265" s="71"/>
      <c r="B265" s="71"/>
      <c r="C265" s="71"/>
      <c r="D265" s="71"/>
      <c r="E265" s="128"/>
      <c r="F265" s="128"/>
      <c r="G265" s="128"/>
      <c r="H265" s="71"/>
      <c r="I265" s="71"/>
      <c r="J265" s="71"/>
      <c r="K265" s="71"/>
      <c r="L265" s="71"/>
      <c r="M265" s="71"/>
      <c r="N265" s="71"/>
      <c r="O265" s="71"/>
      <c r="P265" s="71"/>
    </row>
    <row r="266" spans="1:16" x14ac:dyDescent="0.25">
      <c r="A266" s="71"/>
      <c r="B266" s="71"/>
      <c r="C266" s="71"/>
      <c r="D266" s="71"/>
      <c r="E266" s="128"/>
      <c r="F266" s="128"/>
      <c r="G266" s="128"/>
      <c r="H266" s="71"/>
      <c r="I266" s="71"/>
      <c r="J266" s="71"/>
      <c r="K266" s="71"/>
      <c r="L266" s="71"/>
      <c r="M266" s="71"/>
      <c r="N266" s="71"/>
      <c r="O266" s="71"/>
      <c r="P266" s="71"/>
    </row>
    <row r="267" spans="1:16" x14ac:dyDescent="0.25">
      <c r="A267" s="71"/>
      <c r="B267" s="71"/>
      <c r="C267" s="71"/>
      <c r="D267" s="71"/>
      <c r="E267" s="128"/>
      <c r="F267" s="128"/>
      <c r="G267" s="128"/>
      <c r="H267" s="71"/>
      <c r="I267" s="71"/>
      <c r="J267" s="71"/>
      <c r="K267" s="71"/>
      <c r="L267" s="71"/>
      <c r="M267" s="71"/>
      <c r="N267" s="71"/>
      <c r="O267" s="71"/>
      <c r="P267" s="71"/>
    </row>
    <row r="268" spans="1:16" x14ac:dyDescent="0.25">
      <c r="A268" s="71"/>
      <c r="B268" s="71"/>
      <c r="C268" s="71"/>
      <c r="D268" s="71"/>
      <c r="E268" s="128"/>
      <c r="F268" s="128"/>
      <c r="G268" s="128"/>
      <c r="H268" s="71"/>
      <c r="I268" s="71"/>
      <c r="J268" s="71"/>
      <c r="K268" s="71"/>
      <c r="L268" s="71"/>
      <c r="M268" s="71"/>
      <c r="N268" s="71"/>
      <c r="O268" s="71"/>
      <c r="P268" s="71"/>
    </row>
    <row r="269" spans="1:16" x14ac:dyDescent="0.25">
      <c r="A269" s="71"/>
      <c r="B269" s="71"/>
      <c r="C269" s="71"/>
      <c r="D269" s="71"/>
      <c r="E269" s="128"/>
      <c r="F269" s="128"/>
      <c r="G269" s="128"/>
      <c r="H269" s="71"/>
      <c r="I269" s="71"/>
      <c r="J269" s="71"/>
      <c r="K269" s="71"/>
      <c r="L269" s="71"/>
      <c r="M269" s="71"/>
      <c r="N269" s="71"/>
      <c r="O269" s="71"/>
      <c r="P269" s="71"/>
    </row>
    <row r="270" spans="1:16" x14ac:dyDescent="0.25">
      <c r="A270" s="71"/>
      <c r="B270" s="71"/>
      <c r="C270" s="71"/>
      <c r="D270" s="71"/>
      <c r="E270" s="128"/>
      <c r="F270" s="128"/>
      <c r="G270" s="128"/>
      <c r="H270" s="71"/>
      <c r="I270" s="71"/>
      <c r="J270" s="71"/>
      <c r="K270" s="71"/>
      <c r="L270" s="71"/>
      <c r="M270" s="71"/>
      <c r="N270" s="71"/>
      <c r="O270" s="71"/>
      <c r="P270" s="71"/>
    </row>
    <row r="271" spans="1:16" x14ac:dyDescent="0.25">
      <c r="A271" s="71"/>
      <c r="B271" s="71"/>
      <c r="C271" s="71"/>
      <c r="D271" s="71"/>
      <c r="E271" s="128"/>
      <c r="F271" s="128"/>
      <c r="G271" s="128"/>
      <c r="H271" s="71"/>
      <c r="I271" s="71"/>
      <c r="J271" s="71"/>
      <c r="K271" s="71"/>
      <c r="L271" s="71"/>
      <c r="M271" s="71"/>
      <c r="N271" s="71"/>
      <c r="O271" s="71"/>
      <c r="P271" s="71"/>
    </row>
    <row r="272" spans="1:16" x14ac:dyDescent="0.25">
      <c r="A272" s="71"/>
      <c r="B272" s="71"/>
      <c r="C272" s="71"/>
      <c r="D272" s="71"/>
      <c r="E272" s="128"/>
      <c r="F272" s="128"/>
      <c r="G272" s="128"/>
      <c r="H272" s="71"/>
      <c r="I272" s="71"/>
      <c r="J272" s="71"/>
      <c r="K272" s="71"/>
      <c r="L272" s="71"/>
      <c r="M272" s="71"/>
      <c r="N272" s="71"/>
      <c r="O272" s="71"/>
      <c r="P272" s="71"/>
    </row>
    <row r="273" spans="1:16" x14ac:dyDescent="0.25">
      <c r="A273" s="71"/>
      <c r="B273" s="71"/>
      <c r="C273" s="71"/>
      <c r="D273" s="71"/>
      <c r="E273" s="128"/>
      <c r="F273" s="128"/>
      <c r="G273" s="128"/>
      <c r="H273" s="71"/>
      <c r="I273" s="71"/>
      <c r="J273" s="71"/>
      <c r="K273" s="71"/>
      <c r="L273" s="71"/>
      <c r="M273" s="71"/>
      <c r="N273" s="71"/>
      <c r="O273" s="71"/>
      <c r="P273" s="71"/>
    </row>
    <row r="274" spans="1:16" x14ac:dyDescent="0.25">
      <c r="A274" s="71"/>
      <c r="B274" s="71"/>
      <c r="C274" s="71"/>
      <c r="D274" s="71"/>
      <c r="E274" s="128"/>
      <c r="F274" s="128"/>
      <c r="G274" s="128"/>
      <c r="H274" s="71"/>
      <c r="I274" s="71"/>
      <c r="J274" s="71"/>
      <c r="K274" s="71"/>
      <c r="L274" s="71"/>
      <c r="M274" s="71"/>
      <c r="N274" s="71"/>
      <c r="O274" s="71"/>
      <c r="P274" s="71"/>
    </row>
    <row r="275" spans="1:16" x14ac:dyDescent="0.25">
      <c r="A275" s="71"/>
      <c r="B275" s="71"/>
      <c r="C275" s="71"/>
      <c r="D275" s="71"/>
      <c r="E275" s="128"/>
      <c r="F275" s="128"/>
      <c r="G275" s="128"/>
      <c r="H275" s="71"/>
      <c r="I275" s="71"/>
      <c r="J275" s="71"/>
      <c r="K275" s="71"/>
      <c r="L275" s="71"/>
      <c r="M275" s="71"/>
      <c r="N275" s="71"/>
      <c r="O275" s="71"/>
      <c r="P275" s="71"/>
    </row>
    <row r="276" spans="1:16" x14ac:dyDescent="0.25">
      <c r="A276" s="71"/>
      <c r="B276" s="71"/>
      <c r="C276" s="71"/>
      <c r="D276" s="71"/>
      <c r="E276" s="128"/>
      <c r="F276" s="128"/>
      <c r="G276" s="128"/>
      <c r="H276" s="71"/>
      <c r="I276" s="71"/>
      <c r="J276" s="71"/>
      <c r="K276" s="71"/>
      <c r="L276" s="71"/>
      <c r="M276" s="71"/>
      <c r="N276" s="71"/>
      <c r="O276" s="71"/>
      <c r="P276" s="71"/>
    </row>
    <row r="277" spans="1:16" x14ac:dyDescent="0.25">
      <c r="A277" s="71"/>
      <c r="B277" s="71"/>
      <c r="C277" s="71"/>
      <c r="D277" s="71"/>
      <c r="E277" s="128"/>
      <c r="F277" s="128"/>
      <c r="G277" s="128"/>
      <c r="H277" s="71"/>
      <c r="I277" s="71"/>
      <c r="J277" s="71"/>
      <c r="K277" s="71"/>
      <c r="L277" s="71"/>
      <c r="M277" s="71"/>
      <c r="N277" s="71"/>
      <c r="O277" s="71"/>
      <c r="P277" s="71"/>
    </row>
    <row r="278" spans="1:16" x14ac:dyDescent="0.25">
      <c r="A278" s="71"/>
      <c r="B278" s="71"/>
      <c r="C278" s="71"/>
      <c r="D278" s="71"/>
      <c r="E278" s="128"/>
      <c r="F278" s="128"/>
      <c r="G278" s="128"/>
      <c r="H278" s="71"/>
      <c r="I278" s="71"/>
      <c r="J278" s="71"/>
      <c r="K278" s="71"/>
      <c r="L278" s="71"/>
      <c r="M278" s="71"/>
      <c r="N278" s="71"/>
      <c r="O278" s="71"/>
      <c r="P278" s="71"/>
    </row>
    <row r="279" spans="1:16" x14ac:dyDescent="0.25">
      <c r="A279" s="71"/>
      <c r="B279" s="71"/>
      <c r="C279" s="71"/>
      <c r="D279" s="71"/>
      <c r="E279" s="128"/>
      <c r="F279" s="128"/>
      <c r="G279" s="128"/>
      <c r="H279" s="71"/>
      <c r="I279" s="71"/>
      <c r="J279" s="71"/>
      <c r="K279" s="71"/>
      <c r="L279" s="71"/>
      <c r="M279" s="71"/>
      <c r="N279" s="71"/>
      <c r="O279" s="71"/>
      <c r="P279" s="71"/>
    </row>
    <row r="280" spans="1:16" x14ac:dyDescent="0.25">
      <c r="A280" s="71"/>
      <c r="B280" s="71"/>
      <c r="C280" s="71"/>
      <c r="D280" s="71"/>
      <c r="E280" s="128"/>
      <c r="F280" s="128"/>
      <c r="G280" s="128"/>
      <c r="H280" s="71"/>
      <c r="I280" s="71"/>
      <c r="J280" s="71"/>
      <c r="K280" s="71"/>
      <c r="L280" s="71"/>
      <c r="M280" s="71"/>
      <c r="N280" s="71"/>
      <c r="O280" s="71"/>
      <c r="P280" s="71"/>
    </row>
    <row r="281" spans="1:16" x14ac:dyDescent="0.25">
      <c r="A281" s="71"/>
      <c r="B281" s="71"/>
      <c r="C281" s="71"/>
      <c r="D281" s="71"/>
      <c r="E281" s="128"/>
      <c r="F281" s="128"/>
      <c r="G281" s="128"/>
      <c r="H281" s="71"/>
      <c r="I281" s="71"/>
      <c r="J281" s="71"/>
      <c r="K281" s="71"/>
      <c r="L281" s="71"/>
      <c r="M281" s="71"/>
      <c r="N281" s="71"/>
      <c r="O281" s="71"/>
      <c r="P281" s="71"/>
    </row>
    <row r="282" spans="1:16" x14ac:dyDescent="0.25">
      <c r="A282" s="71"/>
      <c r="B282" s="71"/>
      <c r="C282" s="71"/>
      <c r="D282" s="71"/>
      <c r="E282" s="128"/>
      <c r="F282" s="128"/>
      <c r="G282" s="128"/>
      <c r="H282" s="71"/>
      <c r="I282" s="71"/>
      <c r="J282" s="71"/>
      <c r="K282" s="71"/>
      <c r="L282" s="71"/>
      <c r="M282" s="71"/>
      <c r="N282" s="71"/>
      <c r="O282" s="71"/>
      <c r="P282" s="71"/>
    </row>
    <row r="283" spans="1:16" x14ac:dyDescent="0.25">
      <c r="A283" s="71"/>
      <c r="B283" s="71"/>
      <c r="C283" s="71"/>
      <c r="D283" s="71"/>
      <c r="E283" s="128"/>
      <c r="F283" s="128"/>
      <c r="G283" s="128"/>
      <c r="H283" s="71"/>
      <c r="I283" s="71"/>
      <c r="J283" s="71"/>
      <c r="K283" s="71"/>
      <c r="L283" s="71"/>
      <c r="M283" s="71"/>
      <c r="N283" s="71"/>
      <c r="O283" s="71"/>
      <c r="P283" s="71"/>
    </row>
    <row r="284" spans="1:16" x14ac:dyDescent="0.25">
      <c r="A284" s="71"/>
      <c r="B284" s="71"/>
      <c r="C284" s="71"/>
      <c r="D284" s="71"/>
      <c r="E284" s="128"/>
      <c r="F284" s="128"/>
      <c r="G284" s="128"/>
      <c r="H284" s="71"/>
      <c r="I284" s="71"/>
      <c r="J284" s="71"/>
      <c r="K284" s="71"/>
      <c r="L284" s="71"/>
      <c r="M284" s="71"/>
      <c r="N284" s="71"/>
      <c r="O284" s="71"/>
      <c r="P284" s="71"/>
    </row>
    <row r="285" spans="1:16" x14ac:dyDescent="0.2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</row>
    <row r="286" spans="1:16" x14ac:dyDescent="0.2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</row>
  </sheetData>
  <mergeCells count="140">
    <mergeCell ref="A140:A141"/>
    <mergeCell ref="B140:G141"/>
    <mergeCell ref="E134:G134"/>
    <mergeCell ref="E135:G135"/>
    <mergeCell ref="E136:G136"/>
    <mergeCell ref="E137:G137"/>
    <mergeCell ref="E138:G138"/>
    <mergeCell ref="E139:G139"/>
    <mergeCell ref="E128:G128"/>
    <mergeCell ref="E129:G129"/>
    <mergeCell ref="E130:G130"/>
    <mergeCell ref="E131:G131"/>
    <mergeCell ref="E132:G132"/>
    <mergeCell ref="E133:G133"/>
    <mergeCell ref="E122:G122"/>
    <mergeCell ref="E123:G123"/>
    <mergeCell ref="E124:G124"/>
    <mergeCell ref="E125:G125"/>
    <mergeCell ref="E126:G126"/>
    <mergeCell ref="E127:G127"/>
    <mergeCell ref="E116:G116"/>
    <mergeCell ref="E117:G117"/>
    <mergeCell ref="E118:G118"/>
    <mergeCell ref="E119:G119"/>
    <mergeCell ref="E120:G120"/>
    <mergeCell ref="E121:G121"/>
    <mergeCell ref="E110:G110"/>
    <mergeCell ref="E111:G111"/>
    <mergeCell ref="E112:G112"/>
    <mergeCell ref="E113:G113"/>
    <mergeCell ref="E114:G114"/>
    <mergeCell ref="E115:G115"/>
    <mergeCell ref="E104:G104"/>
    <mergeCell ref="E105:G105"/>
    <mergeCell ref="E106:G106"/>
    <mergeCell ref="E107:G107"/>
    <mergeCell ref="E108:G108"/>
    <mergeCell ref="E109:G109"/>
    <mergeCell ref="E98:G98"/>
    <mergeCell ref="E99:G99"/>
    <mergeCell ref="E100:G100"/>
    <mergeCell ref="E101:G101"/>
    <mergeCell ref="E102:G102"/>
    <mergeCell ref="E103:G103"/>
    <mergeCell ref="E92:G92"/>
    <mergeCell ref="E93:G93"/>
    <mergeCell ref="E94:G94"/>
    <mergeCell ref="E95:G95"/>
    <mergeCell ref="E96:G96"/>
    <mergeCell ref="C97:D97"/>
    <mergeCell ref="E86:G86"/>
    <mergeCell ref="E87:G87"/>
    <mergeCell ref="E88:G88"/>
    <mergeCell ref="E89:G89"/>
    <mergeCell ref="E90:G90"/>
    <mergeCell ref="E91:G91"/>
    <mergeCell ref="E80:G80"/>
    <mergeCell ref="E81:G81"/>
    <mergeCell ref="E82:G82"/>
    <mergeCell ref="E83:G83"/>
    <mergeCell ref="E84:G84"/>
    <mergeCell ref="E85:G85"/>
    <mergeCell ref="E74:G74"/>
    <mergeCell ref="E75:G75"/>
    <mergeCell ref="E76:G76"/>
    <mergeCell ref="E77:G77"/>
    <mergeCell ref="E78:G78"/>
    <mergeCell ref="E79:G79"/>
    <mergeCell ref="E68:G68"/>
    <mergeCell ref="E69:G69"/>
    <mergeCell ref="E70:G70"/>
    <mergeCell ref="E71:G71"/>
    <mergeCell ref="E72:G72"/>
    <mergeCell ref="E73:G73"/>
    <mergeCell ref="E62:G62"/>
    <mergeCell ref="E63:G63"/>
    <mergeCell ref="E64:G64"/>
    <mergeCell ref="E65:G65"/>
    <mergeCell ref="E66:G66"/>
    <mergeCell ref="E67:G67"/>
    <mergeCell ref="E56:G56"/>
    <mergeCell ref="E57:G57"/>
    <mergeCell ref="E58:G58"/>
    <mergeCell ref="E59:G59"/>
    <mergeCell ref="E60:G60"/>
    <mergeCell ref="E61:G61"/>
    <mergeCell ref="E50:G50"/>
    <mergeCell ref="E51:G51"/>
    <mergeCell ref="E52:G52"/>
    <mergeCell ref="A53:B53"/>
    <mergeCell ref="E54:G54"/>
    <mergeCell ref="E55:G55"/>
    <mergeCell ref="E44:G44"/>
    <mergeCell ref="E45:G45"/>
    <mergeCell ref="E46:G46"/>
    <mergeCell ref="E47:G47"/>
    <mergeCell ref="E48:G48"/>
    <mergeCell ref="E49:G49"/>
    <mergeCell ref="E38:G38"/>
    <mergeCell ref="E39:G39"/>
    <mergeCell ref="E40:G40"/>
    <mergeCell ref="E41:G41"/>
    <mergeCell ref="E42:G42"/>
    <mergeCell ref="E43:G43"/>
    <mergeCell ref="E32:G32"/>
    <mergeCell ref="E33:G33"/>
    <mergeCell ref="E34:G34"/>
    <mergeCell ref="E35:G35"/>
    <mergeCell ref="E36:G36"/>
    <mergeCell ref="E37:G37"/>
    <mergeCell ref="E26:G26"/>
    <mergeCell ref="E27:G27"/>
    <mergeCell ref="E28:G28"/>
    <mergeCell ref="E29:G29"/>
    <mergeCell ref="E30:G30"/>
    <mergeCell ref="E31:G31"/>
    <mergeCell ref="E20:G20"/>
    <mergeCell ref="E21:G21"/>
    <mergeCell ref="E22:G22"/>
    <mergeCell ref="E23:G23"/>
    <mergeCell ref="E24:G24"/>
    <mergeCell ref="E25:G25"/>
    <mergeCell ref="E14:G14"/>
    <mergeCell ref="E15:G15"/>
    <mergeCell ref="E16:G16"/>
    <mergeCell ref="E17:G17"/>
    <mergeCell ref="E18:G18"/>
    <mergeCell ref="E19:G19"/>
    <mergeCell ref="E8:G8"/>
    <mergeCell ref="E9:G9"/>
    <mergeCell ref="E10:G10"/>
    <mergeCell ref="E11:G11"/>
    <mergeCell ref="E12:G12"/>
    <mergeCell ref="E13:G13"/>
    <mergeCell ref="A1:G1"/>
    <mergeCell ref="A2:B2"/>
    <mergeCell ref="E4:G4"/>
    <mergeCell ref="E5:G5"/>
    <mergeCell ref="E6:G6"/>
    <mergeCell ref="E7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34" workbookViewId="0">
      <selection activeCell="B66" sqref="B66"/>
    </sheetView>
  </sheetViews>
  <sheetFormatPr defaultRowHeight="15" x14ac:dyDescent="0.25"/>
  <cols>
    <col min="1" max="1" width="16.140625" bestFit="1" customWidth="1"/>
    <col min="2" max="2" width="71.42578125" bestFit="1" customWidth="1"/>
    <col min="3" max="3" width="13" customWidth="1"/>
    <col min="4" max="4" width="16.140625" bestFit="1" customWidth="1"/>
    <col min="5" max="5" width="23.28515625" customWidth="1"/>
    <col min="6" max="7" width="10.7109375" customWidth="1"/>
    <col min="8" max="8" width="17.7109375" customWidth="1"/>
  </cols>
  <sheetData>
    <row r="1" spans="1:8" ht="20.25" x14ac:dyDescent="0.3">
      <c r="A1" s="129" t="s">
        <v>205</v>
      </c>
      <c r="B1" s="130"/>
      <c r="C1" s="130"/>
      <c r="D1" s="130"/>
      <c r="E1" s="130"/>
      <c r="F1" s="130"/>
      <c r="G1" s="130"/>
      <c r="H1" s="131"/>
    </row>
    <row r="2" spans="1:8" ht="39" customHeight="1" x14ac:dyDescent="0.25">
      <c r="A2" s="132" t="s">
        <v>206</v>
      </c>
      <c r="B2" s="133" t="s">
        <v>207</v>
      </c>
      <c r="C2" s="134"/>
      <c r="D2" s="133" t="s">
        <v>208</v>
      </c>
      <c r="E2" s="133" t="s">
        <v>209</v>
      </c>
      <c r="F2" s="133" t="s">
        <v>210</v>
      </c>
      <c r="G2" s="133"/>
      <c r="H2" s="135"/>
    </row>
    <row r="3" spans="1:8" ht="45" customHeight="1" x14ac:dyDescent="0.25">
      <c r="A3" s="132"/>
      <c r="B3" s="133"/>
      <c r="C3" s="136"/>
      <c r="D3" s="133"/>
      <c r="E3" s="133"/>
      <c r="F3" s="137" t="s">
        <v>211</v>
      </c>
      <c r="G3" s="137" t="s">
        <v>212</v>
      </c>
      <c r="H3" s="135" t="s">
        <v>213</v>
      </c>
    </row>
    <row r="4" spans="1:8" ht="39" customHeight="1" x14ac:dyDescent="0.25">
      <c r="A4" s="132"/>
      <c r="B4" s="133"/>
      <c r="C4" s="138"/>
      <c r="D4" s="133"/>
      <c r="E4" s="133"/>
      <c r="F4" s="139"/>
      <c r="G4" s="139"/>
      <c r="H4" s="135"/>
    </row>
    <row r="5" spans="1:8" ht="75" x14ac:dyDescent="0.25">
      <c r="A5" s="140"/>
      <c r="B5" s="141"/>
      <c r="C5" s="142" t="s">
        <v>214</v>
      </c>
      <c r="D5" s="143"/>
      <c r="E5" s="144"/>
      <c r="F5" s="145"/>
      <c r="G5" s="145"/>
      <c r="H5" s="146" t="s">
        <v>215</v>
      </c>
    </row>
    <row r="6" spans="1:8" ht="39" customHeight="1" x14ac:dyDescent="0.25">
      <c r="A6" s="147" t="s">
        <v>216</v>
      </c>
      <c r="B6" s="148" t="s">
        <v>217</v>
      </c>
      <c r="C6" s="149" t="s">
        <v>218</v>
      </c>
      <c r="D6" s="148" t="s">
        <v>219</v>
      </c>
      <c r="E6" s="148" t="s">
        <v>220</v>
      </c>
      <c r="F6" s="148" t="s">
        <v>221</v>
      </c>
      <c r="G6" s="148" t="s">
        <v>221</v>
      </c>
      <c r="H6" s="148" t="s">
        <v>221</v>
      </c>
    </row>
    <row r="7" spans="1:8" ht="39" customHeight="1" x14ac:dyDescent="0.25">
      <c r="A7" s="147"/>
      <c r="B7" s="148"/>
      <c r="C7" s="149"/>
      <c r="D7" s="148"/>
      <c r="E7" s="148"/>
      <c r="F7" s="148"/>
      <c r="G7" s="148"/>
      <c r="H7" s="148"/>
    </row>
    <row r="8" spans="1:8" x14ac:dyDescent="0.25">
      <c r="A8" s="150" t="s">
        <v>222</v>
      </c>
      <c r="B8" s="151" t="s">
        <v>31</v>
      </c>
      <c r="C8" s="152">
        <f>'[1]24 Derslik İ.O(ADANA 11855-14)'!C3</f>
        <v>2</v>
      </c>
      <c r="D8" s="153" t="s">
        <v>223</v>
      </c>
      <c r="E8" s="154" t="s">
        <v>221</v>
      </c>
      <c r="F8" s="155" t="s">
        <v>224</v>
      </c>
      <c r="G8" s="155" t="s">
        <v>225</v>
      </c>
      <c r="H8" s="156"/>
    </row>
    <row r="9" spans="1:8" x14ac:dyDescent="0.25">
      <c r="A9" s="150" t="s">
        <v>226</v>
      </c>
      <c r="B9" s="151" t="s">
        <v>33</v>
      </c>
      <c r="C9" s="152">
        <f>'[1]24 Derslik İ.O(ADANA 11855-14)'!C4</f>
        <v>8</v>
      </c>
      <c r="D9" s="153" t="s">
        <v>223</v>
      </c>
      <c r="E9" s="154" t="s">
        <v>221</v>
      </c>
      <c r="F9" s="155" t="s">
        <v>224</v>
      </c>
      <c r="G9" s="155" t="s">
        <v>225</v>
      </c>
      <c r="H9" s="156"/>
    </row>
    <row r="10" spans="1:8" x14ac:dyDescent="0.25">
      <c r="A10" s="150" t="s">
        <v>227</v>
      </c>
      <c r="B10" s="151" t="s">
        <v>35</v>
      </c>
      <c r="C10" s="152">
        <f>'[1]24 Derslik İ.O(ADANA 11855-14)'!C5</f>
        <v>120</v>
      </c>
      <c r="D10" s="153" t="s">
        <v>223</v>
      </c>
      <c r="E10" s="154" t="s">
        <v>221</v>
      </c>
      <c r="F10" s="155" t="s">
        <v>224</v>
      </c>
      <c r="G10" s="155" t="s">
        <v>225</v>
      </c>
      <c r="H10" s="156"/>
    </row>
    <row r="11" spans="1:8" x14ac:dyDescent="0.25">
      <c r="A11" s="150" t="s">
        <v>228</v>
      </c>
      <c r="B11" s="151" t="s">
        <v>37</v>
      </c>
      <c r="C11" s="152">
        <f>'[1]24 Derslik İ.O(ADANA 11855-14)'!C6</f>
        <v>50</v>
      </c>
      <c r="D11" s="153" t="s">
        <v>223</v>
      </c>
      <c r="E11" s="154" t="s">
        <v>221</v>
      </c>
      <c r="F11" s="155" t="s">
        <v>224</v>
      </c>
      <c r="G11" s="155" t="s">
        <v>225</v>
      </c>
      <c r="H11" s="156"/>
    </row>
    <row r="12" spans="1:8" x14ac:dyDescent="0.25">
      <c r="A12" s="150" t="s">
        <v>229</v>
      </c>
      <c r="B12" s="151" t="s">
        <v>39</v>
      </c>
      <c r="C12" s="152">
        <f>'[1]24 Derslik İ.O(ADANA 11855-14)'!C7</f>
        <v>10</v>
      </c>
      <c r="D12" s="153" t="s">
        <v>223</v>
      </c>
      <c r="E12" s="154" t="s">
        <v>221</v>
      </c>
      <c r="F12" s="155" t="s">
        <v>224</v>
      </c>
      <c r="G12" s="155" t="s">
        <v>225</v>
      </c>
      <c r="H12" s="156"/>
    </row>
    <row r="13" spans="1:8" x14ac:dyDescent="0.25">
      <c r="A13" s="150" t="s">
        <v>230</v>
      </c>
      <c r="B13" s="151" t="s">
        <v>41</v>
      </c>
      <c r="C13" s="152">
        <f>'[1]24 Derslik İ.O(ADANA 11855-14)'!C8</f>
        <v>2</v>
      </c>
      <c r="D13" s="153" t="s">
        <v>223</v>
      </c>
      <c r="E13" s="154" t="s">
        <v>221</v>
      </c>
      <c r="F13" s="155" t="s">
        <v>224</v>
      </c>
      <c r="G13" s="155" t="s">
        <v>225</v>
      </c>
      <c r="H13" s="156"/>
    </row>
    <row r="14" spans="1:8" x14ac:dyDescent="0.25">
      <c r="A14" s="150" t="s">
        <v>231</v>
      </c>
      <c r="B14" s="151" t="s">
        <v>43</v>
      </c>
      <c r="C14" s="152">
        <f>'[1]24 Derslik İ.O(ADANA 11855-14)'!C9</f>
        <v>14</v>
      </c>
      <c r="D14" s="153" t="s">
        <v>223</v>
      </c>
      <c r="E14" s="154" t="s">
        <v>221</v>
      </c>
      <c r="F14" s="155" t="s">
        <v>224</v>
      </c>
      <c r="G14" s="155" t="s">
        <v>225</v>
      </c>
      <c r="H14" s="156"/>
    </row>
    <row r="15" spans="1:8" x14ac:dyDescent="0.25">
      <c r="A15" s="150" t="s">
        <v>232</v>
      </c>
      <c r="B15" s="151" t="s">
        <v>45</v>
      </c>
      <c r="C15" s="152">
        <f>'[1]24 Derslik İ.O(ADANA 11855-14)'!C10</f>
        <v>4</v>
      </c>
      <c r="D15" s="153" t="s">
        <v>223</v>
      </c>
      <c r="E15" s="154" t="s">
        <v>221</v>
      </c>
      <c r="F15" s="155" t="s">
        <v>224</v>
      </c>
      <c r="G15" s="155" t="s">
        <v>225</v>
      </c>
      <c r="H15" s="156"/>
    </row>
    <row r="16" spans="1:8" x14ac:dyDescent="0.25">
      <c r="A16" s="150" t="s">
        <v>233</v>
      </c>
      <c r="B16" s="151" t="s">
        <v>47</v>
      </c>
      <c r="C16" s="152">
        <f>'[1]24 Derslik İ.O(ADANA 11855-14)'!C11</f>
        <v>5</v>
      </c>
      <c r="D16" s="153" t="s">
        <v>223</v>
      </c>
      <c r="E16" s="154" t="s">
        <v>221</v>
      </c>
      <c r="F16" s="155" t="s">
        <v>224</v>
      </c>
      <c r="G16" s="155" t="s">
        <v>225</v>
      </c>
      <c r="H16" s="156"/>
    </row>
    <row r="17" spans="1:8" x14ac:dyDescent="0.25">
      <c r="A17" s="150" t="s">
        <v>234</v>
      </c>
      <c r="B17" s="151" t="s">
        <v>49</v>
      </c>
      <c r="C17" s="152">
        <f>'[1]24 Derslik İ.O(ADANA 11855-14)'!C12</f>
        <v>2</v>
      </c>
      <c r="D17" s="153" t="s">
        <v>223</v>
      </c>
      <c r="E17" s="154" t="s">
        <v>221</v>
      </c>
      <c r="F17" s="155" t="s">
        <v>224</v>
      </c>
      <c r="G17" s="155" t="s">
        <v>225</v>
      </c>
      <c r="H17" s="156"/>
    </row>
    <row r="18" spans="1:8" x14ac:dyDescent="0.25">
      <c r="A18" s="150" t="s">
        <v>235</v>
      </c>
      <c r="B18" s="151" t="s">
        <v>51</v>
      </c>
      <c r="C18" s="152">
        <f>'[1]24 Derslik İ.O(ADANA 11855-14)'!C13</f>
        <v>2</v>
      </c>
      <c r="D18" s="153" t="s">
        <v>223</v>
      </c>
      <c r="E18" s="154" t="s">
        <v>221</v>
      </c>
      <c r="F18" s="155" t="s">
        <v>224</v>
      </c>
      <c r="G18" s="155" t="s">
        <v>225</v>
      </c>
      <c r="H18" s="156"/>
    </row>
    <row r="19" spans="1:8" x14ac:dyDescent="0.25">
      <c r="A19" s="150" t="s">
        <v>236</v>
      </c>
      <c r="B19" s="151" t="s">
        <v>53</v>
      </c>
      <c r="C19" s="152">
        <f>'[1]24 Derslik İ.O(ADANA 11855-14)'!C14</f>
        <v>67</v>
      </c>
      <c r="D19" s="153" t="s">
        <v>223</v>
      </c>
      <c r="E19" s="154" t="s">
        <v>221</v>
      </c>
      <c r="F19" s="155" t="s">
        <v>224</v>
      </c>
      <c r="G19" s="155" t="s">
        <v>225</v>
      </c>
      <c r="H19" s="156"/>
    </row>
    <row r="20" spans="1:8" x14ac:dyDescent="0.25">
      <c r="A20" s="150" t="s">
        <v>237</v>
      </c>
      <c r="B20" s="151" t="s">
        <v>55</v>
      </c>
      <c r="C20" s="152">
        <f>'[1]24 Derslik İ.O(ADANA 11855-14)'!C15</f>
        <v>3</v>
      </c>
      <c r="D20" s="153" t="s">
        <v>223</v>
      </c>
      <c r="E20" s="154" t="s">
        <v>221</v>
      </c>
      <c r="F20" s="155" t="s">
        <v>224</v>
      </c>
      <c r="G20" s="155" t="s">
        <v>225</v>
      </c>
      <c r="H20" s="156"/>
    </row>
    <row r="21" spans="1:8" x14ac:dyDescent="0.25">
      <c r="A21" s="150" t="s">
        <v>238</v>
      </c>
      <c r="B21" s="151" t="s">
        <v>57</v>
      </c>
      <c r="C21" s="152">
        <f>'[1]24 Derslik İ.O(ADANA 11855-14)'!C16</f>
        <v>6</v>
      </c>
      <c r="D21" s="153" t="s">
        <v>223</v>
      </c>
      <c r="E21" s="154" t="s">
        <v>221</v>
      </c>
      <c r="F21" s="155" t="s">
        <v>224</v>
      </c>
      <c r="G21" s="155" t="s">
        <v>225</v>
      </c>
      <c r="H21" s="156"/>
    </row>
    <row r="22" spans="1:8" x14ac:dyDescent="0.25">
      <c r="A22" s="150" t="s">
        <v>239</v>
      </c>
      <c r="B22" s="151" t="s">
        <v>59</v>
      </c>
      <c r="C22" s="152">
        <f>'[1]24 Derslik İ.O(ADANA 11855-14)'!C17</f>
        <v>3</v>
      </c>
      <c r="D22" s="153" t="s">
        <v>223</v>
      </c>
      <c r="E22" s="154" t="s">
        <v>221</v>
      </c>
      <c r="F22" s="155" t="s">
        <v>224</v>
      </c>
      <c r="G22" s="155" t="s">
        <v>225</v>
      </c>
      <c r="H22" s="156"/>
    </row>
    <row r="23" spans="1:8" x14ac:dyDescent="0.25">
      <c r="A23" s="150" t="s">
        <v>240</v>
      </c>
      <c r="B23" s="151" t="s">
        <v>61</v>
      </c>
      <c r="C23" s="152">
        <f>'[1]24 Derslik İ.O(ADANA 11855-14)'!C18</f>
        <v>1</v>
      </c>
      <c r="D23" s="153" t="s">
        <v>223</v>
      </c>
      <c r="E23" s="154" t="s">
        <v>221</v>
      </c>
      <c r="F23" s="155" t="s">
        <v>224</v>
      </c>
      <c r="G23" s="155" t="s">
        <v>225</v>
      </c>
      <c r="H23" s="156"/>
    </row>
    <row r="24" spans="1:8" x14ac:dyDescent="0.25">
      <c r="A24" s="150" t="s">
        <v>241</v>
      </c>
      <c r="B24" s="157" t="s">
        <v>63</v>
      </c>
      <c r="C24" s="152">
        <f>'[1]24 Derslik İ.O(ADANA 11855-14)'!C19</f>
        <v>8</v>
      </c>
      <c r="D24" s="153" t="s">
        <v>223</v>
      </c>
      <c r="E24" s="154" t="s">
        <v>221</v>
      </c>
      <c r="F24" s="155" t="s">
        <v>224</v>
      </c>
      <c r="G24" s="155" t="s">
        <v>225</v>
      </c>
      <c r="H24" s="156"/>
    </row>
    <row r="25" spans="1:8" x14ac:dyDescent="0.25">
      <c r="A25" s="150" t="s">
        <v>242</v>
      </c>
      <c r="B25" s="151" t="s">
        <v>65</v>
      </c>
      <c r="C25" s="152">
        <f>'[1]24 Derslik İ.O(ADANA 11855-14)'!C20</f>
        <v>8</v>
      </c>
      <c r="D25" s="153" t="s">
        <v>223</v>
      </c>
      <c r="E25" s="154" t="s">
        <v>221</v>
      </c>
      <c r="F25" s="155" t="s">
        <v>224</v>
      </c>
      <c r="G25" s="155" t="s">
        <v>225</v>
      </c>
      <c r="H25" s="156"/>
    </row>
    <row r="26" spans="1:8" x14ac:dyDescent="0.25">
      <c r="A26" s="150" t="s">
        <v>243</v>
      </c>
      <c r="B26" s="151" t="s">
        <v>67</v>
      </c>
      <c r="C26" s="152">
        <f>'[1]24 Derslik İ.O(ADANA 11855-14)'!C21</f>
        <v>32</v>
      </c>
      <c r="D26" s="153" t="s">
        <v>223</v>
      </c>
      <c r="E26" s="154" t="s">
        <v>221</v>
      </c>
      <c r="F26" s="155" t="s">
        <v>224</v>
      </c>
      <c r="G26" s="155" t="s">
        <v>225</v>
      </c>
      <c r="H26" s="156"/>
    </row>
    <row r="27" spans="1:8" x14ac:dyDescent="0.25">
      <c r="A27" s="150" t="s">
        <v>244</v>
      </c>
      <c r="B27" s="151" t="s">
        <v>73</v>
      </c>
      <c r="C27" s="152">
        <f>'[1]24 Derslik İ.O(ADANA 11855-14)'!C22</f>
        <v>64</v>
      </c>
      <c r="D27" s="153" t="s">
        <v>223</v>
      </c>
      <c r="E27" s="154" t="s">
        <v>221</v>
      </c>
      <c r="F27" s="155" t="s">
        <v>224</v>
      </c>
      <c r="G27" s="155" t="s">
        <v>225</v>
      </c>
      <c r="H27" s="156"/>
    </row>
    <row r="28" spans="1:8" x14ac:dyDescent="0.25">
      <c r="A28" s="150" t="s">
        <v>245</v>
      </c>
      <c r="B28" s="151" t="s">
        <v>75</v>
      </c>
      <c r="C28" s="152">
        <f>'[1]24 Derslik İ.O(ADANA 11855-14)'!C23</f>
        <v>1</v>
      </c>
      <c r="D28" s="153" t="s">
        <v>223</v>
      </c>
      <c r="E28" s="154" t="s">
        <v>221</v>
      </c>
      <c r="F28" s="155" t="s">
        <v>224</v>
      </c>
      <c r="G28" s="155" t="s">
        <v>225</v>
      </c>
      <c r="H28" s="156"/>
    </row>
    <row r="29" spans="1:8" x14ac:dyDescent="0.25">
      <c r="A29" s="150" t="s">
        <v>246</v>
      </c>
      <c r="B29" s="151" t="s">
        <v>77</v>
      </c>
      <c r="C29" s="152">
        <f>'[1]24 Derslik İ.O(ADANA 11855-14)'!C24</f>
        <v>2</v>
      </c>
      <c r="D29" s="153" t="s">
        <v>223</v>
      </c>
      <c r="E29" s="154" t="s">
        <v>221</v>
      </c>
      <c r="F29" s="155" t="s">
        <v>224</v>
      </c>
      <c r="G29" s="155" t="s">
        <v>225</v>
      </c>
      <c r="H29" s="156"/>
    </row>
    <row r="30" spans="1:8" x14ac:dyDescent="0.25">
      <c r="A30" s="150" t="s">
        <v>247</v>
      </c>
      <c r="B30" s="151" t="s">
        <v>79</v>
      </c>
      <c r="C30" s="152">
        <f>'[1]24 Derslik İ.O(ADANA 11855-14)'!C25</f>
        <v>9</v>
      </c>
      <c r="D30" s="153" t="s">
        <v>223</v>
      </c>
      <c r="E30" s="154" t="s">
        <v>221</v>
      </c>
      <c r="F30" s="155" t="s">
        <v>224</v>
      </c>
      <c r="G30" s="155" t="s">
        <v>225</v>
      </c>
      <c r="H30" s="156"/>
    </row>
    <row r="31" spans="1:8" x14ac:dyDescent="0.25">
      <c r="A31" s="150" t="s">
        <v>248</v>
      </c>
      <c r="B31" s="151" t="s">
        <v>81</v>
      </c>
      <c r="C31" s="152">
        <f>'[1]24 Derslik İ.O(ADANA 11855-14)'!C26</f>
        <v>4</v>
      </c>
      <c r="D31" s="153" t="s">
        <v>223</v>
      </c>
      <c r="E31" s="154" t="s">
        <v>221</v>
      </c>
      <c r="F31" s="155" t="s">
        <v>224</v>
      </c>
      <c r="G31" s="155" t="s">
        <v>225</v>
      </c>
      <c r="H31" s="156"/>
    </row>
    <row r="32" spans="1:8" x14ac:dyDescent="0.25">
      <c r="A32" s="150" t="s">
        <v>249</v>
      </c>
      <c r="B32" s="151" t="s">
        <v>83</v>
      </c>
      <c r="C32" s="152">
        <f>'[1]24 Derslik İ.O(ADANA 11855-14)'!C27</f>
        <v>1</v>
      </c>
      <c r="D32" s="153" t="s">
        <v>223</v>
      </c>
      <c r="E32" s="154" t="s">
        <v>221</v>
      </c>
      <c r="F32" s="155" t="s">
        <v>224</v>
      </c>
      <c r="G32" s="155" t="s">
        <v>225</v>
      </c>
      <c r="H32" s="156"/>
    </row>
    <row r="33" spans="1:8" x14ac:dyDescent="0.25">
      <c r="A33" s="150" t="s">
        <v>250</v>
      </c>
      <c r="B33" s="151" t="s">
        <v>85</v>
      </c>
      <c r="C33" s="152">
        <f>'[1]24 Derslik İ.O(ADANA 11855-14)'!C28</f>
        <v>32</v>
      </c>
      <c r="D33" s="153" t="s">
        <v>223</v>
      </c>
      <c r="E33" s="154" t="s">
        <v>221</v>
      </c>
      <c r="F33" s="155" t="s">
        <v>224</v>
      </c>
      <c r="G33" s="155" t="s">
        <v>225</v>
      </c>
      <c r="H33" s="156"/>
    </row>
    <row r="34" spans="1:8" x14ac:dyDescent="0.25">
      <c r="A34" s="150" t="s">
        <v>251</v>
      </c>
      <c r="B34" s="151" t="s">
        <v>87</v>
      </c>
      <c r="C34" s="152">
        <f>'[1]24 Derslik İ.O(ADANA 11855-14)'!C29</f>
        <v>39</v>
      </c>
      <c r="D34" s="153" t="s">
        <v>223</v>
      </c>
      <c r="E34" s="154" t="s">
        <v>221</v>
      </c>
      <c r="F34" s="155" t="s">
        <v>224</v>
      </c>
      <c r="G34" s="155" t="s">
        <v>225</v>
      </c>
      <c r="H34" s="156"/>
    </row>
    <row r="35" spans="1:8" x14ac:dyDescent="0.25">
      <c r="A35" s="150" t="s">
        <v>252</v>
      </c>
      <c r="B35" s="158" t="s">
        <v>89</v>
      </c>
      <c r="C35" s="152">
        <f>'[1]24 Derslik İ.O(ADANA 11855-14)'!C30</f>
        <v>27</v>
      </c>
      <c r="D35" s="153" t="s">
        <v>223</v>
      </c>
      <c r="E35" s="154" t="s">
        <v>221</v>
      </c>
      <c r="F35" s="155" t="s">
        <v>224</v>
      </c>
      <c r="G35" s="155" t="s">
        <v>225</v>
      </c>
      <c r="H35" s="156"/>
    </row>
    <row r="36" spans="1:8" x14ac:dyDescent="0.25">
      <c r="A36" s="150" t="s">
        <v>253</v>
      </c>
      <c r="B36" s="158" t="s">
        <v>91</v>
      </c>
      <c r="C36" s="152">
        <f>'[1]24 Derslik İ.O(ADANA 11855-14)'!C31</f>
        <v>8</v>
      </c>
      <c r="D36" s="153" t="s">
        <v>223</v>
      </c>
      <c r="E36" s="154" t="s">
        <v>221</v>
      </c>
      <c r="F36" s="155" t="s">
        <v>224</v>
      </c>
      <c r="G36" s="155" t="s">
        <v>225</v>
      </c>
      <c r="H36" s="156"/>
    </row>
    <row r="37" spans="1:8" x14ac:dyDescent="0.25">
      <c r="A37" s="150" t="s">
        <v>254</v>
      </c>
      <c r="B37" s="158" t="s">
        <v>93</v>
      </c>
      <c r="C37" s="152">
        <f>'[1]24 Derslik İ.O(ADANA 11855-14)'!C32</f>
        <v>16</v>
      </c>
      <c r="D37" s="153" t="s">
        <v>223</v>
      </c>
      <c r="E37" s="154" t="s">
        <v>221</v>
      </c>
      <c r="F37" s="155" t="s">
        <v>224</v>
      </c>
      <c r="G37" s="155" t="s">
        <v>225</v>
      </c>
      <c r="H37" s="156"/>
    </row>
    <row r="38" spans="1:8" x14ac:dyDescent="0.25">
      <c r="A38" s="150" t="s">
        <v>255</v>
      </c>
      <c r="B38" s="158" t="s">
        <v>95</v>
      </c>
      <c r="C38" s="152">
        <f>'[1]24 Derslik İ.O(ADANA 11855-14)'!C33</f>
        <v>20</v>
      </c>
      <c r="D38" s="153" t="s">
        <v>223</v>
      </c>
      <c r="E38" s="154" t="s">
        <v>221</v>
      </c>
      <c r="F38" s="155" t="s">
        <v>224</v>
      </c>
      <c r="G38" s="155" t="s">
        <v>225</v>
      </c>
      <c r="H38" s="156"/>
    </row>
    <row r="39" spans="1:8" x14ac:dyDescent="0.25">
      <c r="A39" s="150" t="s">
        <v>256</v>
      </c>
      <c r="B39" s="159" t="s">
        <v>97</v>
      </c>
      <c r="C39" s="152">
        <f>'[1]24 Derslik İ.O(ADANA 11855-14)'!C34</f>
        <v>29</v>
      </c>
      <c r="D39" s="153" t="s">
        <v>223</v>
      </c>
      <c r="E39" s="154" t="s">
        <v>221</v>
      </c>
      <c r="F39" s="155" t="s">
        <v>224</v>
      </c>
      <c r="G39" s="155" t="s">
        <v>225</v>
      </c>
      <c r="H39" s="156"/>
    </row>
    <row r="40" spans="1:8" x14ac:dyDescent="0.25">
      <c r="A40" s="150" t="s">
        <v>257</v>
      </c>
      <c r="B40" s="158" t="s">
        <v>99</v>
      </c>
      <c r="C40" s="152">
        <f>'[1]24 Derslik İ.O(ADANA 11855-14)'!C35</f>
        <v>47</v>
      </c>
      <c r="D40" s="153" t="s">
        <v>223</v>
      </c>
      <c r="E40" s="154" t="s">
        <v>221</v>
      </c>
      <c r="F40" s="155" t="s">
        <v>224</v>
      </c>
      <c r="G40" s="155" t="s">
        <v>225</v>
      </c>
      <c r="H40" s="156"/>
    </row>
    <row r="41" spans="1:8" x14ac:dyDescent="0.25">
      <c r="A41" s="150" t="s">
        <v>258</v>
      </c>
      <c r="B41" s="158" t="s">
        <v>101</v>
      </c>
      <c r="C41" s="152">
        <f>'[1]24 Derslik İ.O(ADANA 11855-14)'!C36</f>
        <v>2</v>
      </c>
      <c r="D41" s="153" t="s">
        <v>223</v>
      </c>
      <c r="E41" s="154" t="s">
        <v>221</v>
      </c>
      <c r="F41" s="155" t="s">
        <v>224</v>
      </c>
      <c r="G41" s="155" t="s">
        <v>225</v>
      </c>
      <c r="H41" s="156"/>
    </row>
    <row r="42" spans="1:8" x14ac:dyDescent="0.25">
      <c r="A42" s="150" t="s">
        <v>259</v>
      </c>
      <c r="B42" s="158" t="s">
        <v>103</v>
      </c>
      <c r="C42" s="152">
        <f>'[1]24 Derslik İ.O(ADANA 11855-14)'!C37</f>
        <v>10</v>
      </c>
      <c r="D42" s="153" t="s">
        <v>223</v>
      </c>
      <c r="E42" s="154" t="s">
        <v>221</v>
      </c>
      <c r="F42" s="155" t="s">
        <v>224</v>
      </c>
      <c r="G42" s="155" t="s">
        <v>225</v>
      </c>
      <c r="H42" s="156"/>
    </row>
    <row r="43" spans="1:8" x14ac:dyDescent="0.25">
      <c r="A43" s="150" t="s">
        <v>260</v>
      </c>
      <c r="B43" s="151" t="s">
        <v>172</v>
      </c>
      <c r="C43" s="152">
        <f>'[1]24 Derslik İ.O(ADANA 11855-14)'!C38</f>
        <v>48</v>
      </c>
      <c r="D43" s="153" t="s">
        <v>223</v>
      </c>
      <c r="E43" s="154" t="s">
        <v>221</v>
      </c>
      <c r="F43" s="155" t="s">
        <v>224</v>
      </c>
      <c r="G43" s="155" t="s">
        <v>225</v>
      </c>
      <c r="H43" s="156"/>
    </row>
    <row r="44" spans="1:8" x14ac:dyDescent="0.25">
      <c r="A44" s="150" t="s">
        <v>261</v>
      </c>
      <c r="B44" s="159" t="s">
        <v>107</v>
      </c>
      <c r="C44" s="152">
        <f>'[1]24 Derslik İ.O(ADANA 11855-14)'!C39</f>
        <v>30</v>
      </c>
      <c r="D44" s="153" t="s">
        <v>223</v>
      </c>
      <c r="E44" s="154" t="s">
        <v>221</v>
      </c>
      <c r="F44" s="155" t="s">
        <v>224</v>
      </c>
      <c r="G44" s="155" t="s">
        <v>225</v>
      </c>
      <c r="H44" s="156"/>
    </row>
    <row r="45" spans="1:8" x14ac:dyDescent="0.25">
      <c r="A45" s="150" t="s">
        <v>262</v>
      </c>
      <c r="B45" s="159" t="s">
        <v>109</v>
      </c>
      <c r="C45" s="152">
        <f>'[1]24 Derslik İ.O(ADANA 11855-14)'!C40</f>
        <v>30</v>
      </c>
      <c r="D45" s="153" t="s">
        <v>223</v>
      </c>
      <c r="E45" s="154" t="s">
        <v>221</v>
      </c>
      <c r="F45" s="155" t="s">
        <v>224</v>
      </c>
      <c r="G45" s="155" t="s">
        <v>225</v>
      </c>
      <c r="H45" s="156"/>
    </row>
    <row r="46" spans="1:8" x14ac:dyDescent="0.25">
      <c r="A46" s="150" t="s">
        <v>263</v>
      </c>
      <c r="B46" s="160" t="s">
        <v>176</v>
      </c>
      <c r="C46" s="152">
        <f>'[1]24 Derslik İ.O(ADANA 11855-14)'!C41</f>
        <v>732</v>
      </c>
      <c r="D46" s="153" t="s">
        <v>223</v>
      </c>
      <c r="E46" s="154" t="s">
        <v>221</v>
      </c>
      <c r="F46" s="155" t="s">
        <v>224</v>
      </c>
      <c r="G46" s="155" t="s">
        <v>225</v>
      </c>
      <c r="H46" s="156"/>
    </row>
    <row r="47" spans="1:8" x14ac:dyDescent="0.25">
      <c r="A47" s="150" t="s">
        <v>264</v>
      </c>
      <c r="B47" s="151" t="s">
        <v>113</v>
      </c>
      <c r="C47" s="152">
        <f>'[1]24 Derslik İ.O(ADANA 11855-14)'!C42</f>
        <v>1</v>
      </c>
      <c r="D47" s="153" t="s">
        <v>223</v>
      </c>
      <c r="E47" s="154" t="s">
        <v>221</v>
      </c>
      <c r="F47" s="155" t="s">
        <v>224</v>
      </c>
      <c r="G47" s="155" t="s">
        <v>225</v>
      </c>
      <c r="H47" s="156"/>
    </row>
    <row r="48" spans="1:8" x14ac:dyDescent="0.25">
      <c r="A48" s="150" t="s">
        <v>265</v>
      </c>
      <c r="B48" s="151" t="s">
        <v>115</v>
      </c>
      <c r="C48" s="152">
        <f>'[1]24 Derslik İ.O(ADANA 11855-14)'!C43</f>
        <v>1</v>
      </c>
      <c r="D48" s="153" t="s">
        <v>223</v>
      </c>
      <c r="E48" s="154" t="s">
        <v>221</v>
      </c>
      <c r="F48" s="155" t="s">
        <v>224</v>
      </c>
      <c r="G48" s="155" t="s">
        <v>225</v>
      </c>
      <c r="H48" s="156"/>
    </row>
    <row r="49" spans="1:8" x14ac:dyDescent="0.25">
      <c r="A49" s="150" t="s">
        <v>266</v>
      </c>
      <c r="B49" s="151" t="s">
        <v>117</v>
      </c>
      <c r="C49" s="152">
        <f>'[1]24 Derslik İ.O(ADANA 11855-14)'!C44</f>
        <v>37</v>
      </c>
      <c r="D49" s="153" t="s">
        <v>223</v>
      </c>
      <c r="E49" s="154" t="s">
        <v>221</v>
      </c>
      <c r="F49" s="155" t="s">
        <v>224</v>
      </c>
      <c r="G49" s="155" t="s">
        <v>225</v>
      </c>
      <c r="H49" s="156"/>
    </row>
    <row r="50" spans="1:8" x14ac:dyDescent="0.25">
      <c r="A50" s="150" t="s">
        <v>267</v>
      </c>
      <c r="B50" s="151" t="s">
        <v>119</v>
      </c>
      <c r="C50" s="152">
        <f>'[1]24 Derslik İ.O(ADANA 11855-14)'!C45</f>
        <v>7</v>
      </c>
      <c r="D50" s="153" t="s">
        <v>223</v>
      </c>
      <c r="E50" s="154" t="s">
        <v>221</v>
      </c>
      <c r="F50" s="155" t="s">
        <v>224</v>
      </c>
      <c r="G50" s="155" t="s">
        <v>225</v>
      </c>
      <c r="H50" s="156"/>
    </row>
    <row r="51" spans="1:8" x14ac:dyDescent="0.25">
      <c r="A51" s="150" t="s">
        <v>268</v>
      </c>
      <c r="B51" s="151" t="s">
        <v>121</v>
      </c>
      <c r="C51" s="152">
        <f>'[1]24 Derslik İ.O(ADANA 11855-14)'!C46</f>
        <v>42</v>
      </c>
      <c r="D51" s="153" t="s">
        <v>223</v>
      </c>
      <c r="E51" s="154" t="s">
        <v>221</v>
      </c>
      <c r="F51" s="155" t="s">
        <v>224</v>
      </c>
      <c r="G51" s="155" t="s">
        <v>225</v>
      </c>
      <c r="H51" s="156"/>
    </row>
    <row r="52" spans="1:8" x14ac:dyDescent="0.25">
      <c r="A52" s="150" t="s">
        <v>269</v>
      </c>
      <c r="B52" s="151" t="s">
        <v>123</v>
      </c>
      <c r="C52" s="152">
        <f>'[1]24 Derslik İ.O(ADANA 11855-14)'!C47</f>
        <v>66</v>
      </c>
      <c r="D52" s="153" t="s">
        <v>223</v>
      </c>
      <c r="E52" s="154" t="s">
        <v>221</v>
      </c>
      <c r="F52" s="155" t="s">
        <v>224</v>
      </c>
      <c r="G52" s="155" t="s">
        <v>225</v>
      </c>
      <c r="H52" s="156"/>
    </row>
    <row r="53" spans="1:8" x14ac:dyDescent="0.25">
      <c r="A53" s="150" t="s">
        <v>270</v>
      </c>
      <c r="B53" s="151" t="s">
        <v>125</v>
      </c>
      <c r="C53" s="152">
        <f>'[1]24 Derslik İ.O(ADANA 11855-14)'!C48</f>
        <v>4</v>
      </c>
      <c r="D53" s="153" t="s">
        <v>223</v>
      </c>
      <c r="E53" s="154" t="s">
        <v>221</v>
      </c>
      <c r="F53" s="155" t="s">
        <v>224</v>
      </c>
      <c r="G53" s="155" t="s">
        <v>225</v>
      </c>
      <c r="H53" s="79"/>
    </row>
    <row r="54" spans="1:8" x14ac:dyDescent="0.25">
      <c r="A54" s="150" t="s">
        <v>271</v>
      </c>
      <c r="B54" s="151" t="s">
        <v>127</v>
      </c>
      <c r="C54" s="152">
        <f>'[1]24 Derslik İ.O(ADANA 11855-14)'!C49</f>
        <v>380</v>
      </c>
      <c r="D54" s="153" t="s">
        <v>272</v>
      </c>
      <c r="E54" s="154" t="s">
        <v>221</v>
      </c>
      <c r="F54" s="155" t="s">
        <v>224</v>
      </c>
      <c r="G54" s="155" t="s">
        <v>225</v>
      </c>
      <c r="H54" s="79"/>
    </row>
    <row r="55" spans="1:8" x14ac:dyDescent="0.25">
      <c r="A55" s="150" t="s">
        <v>273</v>
      </c>
      <c r="B55" s="151" t="s">
        <v>129</v>
      </c>
      <c r="C55" s="152">
        <f>'[1]24 Derslik İ.O(ADANA 11855-14)'!C50</f>
        <v>72</v>
      </c>
      <c r="D55" s="153" t="s">
        <v>223</v>
      </c>
      <c r="E55" s="154" t="s">
        <v>221</v>
      </c>
      <c r="F55" s="155" t="s">
        <v>224</v>
      </c>
      <c r="G55" s="155" t="s">
        <v>225</v>
      </c>
      <c r="H55" s="79"/>
    </row>
    <row r="56" spans="1:8" x14ac:dyDescent="0.25">
      <c r="A56" s="150" t="s">
        <v>274</v>
      </c>
      <c r="B56" s="151" t="s">
        <v>131</v>
      </c>
      <c r="C56" s="152">
        <f>'[1]24 Derslik İ.O(ADANA 11855-14)'!C51</f>
        <v>118</v>
      </c>
      <c r="D56" s="153" t="s">
        <v>223</v>
      </c>
      <c r="E56" s="154" t="s">
        <v>221</v>
      </c>
      <c r="F56" s="155" t="s">
        <v>224</v>
      </c>
      <c r="G56" s="155" t="s">
        <v>225</v>
      </c>
      <c r="H56" s="79"/>
    </row>
    <row r="57" spans="1:8" x14ac:dyDescent="0.25">
      <c r="C57" s="71"/>
    </row>
  </sheetData>
  <mergeCells count="16">
    <mergeCell ref="G6:G7"/>
    <mergeCell ref="H6:H7"/>
    <mergeCell ref="A6:A7"/>
    <mergeCell ref="B6:B7"/>
    <mergeCell ref="C6:C7"/>
    <mergeCell ref="D6:D7"/>
    <mergeCell ref="E6:E7"/>
    <mergeCell ref="F6:F7"/>
    <mergeCell ref="A1:H1"/>
    <mergeCell ref="A2:A4"/>
    <mergeCell ref="B2:B4"/>
    <mergeCell ref="C2:C4"/>
    <mergeCell ref="D2:D4"/>
    <mergeCell ref="E2:E4"/>
    <mergeCell ref="F2:H2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7" workbookViewId="0">
      <selection activeCell="B66" sqref="B66"/>
    </sheetView>
  </sheetViews>
  <sheetFormatPr defaultRowHeight="15" x14ac:dyDescent="0.25"/>
  <cols>
    <col min="1" max="1" width="16.140625" bestFit="1" customWidth="1"/>
    <col min="2" max="2" width="67.28515625" customWidth="1"/>
    <col min="3" max="3" width="11" customWidth="1"/>
    <col min="4" max="4" width="14.28515625" customWidth="1"/>
    <col min="5" max="5" width="25.42578125" customWidth="1"/>
    <col min="6" max="6" width="17.42578125" customWidth="1"/>
    <col min="7" max="7" width="12.42578125" customWidth="1"/>
    <col min="8" max="8" width="10.7109375" customWidth="1"/>
  </cols>
  <sheetData>
    <row r="1" spans="1:8" ht="20.25" x14ac:dyDescent="0.25">
      <c r="A1" s="161" t="s">
        <v>275</v>
      </c>
      <c r="B1" s="162"/>
      <c r="C1" s="162"/>
      <c r="D1" s="162"/>
      <c r="E1" s="162"/>
      <c r="F1" s="162"/>
      <c r="G1" s="162"/>
      <c r="H1" s="162"/>
    </row>
    <row r="2" spans="1:8" x14ac:dyDescent="0.25">
      <c r="A2" s="132" t="s">
        <v>206</v>
      </c>
      <c r="B2" s="133" t="s">
        <v>207</v>
      </c>
      <c r="C2" s="133" t="s">
        <v>276</v>
      </c>
      <c r="D2" s="133" t="s">
        <v>208</v>
      </c>
      <c r="E2" s="133" t="s">
        <v>209</v>
      </c>
      <c r="F2" s="133" t="s">
        <v>210</v>
      </c>
      <c r="G2" s="133"/>
      <c r="H2" s="133"/>
    </row>
    <row r="3" spans="1:8" ht="132" x14ac:dyDescent="0.25">
      <c r="A3" s="132"/>
      <c r="B3" s="133"/>
      <c r="C3" s="133"/>
      <c r="D3" s="133"/>
      <c r="E3" s="133"/>
      <c r="F3" s="137" t="s">
        <v>211</v>
      </c>
      <c r="G3" s="137" t="s">
        <v>212</v>
      </c>
      <c r="H3" s="137" t="s">
        <v>213</v>
      </c>
    </row>
    <row r="4" spans="1:8" x14ac:dyDescent="0.25">
      <c r="A4" s="132"/>
      <c r="B4" s="133"/>
      <c r="C4" s="133"/>
      <c r="D4" s="133"/>
      <c r="E4" s="133"/>
      <c r="F4" s="139"/>
      <c r="G4" s="139"/>
      <c r="H4" s="137"/>
    </row>
    <row r="5" spans="1:8" ht="78.75" x14ac:dyDescent="0.25">
      <c r="A5" s="140"/>
      <c r="B5" s="141"/>
      <c r="C5" s="163" t="s">
        <v>214</v>
      </c>
      <c r="D5" s="141"/>
      <c r="E5" s="144"/>
      <c r="F5" s="145"/>
      <c r="G5" s="145"/>
      <c r="H5" s="145" t="s">
        <v>215</v>
      </c>
    </row>
    <row r="6" spans="1:8" ht="22.5" customHeight="1" x14ac:dyDescent="0.25">
      <c r="A6" s="164" t="s">
        <v>216</v>
      </c>
      <c r="B6" s="165" t="s">
        <v>217</v>
      </c>
      <c r="C6" s="166" t="s">
        <v>277</v>
      </c>
      <c r="D6" s="165" t="s">
        <v>219</v>
      </c>
      <c r="E6" s="165" t="s">
        <v>220</v>
      </c>
      <c r="F6" s="165" t="s">
        <v>278</v>
      </c>
      <c r="G6" s="165" t="s">
        <v>278</v>
      </c>
      <c r="H6" s="165" t="s">
        <v>278</v>
      </c>
    </row>
    <row r="7" spans="1:8" x14ac:dyDescent="0.25">
      <c r="A7" s="167"/>
      <c r="B7" s="168"/>
      <c r="C7" s="169"/>
      <c r="D7" s="168"/>
      <c r="E7" s="168"/>
      <c r="F7" s="168"/>
      <c r="G7" s="168"/>
      <c r="H7" s="168"/>
    </row>
    <row r="8" spans="1:8" x14ac:dyDescent="0.25">
      <c r="A8" s="150" t="s">
        <v>279</v>
      </c>
      <c r="B8" s="159" t="s">
        <v>31</v>
      </c>
      <c r="C8" s="155">
        <f>'[1]24 Derslik Lİ (MERSİN 57-55)'!C3</f>
        <v>2</v>
      </c>
      <c r="D8" s="153" t="s">
        <v>223</v>
      </c>
      <c r="E8" s="154" t="s">
        <v>280</v>
      </c>
      <c r="F8" s="155" t="s">
        <v>224</v>
      </c>
      <c r="G8" s="155" t="s">
        <v>225</v>
      </c>
      <c r="H8" s="153"/>
    </row>
    <row r="9" spans="1:8" x14ac:dyDescent="0.25">
      <c r="A9" s="150" t="s">
        <v>281</v>
      </c>
      <c r="B9" s="160" t="s">
        <v>43</v>
      </c>
      <c r="C9" s="155">
        <f>'[1]24 Derslik Lİ (MERSİN 57-55)'!C10</f>
        <v>11</v>
      </c>
      <c r="D9" s="153" t="s">
        <v>223</v>
      </c>
      <c r="E9" s="154" t="s">
        <v>280</v>
      </c>
      <c r="F9" s="155" t="s">
        <v>224</v>
      </c>
      <c r="G9" s="155" t="s">
        <v>225</v>
      </c>
      <c r="H9" s="153"/>
    </row>
    <row r="10" spans="1:8" x14ac:dyDescent="0.25">
      <c r="A10" s="150" t="s">
        <v>282</v>
      </c>
      <c r="B10" s="160" t="s">
        <v>45</v>
      </c>
      <c r="C10" s="155">
        <f>'[1]24 Derslik Lİ (MERSİN 57-55)'!C11</f>
        <v>3</v>
      </c>
      <c r="D10" s="153" t="s">
        <v>223</v>
      </c>
      <c r="E10" s="154" t="s">
        <v>280</v>
      </c>
      <c r="F10" s="155" t="s">
        <v>224</v>
      </c>
      <c r="G10" s="155" t="s">
        <v>225</v>
      </c>
      <c r="H10" s="153"/>
    </row>
    <row r="11" spans="1:8" x14ac:dyDescent="0.25">
      <c r="A11" s="150" t="s">
        <v>283</v>
      </c>
      <c r="B11" s="160" t="s">
        <v>47</v>
      </c>
      <c r="C11" s="155">
        <f>'[1]24 Derslik Lİ (MERSİN 57-55)'!C12</f>
        <v>38</v>
      </c>
      <c r="D11" s="153" t="s">
        <v>223</v>
      </c>
      <c r="E11" s="154" t="s">
        <v>280</v>
      </c>
      <c r="F11" s="155" t="s">
        <v>224</v>
      </c>
      <c r="G11" s="155" t="s">
        <v>225</v>
      </c>
      <c r="H11" s="153"/>
    </row>
    <row r="12" spans="1:8" x14ac:dyDescent="0.25">
      <c r="A12" s="150" t="s">
        <v>284</v>
      </c>
      <c r="B12" s="160" t="s">
        <v>53</v>
      </c>
      <c r="C12" s="155">
        <f>'[1]24 Derslik Lİ (MERSİN 57-55)'!C15</f>
        <v>57</v>
      </c>
      <c r="D12" s="153" t="s">
        <v>223</v>
      </c>
      <c r="E12" s="154" t="s">
        <v>280</v>
      </c>
      <c r="F12" s="155" t="s">
        <v>224</v>
      </c>
      <c r="G12" s="155" t="s">
        <v>225</v>
      </c>
      <c r="H12" s="153"/>
    </row>
    <row r="13" spans="1:8" x14ac:dyDescent="0.25">
      <c r="A13" s="150" t="s">
        <v>285</v>
      </c>
      <c r="B13" s="160" t="s">
        <v>55</v>
      </c>
      <c r="C13" s="155">
        <f>'[1]24 Derslik Lİ (MERSİN 57-55)'!C16</f>
        <v>3</v>
      </c>
      <c r="D13" s="153" t="s">
        <v>223</v>
      </c>
      <c r="E13" s="154" t="s">
        <v>280</v>
      </c>
      <c r="F13" s="155" t="s">
        <v>224</v>
      </c>
      <c r="G13" s="155" t="s">
        <v>225</v>
      </c>
      <c r="H13" s="153"/>
    </row>
    <row r="14" spans="1:8" x14ac:dyDescent="0.25">
      <c r="A14" s="150" t="s">
        <v>286</v>
      </c>
      <c r="B14" s="160" t="s">
        <v>57</v>
      </c>
      <c r="C14" s="155">
        <f>'[1]24 Derslik Lİ (MERSİN 57-55)'!C17</f>
        <v>7</v>
      </c>
      <c r="D14" s="153" t="s">
        <v>223</v>
      </c>
      <c r="E14" s="154" t="s">
        <v>280</v>
      </c>
      <c r="F14" s="155" t="s">
        <v>224</v>
      </c>
      <c r="G14" s="155" t="s">
        <v>225</v>
      </c>
      <c r="H14" s="153"/>
    </row>
    <row r="15" spans="1:8" x14ac:dyDescent="0.25">
      <c r="A15" s="150" t="s">
        <v>287</v>
      </c>
      <c r="B15" s="160" t="s">
        <v>59</v>
      </c>
      <c r="C15" s="155">
        <f>'[1]24 Derslik Lİ (MERSİN 57-55)'!C18</f>
        <v>3</v>
      </c>
      <c r="D15" s="153" t="s">
        <v>223</v>
      </c>
      <c r="E15" s="154" t="s">
        <v>280</v>
      </c>
      <c r="F15" s="155" t="s">
        <v>224</v>
      </c>
      <c r="G15" s="155" t="s">
        <v>225</v>
      </c>
      <c r="H15" s="153"/>
    </row>
    <row r="16" spans="1:8" x14ac:dyDescent="0.25">
      <c r="A16" s="150" t="s">
        <v>288</v>
      </c>
      <c r="B16" s="159" t="s">
        <v>61</v>
      </c>
      <c r="C16" s="155">
        <f>'[1]24 Derslik Lİ (MERSİN 57-55)'!C19</f>
        <v>1</v>
      </c>
      <c r="D16" s="153" t="s">
        <v>223</v>
      </c>
      <c r="E16" s="154" t="s">
        <v>280</v>
      </c>
      <c r="F16" s="155" t="s">
        <v>224</v>
      </c>
      <c r="G16" s="155" t="s">
        <v>225</v>
      </c>
      <c r="H16" s="153"/>
    </row>
    <row r="17" spans="1:8" x14ac:dyDescent="0.25">
      <c r="A17" s="150" t="s">
        <v>289</v>
      </c>
      <c r="B17" s="159" t="s">
        <v>63</v>
      </c>
      <c r="C17" s="155">
        <f>'[1]24 Derslik Lİ (MERSİN 57-55)'!C20</f>
        <v>8</v>
      </c>
      <c r="D17" s="153" t="s">
        <v>223</v>
      </c>
      <c r="E17" s="154" t="s">
        <v>280</v>
      </c>
      <c r="F17" s="155" t="s">
        <v>224</v>
      </c>
      <c r="G17" s="155" t="s">
        <v>225</v>
      </c>
      <c r="H17" s="153"/>
    </row>
    <row r="18" spans="1:8" x14ac:dyDescent="0.25">
      <c r="A18" s="150" t="s">
        <v>290</v>
      </c>
      <c r="B18" s="159" t="s">
        <v>199</v>
      </c>
      <c r="C18" s="155">
        <f>'[1]24 Derslik Lİ (MERSİN 57-55)'!C21</f>
        <v>10</v>
      </c>
      <c r="D18" s="153" t="s">
        <v>223</v>
      </c>
      <c r="E18" s="154" t="s">
        <v>280</v>
      </c>
      <c r="F18" s="155" t="s">
        <v>224</v>
      </c>
      <c r="G18" s="155" t="s">
        <v>225</v>
      </c>
      <c r="H18" s="153"/>
    </row>
    <row r="19" spans="1:8" x14ac:dyDescent="0.25">
      <c r="A19" s="150" t="s">
        <v>291</v>
      </c>
      <c r="B19" s="159" t="s">
        <v>200</v>
      </c>
      <c r="C19" s="155">
        <f>'[1]24 Derslik Lİ (MERSİN 57-55)'!C22</f>
        <v>40</v>
      </c>
      <c r="D19" s="153" t="s">
        <v>223</v>
      </c>
      <c r="E19" s="154" t="s">
        <v>280</v>
      </c>
      <c r="F19" s="155" t="s">
        <v>224</v>
      </c>
      <c r="G19" s="155" t="s">
        <v>225</v>
      </c>
      <c r="H19" s="153"/>
    </row>
    <row r="20" spans="1:8" x14ac:dyDescent="0.25">
      <c r="A20" s="150" t="s">
        <v>292</v>
      </c>
      <c r="B20" s="159" t="s">
        <v>73</v>
      </c>
      <c r="C20" s="155">
        <f>'[1]24 Derslik Lİ (MERSİN 57-55)'!C23</f>
        <v>51</v>
      </c>
      <c r="D20" s="153" t="s">
        <v>223</v>
      </c>
      <c r="E20" s="154" t="s">
        <v>280</v>
      </c>
      <c r="F20" s="155" t="s">
        <v>224</v>
      </c>
      <c r="G20" s="155" t="s">
        <v>225</v>
      </c>
      <c r="H20" s="153"/>
    </row>
    <row r="21" spans="1:8" x14ac:dyDescent="0.25">
      <c r="A21" s="150" t="s">
        <v>293</v>
      </c>
      <c r="B21" s="159" t="s">
        <v>75</v>
      </c>
      <c r="C21" s="155">
        <f>'[1]24 Derslik Lİ (MERSİN 57-55)'!C24</f>
        <v>1</v>
      </c>
      <c r="D21" s="153" t="s">
        <v>223</v>
      </c>
      <c r="E21" s="154" t="s">
        <v>280</v>
      </c>
      <c r="F21" s="155" t="s">
        <v>224</v>
      </c>
      <c r="G21" s="155" t="s">
        <v>225</v>
      </c>
      <c r="H21" s="153"/>
    </row>
    <row r="22" spans="1:8" x14ac:dyDescent="0.25">
      <c r="A22" s="150" t="s">
        <v>294</v>
      </c>
      <c r="B22" s="159" t="s">
        <v>77</v>
      </c>
      <c r="C22" s="155">
        <f>'[1]24 Derslik Lİ (MERSİN 57-55)'!C25</f>
        <v>2</v>
      </c>
      <c r="D22" s="153" t="s">
        <v>223</v>
      </c>
      <c r="E22" s="154" t="s">
        <v>280</v>
      </c>
      <c r="F22" s="155" t="s">
        <v>224</v>
      </c>
      <c r="G22" s="155" t="s">
        <v>225</v>
      </c>
      <c r="H22" s="153"/>
    </row>
    <row r="23" spans="1:8" x14ac:dyDescent="0.25">
      <c r="A23" s="150" t="s">
        <v>295</v>
      </c>
      <c r="B23" s="159" t="s">
        <v>79</v>
      </c>
      <c r="C23" s="155">
        <f>'[1]24 Derslik Lİ (MERSİN 57-55)'!C26</f>
        <v>9</v>
      </c>
      <c r="D23" s="153" t="s">
        <v>223</v>
      </c>
      <c r="E23" s="154" t="s">
        <v>280</v>
      </c>
      <c r="F23" s="155" t="s">
        <v>224</v>
      </c>
      <c r="G23" s="155" t="s">
        <v>225</v>
      </c>
      <c r="H23" s="153"/>
    </row>
    <row r="24" spans="1:8" x14ac:dyDescent="0.25">
      <c r="A24" s="150" t="s">
        <v>296</v>
      </c>
      <c r="B24" s="159" t="s">
        <v>81</v>
      </c>
      <c r="C24" s="155">
        <f>'[1]24 Derslik Lİ (MERSİN 57-55)'!C27</f>
        <v>4</v>
      </c>
      <c r="D24" s="153" t="s">
        <v>223</v>
      </c>
      <c r="E24" s="154" t="s">
        <v>280</v>
      </c>
      <c r="F24" s="155" t="s">
        <v>224</v>
      </c>
      <c r="G24" s="155" t="s">
        <v>225</v>
      </c>
      <c r="H24" s="153"/>
    </row>
    <row r="25" spans="1:8" x14ac:dyDescent="0.25">
      <c r="A25" s="150" t="s">
        <v>297</v>
      </c>
      <c r="B25" s="159" t="s">
        <v>83</v>
      </c>
      <c r="C25" s="155">
        <f>'[1]24 Derslik Lİ (MERSİN 57-55)'!C28</f>
        <v>1</v>
      </c>
      <c r="D25" s="153" t="s">
        <v>223</v>
      </c>
      <c r="E25" s="154" t="s">
        <v>280</v>
      </c>
      <c r="F25" s="155" t="s">
        <v>224</v>
      </c>
      <c r="G25" s="155" t="s">
        <v>225</v>
      </c>
      <c r="H25" s="153"/>
    </row>
    <row r="26" spans="1:8" x14ac:dyDescent="0.25">
      <c r="A26" s="150" t="s">
        <v>298</v>
      </c>
      <c r="B26" s="159" t="s">
        <v>85</v>
      </c>
      <c r="C26" s="155">
        <f>'[1]24 Derslik Lİ (MERSİN 57-55)'!C29</f>
        <v>64</v>
      </c>
      <c r="D26" s="153" t="s">
        <v>223</v>
      </c>
      <c r="E26" s="154" t="s">
        <v>280</v>
      </c>
      <c r="F26" s="155" t="s">
        <v>224</v>
      </c>
      <c r="G26" s="155" t="s">
        <v>225</v>
      </c>
      <c r="H26" s="153"/>
    </row>
    <row r="27" spans="1:8" x14ac:dyDescent="0.25">
      <c r="A27" s="150" t="s">
        <v>299</v>
      </c>
      <c r="B27" s="159" t="s">
        <v>87</v>
      </c>
      <c r="C27" s="155">
        <f>'[1]24 Derslik Lİ (MERSİN 57-55)'!C30</f>
        <v>40</v>
      </c>
      <c r="D27" s="153" t="s">
        <v>223</v>
      </c>
      <c r="E27" s="154" t="s">
        <v>280</v>
      </c>
      <c r="F27" s="155" t="s">
        <v>224</v>
      </c>
      <c r="G27" s="155" t="s">
        <v>225</v>
      </c>
      <c r="H27" s="153"/>
    </row>
    <row r="28" spans="1:8" x14ac:dyDescent="0.25">
      <c r="A28" s="150" t="s">
        <v>300</v>
      </c>
      <c r="B28" s="159" t="s">
        <v>89</v>
      </c>
      <c r="C28" s="155">
        <f>'[1]24 Derslik Lİ (MERSİN 57-55)'!C31</f>
        <v>25</v>
      </c>
      <c r="D28" s="153" t="s">
        <v>223</v>
      </c>
      <c r="E28" s="154" t="s">
        <v>280</v>
      </c>
      <c r="F28" s="155" t="s">
        <v>224</v>
      </c>
      <c r="G28" s="155" t="s">
        <v>225</v>
      </c>
      <c r="H28" s="153"/>
    </row>
    <row r="29" spans="1:8" x14ac:dyDescent="0.25">
      <c r="A29" s="150" t="s">
        <v>301</v>
      </c>
      <c r="B29" s="159" t="s">
        <v>91</v>
      </c>
      <c r="C29" s="155">
        <f>'[1]24 Derslik Lİ (MERSİN 57-55)'!C32</f>
        <v>38</v>
      </c>
      <c r="D29" s="153" t="s">
        <v>223</v>
      </c>
      <c r="E29" s="154" t="s">
        <v>280</v>
      </c>
      <c r="F29" s="155" t="s">
        <v>224</v>
      </c>
      <c r="G29" s="155" t="s">
        <v>225</v>
      </c>
      <c r="H29" s="153"/>
    </row>
    <row r="30" spans="1:8" x14ac:dyDescent="0.25">
      <c r="A30" s="150" t="s">
        <v>302</v>
      </c>
      <c r="B30" s="160" t="s">
        <v>93</v>
      </c>
      <c r="C30" s="155">
        <f>'[1]24 Derslik Lİ (MERSİN 57-55)'!C33</f>
        <v>13</v>
      </c>
      <c r="D30" s="153" t="s">
        <v>223</v>
      </c>
      <c r="E30" s="154" t="s">
        <v>280</v>
      </c>
      <c r="F30" s="155" t="s">
        <v>224</v>
      </c>
      <c r="G30" s="155" t="s">
        <v>225</v>
      </c>
      <c r="H30" s="153"/>
    </row>
    <row r="31" spans="1:8" x14ac:dyDescent="0.25">
      <c r="A31" s="150" t="s">
        <v>303</v>
      </c>
      <c r="B31" s="160" t="s">
        <v>95</v>
      </c>
      <c r="C31" s="155">
        <f>'[1]24 Derslik Lİ (MERSİN 57-55)'!C34</f>
        <v>18</v>
      </c>
      <c r="D31" s="153" t="s">
        <v>223</v>
      </c>
      <c r="E31" s="154" t="s">
        <v>280</v>
      </c>
      <c r="F31" s="155" t="s">
        <v>224</v>
      </c>
      <c r="G31" s="155" t="s">
        <v>225</v>
      </c>
      <c r="H31" s="153"/>
    </row>
    <row r="32" spans="1:8" x14ac:dyDescent="0.25">
      <c r="A32" s="150" t="s">
        <v>304</v>
      </c>
      <c r="B32" s="160" t="s">
        <v>97</v>
      </c>
      <c r="C32" s="155">
        <f>'[1]24 Derslik Lİ (MERSİN 57-55)'!C35</f>
        <v>31</v>
      </c>
      <c r="D32" s="153" t="s">
        <v>223</v>
      </c>
      <c r="E32" s="154" t="s">
        <v>280</v>
      </c>
      <c r="F32" s="155" t="s">
        <v>224</v>
      </c>
      <c r="G32" s="155" t="s">
        <v>225</v>
      </c>
      <c r="H32" s="153"/>
    </row>
    <row r="33" spans="1:8" x14ac:dyDescent="0.25">
      <c r="A33" s="150" t="s">
        <v>305</v>
      </c>
      <c r="B33" s="160" t="s">
        <v>99</v>
      </c>
      <c r="C33" s="155">
        <f>'[1]24 Derslik Lİ (MERSİN 57-55)'!C36</f>
        <v>79</v>
      </c>
      <c r="D33" s="153" t="s">
        <v>223</v>
      </c>
      <c r="E33" s="154" t="s">
        <v>280</v>
      </c>
      <c r="F33" s="155" t="s">
        <v>224</v>
      </c>
      <c r="G33" s="155" t="s">
        <v>225</v>
      </c>
      <c r="H33" s="153"/>
    </row>
    <row r="34" spans="1:8" x14ac:dyDescent="0.25">
      <c r="A34" s="150" t="s">
        <v>306</v>
      </c>
      <c r="B34" s="160" t="s">
        <v>101</v>
      </c>
      <c r="C34" s="155">
        <f>'[1]24 Derslik Lİ (MERSİN 57-55)'!C37</f>
        <v>2</v>
      </c>
      <c r="D34" s="153" t="s">
        <v>223</v>
      </c>
      <c r="E34" s="154" t="s">
        <v>280</v>
      </c>
      <c r="F34" s="155" t="s">
        <v>224</v>
      </c>
      <c r="G34" s="155" t="s">
        <v>225</v>
      </c>
      <c r="H34" s="153"/>
    </row>
    <row r="35" spans="1:8" x14ac:dyDescent="0.25">
      <c r="A35" s="150" t="s">
        <v>307</v>
      </c>
      <c r="B35" s="160" t="s">
        <v>103</v>
      </c>
      <c r="C35" s="155">
        <f>'[1]24 Derslik Lİ (MERSİN 57-55)'!C38</f>
        <v>9</v>
      </c>
      <c r="D35" s="153" t="s">
        <v>223</v>
      </c>
      <c r="E35" s="154" t="s">
        <v>280</v>
      </c>
      <c r="F35" s="155" t="s">
        <v>224</v>
      </c>
      <c r="G35" s="155" t="s">
        <v>225</v>
      </c>
      <c r="H35" s="153"/>
    </row>
    <row r="36" spans="1:8" x14ac:dyDescent="0.25">
      <c r="A36" s="150" t="s">
        <v>308</v>
      </c>
      <c r="B36" s="158" t="s">
        <v>201</v>
      </c>
      <c r="C36" s="155">
        <f>'[1]24 Derslik Lİ (MERSİN 57-55)'!C39</f>
        <v>48</v>
      </c>
      <c r="D36" s="153" t="s">
        <v>223</v>
      </c>
      <c r="E36" s="154" t="s">
        <v>280</v>
      </c>
      <c r="F36" s="155" t="s">
        <v>224</v>
      </c>
      <c r="G36" s="155" t="s">
        <v>225</v>
      </c>
      <c r="H36" s="153"/>
    </row>
    <row r="37" spans="1:8" x14ac:dyDescent="0.25">
      <c r="A37" s="150" t="s">
        <v>309</v>
      </c>
      <c r="B37" s="159" t="s">
        <v>109</v>
      </c>
      <c r="C37" s="155">
        <f>'[1]24 Derslik Lİ (MERSİN 57-55)'!C41</f>
        <v>30</v>
      </c>
      <c r="D37" s="153" t="s">
        <v>223</v>
      </c>
      <c r="E37" s="154" t="s">
        <v>280</v>
      </c>
      <c r="F37" s="155" t="s">
        <v>224</v>
      </c>
      <c r="G37" s="155" t="s">
        <v>225</v>
      </c>
      <c r="H37" s="153"/>
    </row>
    <row r="38" spans="1:8" x14ac:dyDescent="0.25">
      <c r="A38" s="150" t="s">
        <v>310</v>
      </c>
      <c r="B38" s="159" t="s">
        <v>202</v>
      </c>
      <c r="C38" s="155">
        <f>'[1]24 Derslik Lİ (MERSİN 57-55)'!C42</f>
        <v>732</v>
      </c>
      <c r="D38" s="153" t="s">
        <v>223</v>
      </c>
      <c r="E38" s="154" t="s">
        <v>280</v>
      </c>
      <c r="F38" s="155" t="s">
        <v>224</v>
      </c>
      <c r="G38" s="155" t="s">
        <v>225</v>
      </c>
      <c r="H38" s="153"/>
    </row>
    <row r="39" spans="1:8" x14ac:dyDescent="0.25">
      <c r="A39" s="150" t="s">
        <v>311</v>
      </c>
      <c r="B39" s="158" t="s">
        <v>113</v>
      </c>
      <c r="C39" s="155">
        <f>'[1]24 Derslik Lİ (MERSİN 57-55)'!C43</f>
        <v>1</v>
      </c>
      <c r="D39" s="153" t="s">
        <v>223</v>
      </c>
      <c r="E39" s="154" t="s">
        <v>280</v>
      </c>
      <c r="F39" s="155" t="s">
        <v>224</v>
      </c>
      <c r="G39" s="155" t="s">
        <v>225</v>
      </c>
      <c r="H39" s="153"/>
    </row>
    <row r="40" spans="1:8" x14ac:dyDescent="0.25">
      <c r="A40" s="150" t="s">
        <v>312</v>
      </c>
      <c r="B40" s="159" t="s">
        <v>115</v>
      </c>
      <c r="C40" s="155">
        <f>'[1]24 Derslik Lİ (MERSİN 57-55)'!C44</f>
        <v>1</v>
      </c>
      <c r="D40" s="153" t="s">
        <v>223</v>
      </c>
      <c r="E40" s="154" t="s">
        <v>280</v>
      </c>
      <c r="F40" s="155" t="s">
        <v>224</v>
      </c>
      <c r="G40" s="155" t="s">
        <v>225</v>
      </c>
      <c r="H40" s="153"/>
    </row>
    <row r="41" spans="1:8" x14ac:dyDescent="0.25">
      <c r="A41" s="150" t="s">
        <v>313</v>
      </c>
      <c r="B41" s="159" t="s">
        <v>117</v>
      </c>
      <c r="C41" s="155">
        <f>'[1]24 Derslik Lİ (MERSİN 57-55)'!C45</f>
        <v>49</v>
      </c>
      <c r="D41" s="153" t="s">
        <v>223</v>
      </c>
      <c r="E41" s="154" t="s">
        <v>280</v>
      </c>
      <c r="F41" s="155" t="s">
        <v>224</v>
      </c>
      <c r="G41" s="155" t="s">
        <v>225</v>
      </c>
      <c r="H41" s="153"/>
    </row>
    <row r="42" spans="1:8" x14ac:dyDescent="0.25">
      <c r="A42" s="150" t="s">
        <v>314</v>
      </c>
      <c r="B42" s="159" t="s">
        <v>119</v>
      </c>
      <c r="C42" s="155">
        <f>'[1]24 Derslik Lİ (MERSİN 57-55)'!C46</f>
        <v>9</v>
      </c>
      <c r="D42" s="153" t="s">
        <v>223</v>
      </c>
      <c r="E42" s="154" t="s">
        <v>280</v>
      </c>
      <c r="F42" s="155" t="s">
        <v>224</v>
      </c>
      <c r="G42" s="155" t="s">
        <v>225</v>
      </c>
      <c r="H42" s="153"/>
    </row>
    <row r="43" spans="1:8" x14ac:dyDescent="0.25">
      <c r="A43" s="150" t="s">
        <v>315</v>
      </c>
      <c r="B43" s="158" t="s">
        <v>121</v>
      </c>
      <c r="C43" s="155">
        <f>'[1]24 Derslik Lİ (MERSİN 57-55)'!C47</f>
        <v>44</v>
      </c>
      <c r="D43" s="153" t="s">
        <v>223</v>
      </c>
      <c r="E43" s="154" t="s">
        <v>280</v>
      </c>
      <c r="F43" s="155" t="s">
        <v>224</v>
      </c>
      <c r="G43" s="155" t="s">
        <v>225</v>
      </c>
      <c r="H43" s="153"/>
    </row>
    <row r="44" spans="1:8" x14ac:dyDescent="0.25">
      <c r="A44" s="150" t="s">
        <v>316</v>
      </c>
      <c r="B44" s="159" t="s">
        <v>196</v>
      </c>
      <c r="C44" s="155">
        <f>'[1]24 Derslik Lİ (MERSİN 57-55)'!C48</f>
        <v>48</v>
      </c>
      <c r="D44" s="153" t="s">
        <v>223</v>
      </c>
      <c r="E44" s="154" t="s">
        <v>280</v>
      </c>
      <c r="F44" s="155" t="s">
        <v>224</v>
      </c>
      <c r="G44" s="155" t="s">
        <v>225</v>
      </c>
      <c r="H44" s="153"/>
    </row>
    <row r="45" spans="1:8" x14ac:dyDescent="0.25">
      <c r="A45" s="150" t="s">
        <v>317</v>
      </c>
      <c r="B45" s="158" t="s">
        <v>125</v>
      </c>
      <c r="C45" s="155">
        <f>'[1]24 Derslik Lİ (MERSİN 57-55)'!C49</f>
        <v>4</v>
      </c>
      <c r="D45" s="153" t="s">
        <v>223</v>
      </c>
      <c r="E45" s="154" t="s">
        <v>280</v>
      </c>
      <c r="F45" s="155" t="s">
        <v>224</v>
      </c>
      <c r="G45" s="155" t="s">
        <v>225</v>
      </c>
      <c r="H45" s="153"/>
    </row>
    <row r="46" spans="1:8" x14ac:dyDescent="0.25">
      <c r="A46" s="150" t="s">
        <v>318</v>
      </c>
      <c r="B46" s="151" t="s">
        <v>127</v>
      </c>
      <c r="C46" s="155">
        <f>'[1]24 Derslik Lİ (MERSİN 57-55)'!C50</f>
        <v>500</v>
      </c>
      <c r="D46" s="153" t="s">
        <v>272</v>
      </c>
      <c r="E46" s="154" t="s">
        <v>280</v>
      </c>
      <c r="F46" s="155" t="s">
        <v>224</v>
      </c>
      <c r="G46" s="155" t="s">
        <v>225</v>
      </c>
      <c r="H46" s="66"/>
    </row>
    <row r="47" spans="1:8" x14ac:dyDescent="0.25">
      <c r="A47" s="150" t="s">
        <v>319</v>
      </c>
      <c r="B47" s="151" t="s">
        <v>129</v>
      </c>
      <c r="C47" s="155">
        <f>'[1]24 Derslik Lİ (MERSİN 57-55)'!C51</f>
        <v>70</v>
      </c>
      <c r="D47" s="153" t="s">
        <v>223</v>
      </c>
      <c r="E47" s="154" t="s">
        <v>280</v>
      </c>
      <c r="F47" s="155" t="s">
        <v>224</v>
      </c>
      <c r="G47" s="155" t="s">
        <v>225</v>
      </c>
      <c r="H47" s="66"/>
    </row>
    <row r="48" spans="1:8" x14ac:dyDescent="0.25">
      <c r="A48" s="150" t="s">
        <v>320</v>
      </c>
      <c r="B48" s="158" t="s">
        <v>131</v>
      </c>
      <c r="C48" s="155">
        <f>'[1]24 Derslik Lİ (MERSİN 57-55)'!C52</f>
        <v>100</v>
      </c>
      <c r="D48" s="153" t="s">
        <v>223</v>
      </c>
      <c r="E48" s="154" t="s">
        <v>280</v>
      </c>
      <c r="F48" s="155" t="s">
        <v>224</v>
      </c>
      <c r="G48" s="155" t="s">
        <v>225</v>
      </c>
      <c r="H48" s="66"/>
    </row>
  </sheetData>
  <mergeCells count="15">
    <mergeCell ref="G6:G7"/>
    <mergeCell ref="H6:H7"/>
    <mergeCell ref="A6:A7"/>
    <mergeCell ref="B6:B7"/>
    <mergeCell ref="C6:C7"/>
    <mergeCell ref="D6:D7"/>
    <mergeCell ref="E6:E7"/>
    <mergeCell ref="F6:F7"/>
    <mergeCell ref="A1:H1"/>
    <mergeCell ref="A2:A4"/>
    <mergeCell ref="B2:B4"/>
    <mergeCell ref="C2:C4"/>
    <mergeCell ref="D2:D4"/>
    <mergeCell ref="E2:E4"/>
    <mergeCell ref="F2: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6" workbookViewId="0">
      <selection activeCell="B66" sqref="B66"/>
    </sheetView>
  </sheetViews>
  <sheetFormatPr defaultRowHeight="15" x14ac:dyDescent="0.25"/>
  <cols>
    <col min="1" max="1" width="16.140625" bestFit="1" customWidth="1"/>
    <col min="2" max="2" width="65.85546875" customWidth="1"/>
    <col min="3" max="3" width="11" customWidth="1"/>
    <col min="4" max="4" width="13" customWidth="1"/>
    <col min="5" max="5" width="14.28515625" customWidth="1"/>
    <col min="6" max="6" width="25.42578125" customWidth="1"/>
    <col min="7" max="7" width="17.42578125" customWidth="1"/>
    <col min="8" max="8" width="12.140625" customWidth="1"/>
    <col min="9" max="9" width="12.42578125" customWidth="1"/>
    <col min="11" max="11" width="12.85546875" customWidth="1"/>
    <col min="12" max="12" width="10.7109375" customWidth="1"/>
  </cols>
  <sheetData>
    <row r="1" spans="1:12" ht="20.25" x14ac:dyDescent="0.25">
      <c r="A1" s="161" t="s">
        <v>321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x14ac:dyDescent="0.25">
      <c r="A2" s="132" t="s">
        <v>206</v>
      </c>
      <c r="B2" s="133" t="s">
        <v>207</v>
      </c>
      <c r="C2" s="133" t="s">
        <v>276</v>
      </c>
      <c r="D2" s="133"/>
      <c r="E2" s="133" t="s">
        <v>208</v>
      </c>
      <c r="F2" s="133" t="s">
        <v>209</v>
      </c>
      <c r="G2" s="133" t="s">
        <v>210</v>
      </c>
      <c r="H2" s="133"/>
      <c r="I2" s="133"/>
      <c r="J2" s="133"/>
      <c r="K2" s="133"/>
      <c r="L2" s="133"/>
    </row>
    <row r="3" spans="1:12" ht="132" x14ac:dyDescent="0.25">
      <c r="A3" s="132"/>
      <c r="B3" s="133"/>
      <c r="C3" s="133"/>
      <c r="D3" s="133"/>
      <c r="E3" s="133"/>
      <c r="F3" s="133"/>
      <c r="G3" s="137" t="s">
        <v>211</v>
      </c>
      <c r="H3" s="137" t="s">
        <v>211</v>
      </c>
      <c r="I3" s="137" t="s">
        <v>212</v>
      </c>
      <c r="J3" s="137" t="s">
        <v>212</v>
      </c>
      <c r="K3" s="170" t="s">
        <v>213</v>
      </c>
      <c r="L3" s="137" t="s">
        <v>213</v>
      </c>
    </row>
    <row r="4" spans="1:12" x14ac:dyDescent="0.25">
      <c r="A4" s="132"/>
      <c r="B4" s="133"/>
      <c r="C4" s="133"/>
      <c r="D4" s="133"/>
      <c r="E4" s="133"/>
      <c r="F4" s="133"/>
      <c r="G4" s="139"/>
      <c r="H4" s="139"/>
      <c r="I4" s="139"/>
      <c r="J4" s="139"/>
      <c r="K4" s="170"/>
      <c r="L4" s="137"/>
    </row>
    <row r="5" spans="1:12" ht="78.75" x14ac:dyDescent="0.25">
      <c r="A5" s="140"/>
      <c r="B5" s="141"/>
      <c r="C5" s="171" t="s">
        <v>214</v>
      </c>
      <c r="D5" s="172"/>
      <c r="E5" s="141"/>
      <c r="F5" s="144"/>
      <c r="G5" s="145"/>
      <c r="H5" s="145"/>
      <c r="I5" s="145"/>
      <c r="J5" s="145"/>
      <c r="K5" s="173" t="s">
        <v>215</v>
      </c>
      <c r="L5" s="145" t="s">
        <v>215</v>
      </c>
    </row>
    <row r="6" spans="1:12" ht="22.5" customHeight="1" x14ac:dyDescent="0.25">
      <c r="A6" s="164" t="s">
        <v>216</v>
      </c>
      <c r="B6" s="165" t="s">
        <v>217</v>
      </c>
      <c r="C6" s="166" t="s">
        <v>322</v>
      </c>
      <c r="D6" s="166" t="s">
        <v>323</v>
      </c>
      <c r="E6" s="165" t="s">
        <v>219</v>
      </c>
      <c r="F6" s="165" t="s">
        <v>220</v>
      </c>
      <c r="G6" s="165" t="s">
        <v>221</v>
      </c>
      <c r="H6" s="165" t="s">
        <v>278</v>
      </c>
      <c r="I6" s="165" t="s">
        <v>221</v>
      </c>
      <c r="J6" s="165" t="s">
        <v>278</v>
      </c>
      <c r="K6" s="165" t="s">
        <v>221</v>
      </c>
      <c r="L6" s="165" t="s">
        <v>278</v>
      </c>
    </row>
    <row r="7" spans="1:12" x14ac:dyDescent="0.25">
      <c r="A7" s="167"/>
      <c r="B7" s="168"/>
      <c r="C7" s="169"/>
      <c r="D7" s="169"/>
      <c r="E7" s="168"/>
      <c r="F7" s="168"/>
      <c r="G7" s="168"/>
      <c r="H7" s="168"/>
      <c r="I7" s="168"/>
      <c r="J7" s="168"/>
      <c r="K7" s="168"/>
      <c r="L7" s="168"/>
    </row>
    <row r="8" spans="1:12" x14ac:dyDescent="0.25">
      <c r="A8" s="150" t="s">
        <v>324</v>
      </c>
      <c r="B8" s="159" t="s">
        <v>31</v>
      </c>
      <c r="C8" s="155">
        <f>'[1]24 Derslik O.O(ADANA 16374-1)'!C3</f>
        <v>2</v>
      </c>
      <c r="D8" s="174">
        <f>C8*3</f>
        <v>6</v>
      </c>
      <c r="E8" s="153" t="s">
        <v>223</v>
      </c>
      <c r="F8" s="154" t="s">
        <v>280</v>
      </c>
      <c r="G8" s="155" t="s">
        <v>224</v>
      </c>
      <c r="H8" s="155" t="s">
        <v>224</v>
      </c>
      <c r="I8" s="155" t="s">
        <v>225</v>
      </c>
      <c r="J8" s="155" t="s">
        <v>225</v>
      </c>
      <c r="K8" s="175"/>
      <c r="L8" s="153"/>
    </row>
    <row r="9" spans="1:12" x14ac:dyDescent="0.25">
      <c r="A9" s="150" t="s">
        <v>325</v>
      </c>
      <c r="B9" s="160" t="s">
        <v>43</v>
      </c>
      <c r="C9" s="155">
        <f>'[1]24 Derslik O.O(MERSİN 1026-1)'!C10</f>
        <v>11</v>
      </c>
      <c r="D9" s="174">
        <f t="shared" ref="D9:D48" si="0">C9*3</f>
        <v>33</v>
      </c>
      <c r="E9" s="153" t="s">
        <v>223</v>
      </c>
      <c r="F9" s="154" t="s">
        <v>280</v>
      </c>
      <c r="G9" s="155" t="s">
        <v>224</v>
      </c>
      <c r="H9" s="155" t="s">
        <v>224</v>
      </c>
      <c r="I9" s="155" t="s">
        <v>225</v>
      </c>
      <c r="J9" s="155" t="s">
        <v>225</v>
      </c>
      <c r="K9" s="175"/>
      <c r="L9" s="153"/>
    </row>
    <row r="10" spans="1:12" x14ac:dyDescent="0.25">
      <c r="A10" s="150" t="s">
        <v>326</v>
      </c>
      <c r="B10" s="160" t="s">
        <v>45</v>
      </c>
      <c r="C10" s="155">
        <f>'[1]24 Derslik O.O(MERSİN 1026-1)'!C11</f>
        <v>3</v>
      </c>
      <c r="D10" s="174">
        <f t="shared" si="0"/>
        <v>9</v>
      </c>
      <c r="E10" s="153" t="s">
        <v>223</v>
      </c>
      <c r="F10" s="154" t="s">
        <v>280</v>
      </c>
      <c r="G10" s="155" t="s">
        <v>224</v>
      </c>
      <c r="H10" s="155" t="s">
        <v>224</v>
      </c>
      <c r="I10" s="155" t="s">
        <v>225</v>
      </c>
      <c r="J10" s="155" t="s">
        <v>225</v>
      </c>
      <c r="K10" s="175"/>
      <c r="L10" s="153"/>
    </row>
    <row r="11" spans="1:12" x14ac:dyDescent="0.25">
      <c r="A11" s="150" t="s">
        <v>327</v>
      </c>
      <c r="B11" s="160" t="s">
        <v>47</v>
      </c>
      <c r="C11" s="155">
        <f>'[1]24 Derslik O.O(MERSİN 1026-1)'!C12</f>
        <v>38</v>
      </c>
      <c r="D11" s="174">
        <f t="shared" si="0"/>
        <v>114</v>
      </c>
      <c r="E11" s="153" t="s">
        <v>223</v>
      </c>
      <c r="F11" s="154" t="s">
        <v>280</v>
      </c>
      <c r="G11" s="155" t="s">
        <v>224</v>
      </c>
      <c r="H11" s="155" t="s">
        <v>224</v>
      </c>
      <c r="I11" s="155" t="s">
        <v>225</v>
      </c>
      <c r="J11" s="155" t="s">
        <v>225</v>
      </c>
      <c r="K11" s="175"/>
      <c r="L11" s="153"/>
    </row>
    <row r="12" spans="1:12" x14ac:dyDescent="0.25">
      <c r="A12" s="150" t="s">
        <v>328</v>
      </c>
      <c r="B12" s="160" t="s">
        <v>53</v>
      </c>
      <c r="C12" s="155">
        <f>'[1]24 Derslik O.O(MERSİN 1026-1)'!C15</f>
        <v>57</v>
      </c>
      <c r="D12" s="174">
        <f t="shared" si="0"/>
        <v>171</v>
      </c>
      <c r="E12" s="153" t="s">
        <v>223</v>
      </c>
      <c r="F12" s="154" t="s">
        <v>280</v>
      </c>
      <c r="G12" s="155" t="s">
        <v>224</v>
      </c>
      <c r="H12" s="155" t="s">
        <v>224</v>
      </c>
      <c r="I12" s="155" t="s">
        <v>225</v>
      </c>
      <c r="J12" s="155" t="s">
        <v>225</v>
      </c>
      <c r="K12" s="175"/>
      <c r="L12" s="153"/>
    </row>
    <row r="13" spans="1:12" x14ac:dyDescent="0.25">
      <c r="A13" s="150" t="s">
        <v>329</v>
      </c>
      <c r="B13" s="160" t="s">
        <v>55</v>
      </c>
      <c r="C13" s="155">
        <f>'[1]24 Derslik O.O(MERSİN 1026-1)'!C16</f>
        <v>3</v>
      </c>
      <c r="D13" s="174">
        <f t="shared" si="0"/>
        <v>9</v>
      </c>
      <c r="E13" s="153" t="s">
        <v>223</v>
      </c>
      <c r="F13" s="154" t="s">
        <v>280</v>
      </c>
      <c r="G13" s="155" t="s">
        <v>224</v>
      </c>
      <c r="H13" s="155" t="s">
        <v>224</v>
      </c>
      <c r="I13" s="155" t="s">
        <v>225</v>
      </c>
      <c r="J13" s="155" t="s">
        <v>225</v>
      </c>
      <c r="K13" s="175"/>
      <c r="L13" s="153"/>
    </row>
    <row r="14" spans="1:12" x14ac:dyDescent="0.25">
      <c r="A14" s="150" t="s">
        <v>330</v>
      </c>
      <c r="B14" s="160" t="s">
        <v>57</v>
      </c>
      <c r="C14" s="155">
        <f>'[1]24 Derslik O.O(MERSİN 1026-1)'!C17</f>
        <v>7</v>
      </c>
      <c r="D14" s="174">
        <f t="shared" si="0"/>
        <v>21</v>
      </c>
      <c r="E14" s="153" t="s">
        <v>223</v>
      </c>
      <c r="F14" s="154" t="s">
        <v>280</v>
      </c>
      <c r="G14" s="155" t="s">
        <v>224</v>
      </c>
      <c r="H14" s="155" t="s">
        <v>224</v>
      </c>
      <c r="I14" s="155" t="s">
        <v>225</v>
      </c>
      <c r="J14" s="155" t="s">
        <v>225</v>
      </c>
      <c r="K14" s="175"/>
      <c r="L14" s="153"/>
    </row>
    <row r="15" spans="1:12" x14ac:dyDescent="0.25">
      <c r="A15" s="150" t="s">
        <v>331</v>
      </c>
      <c r="B15" s="160" t="s">
        <v>59</v>
      </c>
      <c r="C15" s="155">
        <f>'[1]24 Derslik O.O(MERSİN 1026-1)'!C18</f>
        <v>3</v>
      </c>
      <c r="D15" s="174">
        <f t="shared" si="0"/>
        <v>9</v>
      </c>
      <c r="E15" s="153" t="s">
        <v>223</v>
      </c>
      <c r="F15" s="154" t="s">
        <v>280</v>
      </c>
      <c r="G15" s="155" t="s">
        <v>224</v>
      </c>
      <c r="H15" s="155" t="s">
        <v>224</v>
      </c>
      <c r="I15" s="155" t="s">
        <v>225</v>
      </c>
      <c r="J15" s="155" t="s">
        <v>225</v>
      </c>
      <c r="K15" s="175"/>
      <c r="L15" s="153"/>
    </row>
    <row r="16" spans="1:12" x14ac:dyDescent="0.25">
      <c r="A16" s="150" t="s">
        <v>332</v>
      </c>
      <c r="B16" s="159" t="s">
        <v>61</v>
      </c>
      <c r="C16" s="155">
        <f>'[1]24 Derslik O.O(MERSİN 1026-1)'!C19</f>
        <v>1</v>
      </c>
      <c r="D16" s="174">
        <f t="shared" si="0"/>
        <v>3</v>
      </c>
      <c r="E16" s="153" t="s">
        <v>223</v>
      </c>
      <c r="F16" s="154" t="s">
        <v>280</v>
      </c>
      <c r="G16" s="155" t="s">
        <v>224</v>
      </c>
      <c r="H16" s="155" t="s">
        <v>224</v>
      </c>
      <c r="I16" s="155" t="s">
        <v>225</v>
      </c>
      <c r="J16" s="155" t="s">
        <v>225</v>
      </c>
      <c r="K16" s="175"/>
      <c r="L16" s="153"/>
    </row>
    <row r="17" spans="1:12" x14ac:dyDescent="0.25">
      <c r="A17" s="150" t="s">
        <v>333</v>
      </c>
      <c r="B17" s="159" t="s">
        <v>63</v>
      </c>
      <c r="C17" s="155">
        <f>'[1]24 Derslik O.O(MERSİN 1026-1)'!C20</f>
        <v>8</v>
      </c>
      <c r="D17" s="174">
        <f t="shared" si="0"/>
        <v>24</v>
      </c>
      <c r="E17" s="153" t="s">
        <v>223</v>
      </c>
      <c r="F17" s="154" t="s">
        <v>280</v>
      </c>
      <c r="G17" s="155" t="s">
        <v>224</v>
      </c>
      <c r="H17" s="155" t="s">
        <v>224</v>
      </c>
      <c r="I17" s="155" t="s">
        <v>225</v>
      </c>
      <c r="J17" s="155" t="s">
        <v>225</v>
      </c>
      <c r="K17" s="175"/>
      <c r="L17" s="153"/>
    </row>
    <row r="18" spans="1:12" x14ac:dyDescent="0.25">
      <c r="A18" s="150" t="s">
        <v>334</v>
      </c>
      <c r="B18" s="159" t="s">
        <v>190</v>
      </c>
      <c r="C18" s="155">
        <f>'[1]24 Derslik O.O(MERSİN 1026-1)'!C21</f>
        <v>10</v>
      </c>
      <c r="D18" s="174">
        <f t="shared" si="0"/>
        <v>30</v>
      </c>
      <c r="E18" s="153" t="s">
        <v>223</v>
      </c>
      <c r="F18" s="154" t="s">
        <v>280</v>
      </c>
      <c r="G18" s="155" t="s">
        <v>224</v>
      </c>
      <c r="H18" s="155" t="s">
        <v>224</v>
      </c>
      <c r="I18" s="155" t="s">
        <v>225</v>
      </c>
      <c r="J18" s="155" t="s">
        <v>225</v>
      </c>
      <c r="K18" s="175"/>
      <c r="L18" s="153"/>
    </row>
    <row r="19" spans="1:12" x14ac:dyDescent="0.25">
      <c r="A19" s="150" t="s">
        <v>335</v>
      </c>
      <c r="B19" s="159" t="s">
        <v>192</v>
      </c>
      <c r="C19" s="155">
        <f>'[1]24 Derslik O.O(MERSİN 1026-1)'!C22</f>
        <v>40</v>
      </c>
      <c r="D19" s="174">
        <f t="shared" si="0"/>
        <v>120</v>
      </c>
      <c r="E19" s="153" t="s">
        <v>223</v>
      </c>
      <c r="F19" s="154" t="s">
        <v>280</v>
      </c>
      <c r="G19" s="155" t="s">
        <v>224</v>
      </c>
      <c r="H19" s="155" t="s">
        <v>224</v>
      </c>
      <c r="I19" s="155" t="s">
        <v>225</v>
      </c>
      <c r="J19" s="155" t="s">
        <v>225</v>
      </c>
      <c r="K19" s="175"/>
      <c r="L19" s="153"/>
    </row>
    <row r="20" spans="1:12" x14ac:dyDescent="0.25">
      <c r="A20" s="150" t="s">
        <v>336</v>
      </c>
      <c r="B20" s="159" t="s">
        <v>73</v>
      </c>
      <c r="C20" s="155">
        <f>'[1]24 Derslik O.O(MERSİN 1026-1)'!C23</f>
        <v>51</v>
      </c>
      <c r="D20" s="174">
        <f t="shared" si="0"/>
        <v>153</v>
      </c>
      <c r="E20" s="153" t="s">
        <v>223</v>
      </c>
      <c r="F20" s="154" t="s">
        <v>280</v>
      </c>
      <c r="G20" s="155" t="s">
        <v>224</v>
      </c>
      <c r="H20" s="155" t="s">
        <v>224</v>
      </c>
      <c r="I20" s="155" t="s">
        <v>225</v>
      </c>
      <c r="J20" s="155" t="s">
        <v>225</v>
      </c>
      <c r="K20" s="175"/>
      <c r="L20" s="153"/>
    </row>
    <row r="21" spans="1:12" x14ac:dyDescent="0.25">
      <c r="A21" s="150" t="s">
        <v>337</v>
      </c>
      <c r="B21" s="159" t="s">
        <v>75</v>
      </c>
      <c r="C21" s="155">
        <f>'[1]24 Derslik O.O(MERSİN 1026-1)'!C24</f>
        <v>1</v>
      </c>
      <c r="D21" s="174">
        <f t="shared" si="0"/>
        <v>3</v>
      </c>
      <c r="E21" s="153" t="s">
        <v>223</v>
      </c>
      <c r="F21" s="154" t="s">
        <v>280</v>
      </c>
      <c r="G21" s="155" t="s">
        <v>224</v>
      </c>
      <c r="H21" s="155" t="s">
        <v>224</v>
      </c>
      <c r="I21" s="155" t="s">
        <v>225</v>
      </c>
      <c r="J21" s="155" t="s">
        <v>225</v>
      </c>
      <c r="K21" s="175"/>
      <c r="L21" s="153"/>
    </row>
    <row r="22" spans="1:12" x14ac:dyDescent="0.25">
      <c r="A22" s="150" t="s">
        <v>338</v>
      </c>
      <c r="B22" s="159" t="s">
        <v>77</v>
      </c>
      <c r="C22" s="155">
        <f>'[1]24 Derslik O.O(MERSİN 1026-1)'!C25</f>
        <v>2</v>
      </c>
      <c r="D22" s="174">
        <f t="shared" si="0"/>
        <v>6</v>
      </c>
      <c r="E22" s="153" t="s">
        <v>223</v>
      </c>
      <c r="F22" s="154" t="s">
        <v>280</v>
      </c>
      <c r="G22" s="155" t="s">
        <v>224</v>
      </c>
      <c r="H22" s="155" t="s">
        <v>224</v>
      </c>
      <c r="I22" s="155" t="s">
        <v>225</v>
      </c>
      <c r="J22" s="155" t="s">
        <v>225</v>
      </c>
      <c r="K22" s="175"/>
      <c r="L22" s="153"/>
    </row>
    <row r="23" spans="1:12" x14ac:dyDescent="0.25">
      <c r="A23" s="150" t="s">
        <v>339</v>
      </c>
      <c r="B23" s="159" t="s">
        <v>79</v>
      </c>
      <c r="C23" s="155">
        <f>'[1]24 Derslik O.O(MERSİN 1026-1)'!C26</f>
        <v>9</v>
      </c>
      <c r="D23" s="174">
        <f t="shared" si="0"/>
        <v>27</v>
      </c>
      <c r="E23" s="153" t="s">
        <v>223</v>
      </c>
      <c r="F23" s="154" t="s">
        <v>280</v>
      </c>
      <c r="G23" s="155" t="s">
        <v>224</v>
      </c>
      <c r="H23" s="155" t="s">
        <v>224</v>
      </c>
      <c r="I23" s="155" t="s">
        <v>225</v>
      </c>
      <c r="J23" s="155" t="s">
        <v>225</v>
      </c>
      <c r="K23" s="175"/>
      <c r="L23" s="153"/>
    </row>
    <row r="24" spans="1:12" x14ac:dyDescent="0.25">
      <c r="A24" s="150" t="s">
        <v>340</v>
      </c>
      <c r="B24" s="159" t="s">
        <v>81</v>
      </c>
      <c r="C24" s="155">
        <f>'[1]24 Derslik O.O(MERSİN 1026-1)'!C27</f>
        <v>4</v>
      </c>
      <c r="D24" s="174">
        <f t="shared" si="0"/>
        <v>12</v>
      </c>
      <c r="E24" s="153" t="s">
        <v>223</v>
      </c>
      <c r="F24" s="154" t="s">
        <v>280</v>
      </c>
      <c r="G24" s="155" t="s">
        <v>224</v>
      </c>
      <c r="H24" s="155" t="s">
        <v>224</v>
      </c>
      <c r="I24" s="155" t="s">
        <v>225</v>
      </c>
      <c r="J24" s="155" t="s">
        <v>225</v>
      </c>
      <c r="K24" s="175"/>
      <c r="L24" s="153"/>
    </row>
    <row r="25" spans="1:12" x14ac:dyDescent="0.25">
      <c r="A25" s="150" t="s">
        <v>341</v>
      </c>
      <c r="B25" s="159" t="s">
        <v>83</v>
      </c>
      <c r="C25" s="155">
        <f>'[1]24 Derslik O.O(MERSİN 1026-1)'!C28</f>
        <v>1</v>
      </c>
      <c r="D25" s="174">
        <f t="shared" si="0"/>
        <v>3</v>
      </c>
      <c r="E25" s="153" t="s">
        <v>223</v>
      </c>
      <c r="F25" s="154" t="s">
        <v>280</v>
      </c>
      <c r="G25" s="155" t="s">
        <v>224</v>
      </c>
      <c r="H25" s="155" t="s">
        <v>224</v>
      </c>
      <c r="I25" s="155" t="s">
        <v>225</v>
      </c>
      <c r="J25" s="155" t="s">
        <v>225</v>
      </c>
      <c r="K25" s="175"/>
      <c r="L25" s="153"/>
    </row>
    <row r="26" spans="1:12" x14ac:dyDescent="0.25">
      <c r="A26" s="150" t="s">
        <v>342</v>
      </c>
      <c r="B26" s="159" t="s">
        <v>85</v>
      </c>
      <c r="C26" s="155">
        <f>'[1]24 Derslik O.O(MERSİN 1026-1)'!C29</f>
        <v>96</v>
      </c>
      <c r="D26" s="174">
        <f t="shared" si="0"/>
        <v>288</v>
      </c>
      <c r="E26" s="153" t="s">
        <v>223</v>
      </c>
      <c r="F26" s="154" t="s">
        <v>280</v>
      </c>
      <c r="G26" s="155" t="s">
        <v>224</v>
      </c>
      <c r="H26" s="155" t="s">
        <v>224</v>
      </c>
      <c r="I26" s="155" t="s">
        <v>225</v>
      </c>
      <c r="J26" s="155" t="s">
        <v>225</v>
      </c>
      <c r="K26" s="175"/>
      <c r="L26" s="153"/>
    </row>
    <row r="27" spans="1:12" x14ac:dyDescent="0.25">
      <c r="A27" s="150" t="s">
        <v>343</v>
      </c>
      <c r="B27" s="159" t="s">
        <v>87</v>
      </c>
      <c r="C27" s="155">
        <f>'[1]24 Derslik O.O(MERSİN 1026-1)'!C30</f>
        <v>40</v>
      </c>
      <c r="D27" s="174">
        <f t="shared" si="0"/>
        <v>120</v>
      </c>
      <c r="E27" s="153" t="s">
        <v>223</v>
      </c>
      <c r="F27" s="154" t="s">
        <v>280</v>
      </c>
      <c r="G27" s="155" t="s">
        <v>224</v>
      </c>
      <c r="H27" s="155" t="s">
        <v>224</v>
      </c>
      <c r="I27" s="155" t="s">
        <v>225</v>
      </c>
      <c r="J27" s="155" t="s">
        <v>225</v>
      </c>
      <c r="K27" s="175"/>
      <c r="L27" s="153"/>
    </row>
    <row r="28" spans="1:12" x14ac:dyDescent="0.25">
      <c r="A28" s="150" t="s">
        <v>344</v>
      </c>
      <c r="B28" s="159" t="s">
        <v>89</v>
      </c>
      <c r="C28" s="155">
        <f>'[1]24 Derslik O.O(MERSİN 1026-1)'!C31</f>
        <v>25</v>
      </c>
      <c r="D28" s="174">
        <f t="shared" si="0"/>
        <v>75</v>
      </c>
      <c r="E28" s="153" t="s">
        <v>223</v>
      </c>
      <c r="F28" s="154" t="s">
        <v>280</v>
      </c>
      <c r="G28" s="155" t="s">
        <v>224</v>
      </c>
      <c r="H28" s="155" t="s">
        <v>224</v>
      </c>
      <c r="I28" s="155" t="s">
        <v>225</v>
      </c>
      <c r="J28" s="155" t="s">
        <v>225</v>
      </c>
      <c r="K28" s="175"/>
      <c r="L28" s="153"/>
    </row>
    <row r="29" spans="1:12" x14ac:dyDescent="0.25">
      <c r="A29" s="150" t="s">
        <v>345</v>
      </c>
      <c r="B29" s="159" t="s">
        <v>91</v>
      </c>
      <c r="C29" s="155">
        <f>'[1]24 Derslik O.O(MERSİN 1026-1)'!C32</f>
        <v>38</v>
      </c>
      <c r="D29" s="174">
        <f t="shared" si="0"/>
        <v>114</v>
      </c>
      <c r="E29" s="153" t="s">
        <v>223</v>
      </c>
      <c r="F29" s="154" t="s">
        <v>280</v>
      </c>
      <c r="G29" s="155" t="s">
        <v>224</v>
      </c>
      <c r="H29" s="155" t="s">
        <v>224</v>
      </c>
      <c r="I29" s="155" t="s">
        <v>225</v>
      </c>
      <c r="J29" s="155" t="s">
        <v>225</v>
      </c>
      <c r="K29" s="175"/>
      <c r="L29" s="153"/>
    </row>
    <row r="30" spans="1:12" x14ac:dyDescent="0.25">
      <c r="A30" s="150" t="s">
        <v>346</v>
      </c>
      <c r="B30" s="160" t="s">
        <v>93</v>
      </c>
      <c r="C30" s="155">
        <f>'[1]24 Derslik O.O(MERSİN 1026-1)'!C33</f>
        <v>13</v>
      </c>
      <c r="D30" s="174">
        <f t="shared" si="0"/>
        <v>39</v>
      </c>
      <c r="E30" s="153" t="s">
        <v>223</v>
      </c>
      <c r="F30" s="154" t="s">
        <v>280</v>
      </c>
      <c r="G30" s="155" t="s">
        <v>224</v>
      </c>
      <c r="H30" s="155" t="s">
        <v>224</v>
      </c>
      <c r="I30" s="155" t="s">
        <v>225</v>
      </c>
      <c r="J30" s="155" t="s">
        <v>225</v>
      </c>
      <c r="K30" s="175"/>
      <c r="L30" s="153"/>
    </row>
    <row r="31" spans="1:12" x14ac:dyDescent="0.25">
      <c r="A31" s="150" t="s">
        <v>347</v>
      </c>
      <c r="B31" s="160" t="s">
        <v>95</v>
      </c>
      <c r="C31" s="155">
        <f>'[1]24 Derslik O.O(MERSİN 1026-1)'!C34</f>
        <v>18</v>
      </c>
      <c r="D31" s="174">
        <f t="shared" si="0"/>
        <v>54</v>
      </c>
      <c r="E31" s="153" t="s">
        <v>223</v>
      </c>
      <c r="F31" s="154" t="s">
        <v>280</v>
      </c>
      <c r="G31" s="155" t="s">
        <v>224</v>
      </c>
      <c r="H31" s="155" t="s">
        <v>224</v>
      </c>
      <c r="I31" s="155" t="s">
        <v>225</v>
      </c>
      <c r="J31" s="155" t="s">
        <v>225</v>
      </c>
      <c r="K31" s="175"/>
      <c r="L31" s="153"/>
    </row>
    <row r="32" spans="1:12" x14ac:dyDescent="0.25">
      <c r="A32" s="150" t="s">
        <v>348</v>
      </c>
      <c r="B32" s="160" t="s">
        <v>97</v>
      </c>
      <c r="C32" s="155">
        <f>'[1]24 Derslik O.O(MERSİN 1026-1)'!C35</f>
        <v>31</v>
      </c>
      <c r="D32" s="174">
        <f t="shared" si="0"/>
        <v>93</v>
      </c>
      <c r="E32" s="153" t="s">
        <v>223</v>
      </c>
      <c r="F32" s="154" t="s">
        <v>280</v>
      </c>
      <c r="G32" s="155" t="s">
        <v>224</v>
      </c>
      <c r="H32" s="155" t="s">
        <v>224</v>
      </c>
      <c r="I32" s="155" t="s">
        <v>225</v>
      </c>
      <c r="J32" s="155" t="s">
        <v>225</v>
      </c>
      <c r="K32" s="175"/>
      <c r="L32" s="153"/>
    </row>
    <row r="33" spans="1:12" x14ac:dyDescent="0.25">
      <c r="A33" s="150" t="s">
        <v>349</v>
      </c>
      <c r="B33" s="160" t="s">
        <v>99</v>
      </c>
      <c r="C33" s="155">
        <f>'[1]24 Derslik O.O(MERSİN 1026-1)'!C36</f>
        <v>79</v>
      </c>
      <c r="D33" s="174">
        <f t="shared" si="0"/>
        <v>237</v>
      </c>
      <c r="E33" s="153" t="s">
        <v>223</v>
      </c>
      <c r="F33" s="154" t="s">
        <v>280</v>
      </c>
      <c r="G33" s="155" t="s">
        <v>224</v>
      </c>
      <c r="H33" s="155" t="s">
        <v>224</v>
      </c>
      <c r="I33" s="155" t="s">
        <v>225</v>
      </c>
      <c r="J33" s="155" t="s">
        <v>225</v>
      </c>
      <c r="K33" s="175"/>
      <c r="L33" s="153"/>
    </row>
    <row r="34" spans="1:12" x14ac:dyDescent="0.25">
      <c r="A34" s="150" t="s">
        <v>350</v>
      </c>
      <c r="B34" s="160" t="s">
        <v>101</v>
      </c>
      <c r="C34" s="155">
        <f>'[1]24 Derslik O.O(MERSİN 1026-1)'!C37</f>
        <v>2</v>
      </c>
      <c r="D34" s="174">
        <f t="shared" si="0"/>
        <v>6</v>
      </c>
      <c r="E34" s="153" t="s">
        <v>223</v>
      </c>
      <c r="F34" s="154" t="s">
        <v>280</v>
      </c>
      <c r="G34" s="155" t="s">
        <v>224</v>
      </c>
      <c r="H34" s="155" t="s">
        <v>224</v>
      </c>
      <c r="I34" s="155" t="s">
        <v>225</v>
      </c>
      <c r="J34" s="155" t="s">
        <v>225</v>
      </c>
      <c r="K34" s="175"/>
      <c r="L34" s="153"/>
    </row>
    <row r="35" spans="1:12" x14ac:dyDescent="0.25">
      <c r="A35" s="150" t="s">
        <v>351</v>
      </c>
      <c r="B35" s="160" t="s">
        <v>103</v>
      </c>
      <c r="C35" s="155">
        <f>'[1]24 Derslik O.O(MERSİN 1026-1)'!C38</f>
        <v>9</v>
      </c>
      <c r="D35" s="174">
        <f t="shared" si="0"/>
        <v>27</v>
      </c>
      <c r="E35" s="153" t="s">
        <v>223</v>
      </c>
      <c r="F35" s="154" t="s">
        <v>280</v>
      </c>
      <c r="G35" s="155" t="s">
        <v>224</v>
      </c>
      <c r="H35" s="155" t="s">
        <v>224</v>
      </c>
      <c r="I35" s="155" t="s">
        <v>225</v>
      </c>
      <c r="J35" s="155" t="s">
        <v>225</v>
      </c>
      <c r="K35" s="175"/>
      <c r="L35" s="153"/>
    </row>
    <row r="36" spans="1:12" x14ac:dyDescent="0.25">
      <c r="A36" s="150" t="s">
        <v>352</v>
      </c>
      <c r="B36" s="158" t="s">
        <v>194</v>
      </c>
      <c r="C36" s="155">
        <f>'[1]24 Derslik O.O(MERSİN 1026-1)'!C39</f>
        <v>48</v>
      </c>
      <c r="D36" s="174">
        <f t="shared" si="0"/>
        <v>144</v>
      </c>
      <c r="E36" s="153" t="s">
        <v>223</v>
      </c>
      <c r="F36" s="154" t="s">
        <v>280</v>
      </c>
      <c r="G36" s="155" t="s">
        <v>224</v>
      </c>
      <c r="H36" s="155" t="s">
        <v>224</v>
      </c>
      <c r="I36" s="155" t="s">
        <v>225</v>
      </c>
      <c r="J36" s="155" t="s">
        <v>225</v>
      </c>
      <c r="K36" s="175"/>
      <c r="L36" s="153"/>
    </row>
    <row r="37" spans="1:12" x14ac:dyDescent="0.25">
      <c r="A37" s="150" t="s">
        <v>353</v>
      </c>
      <c r="B37" s="159" t="s">
        <v>107</v>
      </c>
      <c r="C37" s="155">
        <f>'[1]24 Derslik O.O(MERSİN 1026-1)'!C40</f>
        <v>30</v>
      </c>
      <c r="D37" s="174">
        <f t="shared" si="0"/>
        <v>90</v>
      </c>
      <c r="E37" s="153" t="s">
        <v>223</v>
      </c>
      <c r="F37" s="154" t="s">
        <v>280</v>
      </c>
      <c r="G37" s="155" t="s">
        <v>224</v>
      </c>
      <c r="H37" s="155" t="s">
        <v>224</v>
      </c>
      <c r="I37" s="155" t="s">
        <v>225</v>
      </c>
      <c r="J37" s="155" t="s">
        <v>225</v>
      </c>
      <c r="K37" s="175"/>
      <c r="L37" s="153"/>
    </row>
    <row r="38" spans="1:12" x14ac:dyDescent="0.25">
      <c r="A38" s="150" t="s">
        <v>354</v>
      </c>
      <c r="B38" s="159" t="s">
        <v>109</v>
      </c>
      <c r="C38" s="155">
        <f>'[1]24 Derslik O.O(MERSİN 1026-1)'!C41</f>
        <v>30</v>
      </c>
      <c r="D38" s="174">
        <f t="shared" si="0"/>
        <v>90</v>
      </c>
      <c r="E38" s="153" t="s">
        <v>223</v>
      </c>
      <c r="F38" s="154" t="s">
        <v>280</v>
      </c>
      <c r="G38" s="155" t="s">
        <v>224</v>
      </c>
      <c r="H38" s="155" t="s">
        <v>224</v>
      </c>
      <c r="I38" s="155" t="s">
        <v>225</v>
      </c>
      <c r="J38" s="155" t="s">
        <v>225</v>
      </c>
      <c r="K38" s="175"/>
      <c r="L38" s="153"/>
    </row>
    <row r="39" spans="1:12" x14ac:dyDescent="0.25">
      <c r="A39" s="150" t="s">
        <v>355</v>
      </c>
      <c r="B39" s="159" t="s">
        <v>195</v>
      </c>
      <c r="C39" s="155">
        <f>'[1]24 Derslik O.O(MERSİN 1026-1)'!C42</f>
        <v>732</v>
      </c>
      <c r="D39" s="174">
        <f t="shared" si="0"/>
        <v>2196</v>
      </c>
      <c r="E39" s="153" t="s">
        <v>223</v>
      </c>
      <c r="F39" s="154" t="s">
        <v>280</v>
      </c>
      <c r="G39" s="155" t="s">
        <v>224</v>
      </c>
      <c r="H39" s="155" t="s">
        <v>224</v>
      </c>
      <c r="I39" s="155" t="s">
        <v>225</v>
      </c>
      <c r="J39" s="155" t="s">
        <v>225</v>
      </c>
      <c r="K39" s="175"/>
      <c r="L39" s="153"/>
    </row>
    <row r="40" spans="1:12" x14ac:dyDescent="0.25">
      <c r="A40" s="150" t="s">
        <v>356</v>
      </c>
      <c r="B40" s="158" t="s">
        <v>113</v>
      </c>
      <c r="C40" s="155">
        <f>'[1]24 Derslik O.O(MERSİN 1026-1)'!C43</f>
        <v>1</v>
      </c>
      <c r="D40" s="174">
        <f t="shared" si="0"/>
        <v>3</v>
      </c>
      <c r="E40" s="153" t="s">
        <v>223</v>
      </c>
      <c r="F40" s="154" t="s">
        <v>280</v>
      </c>
      <c r="G40" s="155" t="s">
        <v>224</v>
      </c>
      <c r="H40" s="155" t="s">
        <v>224</v>
      </c>
      <c r="I40" s="155" t="s">
        <v>225</v>
      </c>
      <c r="J40" s="155" t="s">
        <v>225</v>
      </c>
      <c r="K40" s="175"/>
      <c r="L40" s="153"/>
    </row>
    <row r="41" spans="1:12" x14ac:dyDescent="0.25">
      <c r="A41" s="150" t="s">
        <v>357</v>
      </c>
      <c r="B41" s="159" t="s">
        <v>115</v>
      </c>
      <c r="C41" s="155">
        <f>'[1]24 Derslik O.O(MERSİN 1026-1)'!C44</f>
        <v>1</v>
      </c>
      <c r="D41" s="174">
        <f t="shared" si="0"/>
        <v>3</v>
      </c>
      <c r="E41" s="153" t="s">
        <v>223</v>
      </c>
      <c r="F41" s="154" t="s">
        <v>280</v>
      </c>
      <c r="G41" s="155" t="s">
        <v>224</v>
      </c>
      <c r="H41" s="155" t="s">
        <v>224</v>
      </c>
      <c r="I41" s="155" t="s">
        <v>225</v>
      </c>
      <c r="J41" s="155" t="s">
        <v>225</v>
      </c>
      <c r="K41" s="175"/>
      <c r="L41" s="153"/>
    </row>
    <row r="42" spans="1:12" x14ac:dyDescent="0.25">
      <c r="A42" s="150" t="s">
        <v>358</v>
      </c>
      <c r="B42" s="159" t="s">
        <v>117</v>
      </c>
      <c r="C42" s="155">
        <f>'[1]24 Derslik O.O(MERSİN 1026-1)'!C45</f>
        <v>49</v>
      </c>
      <c r="D42" s="174">
        <f t="shared" si="0"/>
        <v>147</v>
      </c>
      <c r="E42" s="153" t="s">
        <v>223</v>
      </c>
      <c r="F42" s="154" t="s">
        <v>280</v>
      </c>
      <c r="G42" s="155" t="s">
        <v>224</v>
      </c>
      <c r="H42" s="155" t="s">
        <v>224</v>
      </c>
      <c r="I42" s="155" t="s">
        <v>225</v>
      </c>
      <c r="J42" s="155" t="s">
        <v>225</v>
      </c>
      <c r="K42" s="175"/>
      <c r="L42" s="153"/>
    </row>
    <row r="43" spans="1:12" x14ac:dyDescent="0.25">
      <c r="A43" s="150" t="s">
        <v>359</v>
      </c>
      <c r="B43" s="159" t="s">
        <v>119</v>
      </c>
      <c r="C43" s="155">
        <f>'[1]24 Derslik O.O(MERSİN 1026-1)'!C46</f>
        <v>9</v>
      </c>
      <c r="D43" s="174">
        <f t="shared" si="0"/>
        <v>27</v>
      </c>
      <c r="E43" s="153" t="s">
        <v>223</v>
      </c>
      <c r="F43" s="154" t="s">
        <v>280</v>
      </c>
      <c r="G43" s="155" t="s">
        <v>224</v>
      </c>
      <c r="H43" s="155" t="s">
        <v>224</v>
      </c>
      <c r="I43" s="155" t="s">
        <v>225</v>
      </c>
      <c r="J43" s="155" t="s">
        <v>225</v>
      </c>
      <c r="K43" s="175"/>
      <c r="L43" s="153"/>
    </row>
    <row r="44" spans="1:12" x14ac:dyDescent="0.25">
      <c r="A44" s="150" t="s">
        <v>360</v>
      </c>
      <c r="B44" s="158" t="s">
        <v>121</v>
      </c>
      <c r="C44" s="155">
        <f>'[1]24 Derslik O.O(MERSİN 1026-1)'!C47</f>
        <v>44</v>
      </c>
      <c r="D44" s="174">
        <f t="shared" si="0"/>
        <v>132</v>
      </c>
      <c r="E44" s="153" t="s">
        <v>223</v>
      </c>
      <c r="F44" s="154" t="s">
        <v>280</v>
      </c>
      <c r="G44" s="155" t="s">
        <v>224</v>
      </c>
      <c r="H44" s="155" t="s">
        <v>224</v>
      </c>
      <c r="I44" s="155" t="s">
        <v>225</v>
      </c>
      <c r="J44" s="155" t="s">
        <v>225</v>
      </c>
      <c r="K44" s="175"/>
      <c r="L44" s="153"/>
    </row>
    <row r="45" spans="1:12" x14ac:dyDescent="0.25">
      <c r="A45" s="150" t="s">
        <v>361</v>
      </c>
      <c r="B45" s="159" t="s">
        <v>196</v>
      </c>
      <c r="C45" s="155">
        <f>'[1]24 Derslik O.O(MERSİN 1026-1)'!C48</f>
        <v>48</v>
      </c>
      <c r="D45" s="174">
        <f t="shared" si="0"/>
        <v>144</v>
      </c>
      <c r="E45" s="153" t="s">
        <v>223</v>
      </c>
      <c r="F45" s="154" t="s">
        <v>280</v>
      </c>
      <c r="G45" s="155" t="s">
        <v>224</v>
      </c>
      <c r="H45" s="155" t="s">
        <v>224</v>
      </c>
      <c r="I45" s="155" t="s">
        <v>225</v>
      </c>
      <c r="J45" s="155" t="s">
        <v>225</v>
      </c>
      <c r="K45" s="175"/>
      <c r="L45" s="153"/>
    </row>
    <row r="46" spans="1:12" x14ac:dyDescent="0.25">
      <c r="A46" s="150" t="s">
        <v>362</v>
      </c>
      <c r="B46" s="158" t="s">
        <v>125</v>
      </c>
      <c r="C46" s="155">
        <f>'[1]24 Derslik O.O(MERSİN 1026-1)'!C49</f>
        <v>4</v>
      </c>
      <c r="D46" s="174">
        <f t="shared" si="0"/>
        <v>12</v>
      </c>
      <c r="E46" s="153" t="s">
        <v>223</v>
      </c>
      <c r="F46" s="154" t="s">
        <v>280</v>
      </c>
      <c r="G46" s="155" t="s">
        <v>224</v>
      </c>
      <c r="H46" s="155" t="s">
        <v>224</v>
      </c>
      <c r="I46" s="155" t="s">
        <v>225</v>
      </c>
      <c r="J46" s="155" t="s">
        <v>225</v>
      </c>
      <c r="K46" s="66"/>
      <c r="L46" s="66"/>
    </row>
    <row r="47" spans="1:12" x14ac:dyDescent="0.25">
      <c r="A47" s="150" t="s">
        <v>363</v>
      </c>
      <c r="B47" s="176" t="s">
        <v>127</v>
      </c>
      <c r="C47" s="177">
        <f>'[1]24 Derslik O.O(MERSİN 1026-1)'!C50</f>
        <v>500</v>
      </c>
      <c r="D47" s="174">
        <f t="shared" si="0"/>
        <v>1500</v>
      </c>
      <c r="E47" s="178" t="s">
        <v>272</v>
      </c>
      <c r="F47" s="179" t="s">
        <v>280</v>
      </c>
      <c r="G47" s="177" t="s">
        <v>224</v>
      </c>
      <c r="H47" s="177" t="s">
        <v>224</v>
      </c>
      <c r="I47" s="177" t="s">
        <v>225</v>
      </c>
      <c r="J47" s="177" t="s">
        <v>225</v>
      </c>
      <c r="K47" s="94"/>
      <c r="L47" s="94"/>
    </row>
    <row r="48" spans="1:12" x14ac:dyDescent="0.25">
      <c r="A48" s="150" t="s">
        <v>364</v>
      </c>
      <c r="B48" s="151" t="s">
        <v>129</v>
      </c>
      <c r="C48" s="155">
        <f>'[1]24 Derslik O.O(MERSİN 1026-1)'!C51</f>
        <v>70</v>
      </c>
      <c r="D48" s="174">
        <f t="shared" si="0"/>
        <v>210</v>
      </c>
      <c r="E48" s="153" t="s">
        <v>223</v>
      </c>
      <c r="F48" s="154" t="s">
        <v>280</v>
      </c>
      <c r="G48" s="155" t="s">
        <v>224</v>
      </c>
      <c r="H48" s="155" t="s">
        <v>224</v>
      </c>
      <c r="I48" s="155" t="s">
        <v>225</v>
      </c>
      <c r="J48" s="155" t="s">
        <v>225</v>
      </c>
      <c r="K48" s="66"/>
      <c r="L48" s="66"/>
    </row>
    <row r="49" spans="1:12" x14ac:dyDescent="0.25">
      <c r="A49" s="150" t="s">
        <v>365</v>
      </c>
      <c r="B49" s="158" t="s">
        <v>131</v>
      </c>
      <c r="C49" s="155">
        <f>'[1]24 Derslik O.O(MERSİN 1026-1)'!C52</f>
        <v>100</v>
      </c>
      <c r="D49" s="174">
        <f>C49*3</f>
        <v>300</v>
      </c>
      <c r="E49" s="153" t="s">
        <v>223</v>
      </c>
      <c r="F49" s="154" t="s">
        <v>280</v>
      </c>
      <c r="G49" s="155" t="s">
        <v>224</v>
      </c>
      <c r="H49" s="155" t="s">
        <v>224</v>
      </c>
      <c r="I49" s="155" t="s">
        <v>225</v>
      </c>
      <c r="J49" s="155" t="s">
        <v>225</v>
      </c>
      <c r="K49" s="66"/>
      <c r="L49" s="66"/>
    </row>
    <row r="50" spans="1:12" x14ac:dyDescent="0.25">
      <c r="B50" s="180" t="s">
        <v>366</v>
      </c>
    </row>
  </sheetData>
  <mergeCells count="20">
    <mergeCell ref="L6:L7"/>
    <mergeCell ref="F6:F7"/>
    <mergeCell ref="G6:G7"/>
    <mergeCell ref="H6:H7"/>
    <mergeCell ref="I6:I7"/>
    <mergeCell ref="J6:J7"/>
    <mergeCell ref="K6:K7"/>
    <mergeCell ref="C5:D5"/>
    <mergeCell ref="A6:A7"/>
    <mergeCell ref="B6:B7"/>
    <mergeCell ref="C6:C7"/>
    <mergeCell ref="D6:D7"/>
    <mergeCell ref="E6:E7"/>
    <mergeCell ref="A1:L1"/>
    <mergeCell ref="A2:A4"/>
    <mergeCell ref="B2:B4"/>
    <mergeCell ref="C2:D4"/>
    <mergeCell ref="E2:E4"/>
    <mergeCell ref="F2:F4"/>
    <mergeCell ref="G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Fiyat Teklif Çizelgesi</vt:lpstr>
      <vt:lpstr>İhtiyaç Listesi</vt:lpstr>
      <vt:lpstr>24 İ.O Teslimat Programı</vt:lpstr>
      <vt:lpstr>24 Lİ Teslimat Programı</vt:lpstr>
      <vt:lpstr>24 O.O Teslimat Programı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AKTAS</dc:creator>
  <cp:lastModifiedBy>Hulya AKTAS</cp:lastModifiedBy>
  <dcterms:created xsi:type="dcterms:W3CDTF">2024-01-29T08:57:07Z</dcterms:created>
  <dcterms:modified xsi:type="dcterms:W3CDTF">2024-01-29T08:57:38Z</dcterms:modified>
</cp:coreProperties>
</file>