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.Nazim CAMUS\Desktop\SATIN ALMA\ANAOKULLARI\DONATIM\FRIT-III-KFW-D-03\İLAN\"/>
    </mc:Choice>
  </mc:AlternateContent>
  <bookViews>
    <workbookView xWindow="0" yWindow="0" windowWidth="21390" windowHeight="12255"/>
  </bookViews>
  <sheets>
    <sheet name="Fiyat Teklif Çizelgesi" sheetId="2" r:id="rId1"/>
    <sheet name="İhtiyaç Listesi" sheetId="3" r:id="rId2"/>
    <sheet name="4 Derslik z+1 AO Teslimat Progr" sheetId="4" r:id="rId3"/>
    <sheet name="6 Derslik z+1 AO Teslimat Progr" sheetId="5" r:id="rId4"/>
    <sheet name="8 Derslikli z+1 AO Teslimat Pro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6" l="1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</calcChain>
</file>

<file path=xl/sharedStrings.xml><?xml version="1.0" encoding="utf-8"?>
<sst xmlns="http://schemas.openxmlformats.org/spreadsheetml/2006/main" count="1508" uniqueCount="265">
  <si>
    <t>Fiyat Çizelgesi:Tefrişat ve Mobilya, Elektronik Ekipman ve Mefruşat Alımı</t>
  </si>
  <si>
    <t xml:space="preserve"> </t>
  </si>
  <si>
    <t>Tarih: _________________________</t>
  </si>
  <si>
    <t>TST 1.5 gereğince kullanacak para kurları</t>
  </si>
  <si>
    <t>İhale  No: _____________________</t>
  </si>
  <si>
    <t xml:space="preserve"> _Buraya teklif para kurunu(kurlarını) yazınız_______________</t>
  </si>
  <si>
    <t xml:space="preserve">_____ </t>
  </si>
  <si>
    <r>
      <t>Kalem No</t>
    </r>
    <r>
      <rPr>
        <sz val="8"/>
        <color theme="1"/>
        <rFont val="Symbol"/>
        <family val="1"/>
        <charset val="2"/>
      </rPr>
      <t>°</t>
    </r>
  </si>
  <si>
    <t xml:space="preserve">Malların adı/tanımı  </t>
  </si>
  <si>
    <t xml:space="preserve">Malların Menşei ülkesi </t>
  </si>
  <si>
    <t>Incoterms tanımına göre teslim süresii</t>
  </si>
  <si>
    <t>Miktarı ve fiziksel birimi</t>
  </si>
  <si>
    <t xml:space="preserve">Birim fiyat </t>
  </si>
  <si>
    <t xml:space="preserve">Birinci kolondaki ilgili malın  montaj, ve  servis hizmetleri karşılığı bir bedel varsa  bedeli ve para kurunu </t>
  </si>
  <si>
    <t>Birinci kolondaki herbir kalem malın Toplam fiyatı ve para kurunu yazınız</t>
  </si>
  <si>
    <t>Harbir kalemin toplam   bedeli ve  TST 15.1 gereği KDV hariç teklif fiyatı ve  ilgili para kurunu yazınız</t>
  </si>
  <si>
    <t xml:space="preserve">KDV hariç yazınız  </t>
  </si>
  <si>
    <t>(Kolon 7+8) KDV Hariç</t>
  </si>
  <si>
    <t>1-50 e kadar sıralayınız</t>
  </si>
  <si>
    <t>Buraya Teknik şartnamede  Tanımlanan 50 grup malzeme ve ekipmanın şartnamedeki grup adlarını yazınız</t>
  </si>
  <si>
    <t xml:space="preserve">Adet, grub, Lab Takımı gibi Teknik şartnamedeki birimini yazınız </t>
  </si>
  <si>
    <r>
      <t>TST 14. gereği</t>
    </r>
    <r>
      <rPr>
        <i/>
        <sz val="8"/>
        <color theme="1"/>
        <rFont val="Times New Roman"/>
        <family val="1"/>
        <charset val="162"/>
      </rPr>
      <t xml:space="preserve"> teslim yerine teslim etme</t>
    </r>
    <r>
      <rPr>
        <sz val="8"/>
        <color theme="1"/>
        <rFont val="Times New Roman"/>
        <family val="1"/>
        <charset val="162"/>
      </rPr>
      <t xml:space="preserve"> </t>
    </r>
  </si>
  <si>
    <t>(Kolon. 5x6)</t>
  </si>
  <si>
    <t>(yoksa yok yazınız)</t>
  </si>
  <si>
    <r>
      <t>ve TST 15.1 gereği</t>
    </r>
    <r>
      <rPr>
        <b/>
        <sz val="8"/>
        <color theme="1"/>
        <rFont val="Times New Roman"/>
        <family val="1"/>
        <charset val="162"/>
      </rPr>
      <t xml:space="preserve"> </t>
    </r>
    <r>
      <rPr>
        <sz val="8"/>
        <color theme="1"/>
        <rFont val="Times New Roman"/>
        <family val="1"/>
        <charset val="162"/>
      </rPr>
      <t>KDV hariç birim fiyatı ve ilgili para kurunu yazınız</t>
    </r>
  </si>
  <si>
    <r>
      <t>[</t>
    </r>
    <r>
      <rPr>
        <sz val="8"/>
        <color theme="1"/>
        <rFont val="Times New Roman"/>
        <family val="1"/>
        <charset val="162"/>
      </rPr>
      <t>Malların Menşei ülkesini yazınız.</t>
    </r>
  </si>
  <si>
    <t>teslim süresini  yazınız</t>
  </si>
  <si>
    <t>[</t>
  </si>
  <si>
    <t>]</t>
  </si>
  <si>
    <t>[Birinci kolondaki ilgili malın toplam fiyatını yazınız</t>
  </si>
  <si>
    <t>1.</t>
  </si>
  <si>
    <t>AYAKLI AHŞAP ASKILIK</t>
  </si>
  <si>
    <t>2.</t>
  </si>
  <si>
    <t>GİRİŞ OTURAKLI GALOŞLUK</t>
  </si>
  <si>
    <t>3.</t>
  </si>
  <si>
    <t>CAMLI DOSYA DOLABI</t>
  </si>
  <si>
    <t>4.</t>
  </si>
  <si>
    <t>ÇALIŞMA SANDALYESİ (REHBERLİK VE BİLGİSAYAR)</t>
  </si>
  <si>
    <t>5.</t>
  </si>
  <si>
    <t>ÇALIŞMA TAKIMI (MÜDÜR / MÜDÜR YRD.)</t>
  </si>
  <si>
    <t>6.</t>
  </si>
  <si>
    <t>ÇALIŞMA TAKIMI</t>
  </si>
  <si>
    <t>7.</t>
  </si>
  <si>
    <t>YAZICI</t>
  </si>
  <si>
    <t>8.</t>
  </si>
  <si>
    <t>9.</t>
  </si>
  <si>
    <t>10.</t>
  </si>
  <si>
    <t>MASAÜSTÜ BİLGİSAYAR</t>
  </si>
  <si>
    <t>11.</t>
  </si>
  <si>
    <t>BİLGİSAYAR MASASI</t>
  </si>
  <si>
    <t>12.</t>
  </si>
  <si>
    <t xml:space="preserve">BÜYÜK BOY ÇÖP KOVASI </t>
  </si>
  <si>
    <t>13.</t>
  </si>
  <si>
    <t>KÜÇÜK BOY ÇÖP KOVASI (KABİN İÇİ)</t>
  </si>
  <si>
    <t>14.</t>
  </si>
  <si>
    <t xml:space="preserve">METAL ÇÖP KOVASI </t>
  </si>
  <si>
    <t>15.</t>
  </si>
  <si>
    <t>LAMİNAT BEYAZ YAZI TAHTASI</t>
  </si>
  <si>
    <t>16.</t>
  </si>
  <si>
    <t>MİSAFİR KOLTUĞU</t>
  </si>
  <si>
    <t>17.</t>
  </si>
  <si>
    <t>ÖĞRETMENLER ODASI 3'LÜ KOLTUK</t>
  </si>
  <si>
    <t>18.</t>
  </si>
  <si>
    <t>RAHLE</t>
  </si>
  <si>
    <t>19.</t>
  </si>
  <si>
    <t>SEHPA</t>
  </si>
  <si>
    <t>20.</t>
  </si>
  <si>
    <t>TEMİZLİK ARABASI SETİ</t>
  </si>
  <si>
    <t>21.</t>
  </si>
  <si>
    <t>TOPLANTI MASASI (6 KİŞİLİK)</t>
  </si>
  <si>
    <t>22.</t>
  </si>
  <si>
    <t>TOPLANTI MASASI SANDALYESİ</t>
  </si>
  <si>
    <t>23.</t>
  </si>
  <si>
    <t>ÜÇLÜ ÇERÇEVE TAKIMI</t>
  </si>
  <si>
    <t>24.</t>
  </si>
  <si>
    <t>WC FIRÇA (ALAFRANGA KABİN BAŞINA)</t>
  </si>
  <si>
    <t>25.</t>
  </si>
  <si>
    <t>TAM KARARTMA(BLACK OUT) PERDE</t>
  </si>
  <si>
    <t>26.</t>
  </si>
  <si>
    <t>ZEBRA STOR PERDE</t>
  </si>
  <si>
    <t>27.</t>
  </si>
  <si>
    <t>SINIF PORTFOLYO DOLABI</t>
  </si>
  <si>
    <t>28.</t>
  </si>
  <si>
    <t>SINIF TEK YÖNLÜ KİTAPLIK</t>
  </si>
  <si>
    <t>29.</t>
  </si>
  <si>
    <t>SINIF AHŞAP MANYETİK YAZI TAHTASI</t>
  </si>
  <si>
    <t>30.</t>
  </si>
  <si>
    <t>DUVARA MONTE BOY AYNASI</t>
  </si>
  <si>
    <t>31.</t>
  </si>
  <si>
    <t>SINIF-OYUNCAK MUTFAK</t>
  </si>
  <si>
    <t>32.</t>
  </si>
  <si>
    <t>SINIF SÜNGER DOLGULU YER MİNDERİ (60X60)</t>
  </si>
  <si>
    <t>33.</t>
  </si>
  <si>
    <t>ÇOK AMAÇLI ODA BÜYÜK YER MİNDERİ</t>
  </si>
  <si>
    <t>34.</t>
  </si>
  <si>
    <t xml:space="preserve">FAALİYET VE OYUN ODASI MASA </t>
  </si>
  <si>
    <t>35.</t>
  </si>
  <si>
    <t>FAALİYET VE OYUN ODASI SANDALYE</t>
  </si>
  <si>
    <t>36.</t>
  </si>
  <si>
    <t>DUVARA MONTE MANTAR PANO</t>
  </si>
  <si>
    <t>37.</t>
  </si>
  <si>
    <t>KUMAŞLI MANTAR PANO</t>
  </si>
  <si>
    <t>38.</t>
  </si>
  <si>
    <t>KUKLA KÖŞESİ/KUKLA SAHNESİ</t>
  </si>
  <si>
    <t>39.</t>
  </si>
  <si>
    <t>KAPI İSİMLİKLERİ</t>
  </si>
  <si>
    <t>40.</t>
  </si>
  <si>
    <t>ANAOKULU YEMEKHANE MASA</t>
  </si>
  <si>
    <t>41.</t>
  </si>
  <si>
    <t>ANAOKULU YEMEKHANE SANDALYE</t>
  </si>
  <si>
    <t>42.</t>
  </si>
  <si>
    <t>ÇAMAŞIR MAKİNESİ</t>
  </si>
  <si>
    <t>43.</t>
  </si>
  <si>
    <t>KURUTMA MAKİNESİ</t>
  </si>
  <si>
    <t>44.</t>
  </si>
  <si>
    <t>BULAŞIK MAKİNESİ</t>
  </si>
  <si>
    <t>45.</t>
  </si>
  <si>
    <t>OCAK</t>
  </si>
  <si>
    <t>46.</t>
  </si>
  <si>
    <t>FIRIN</t>
  </si>
  <si>
    <t>47.</t>
  </si>
  <si>
    <t>BUZDOLABI</t>
  </si>
  <si>
    <t>48.</t>
  </si>
  <si>
    <t>KAÇIŞ PLANI LEVHALARI</t>
  </si>
  <si>
    <t>GERİ DÖNÜŞÜM KUTULARI</t>
  </si>
  <si>
    <t>ANA SINIFI TABLDOT SETİ</t>
  </si>
  <si>
    <t>TEMİN EDİLECEK ÜRÜN LİSTESİ</t>
  </si>
  <si>
    <t>Malzeme Adedi</t>
  </si>
  <si>
    <t>Teknik Şartnameler ve Standartlar</t>
  </si>
  <si>
    <t>Kalem No</t>
  </si>
  <si>
    <t>Ürün</t>
  </si>
  <si>
    <t>1 Okul İçin Adet</t>
  </si>
  <si>
    <t>Toplam Malzeme Adedi (3 Okul)</t>
  </si>
  <si>
    <t>4 Derslikli Zemin+1 ( Konya İli 1 Okul, İzmir İli 2 Okul)</t>
  </si>
  <si>
    <t>Teknik Şartname Başlık 3</t>
  </si>
  <si>
    <t>Teknik Şartname Başlık 4</t>
  </si>
  <si>
    <t>Teknik Şartname Başlık 5</t>
  </si>
  <si>
    <t>Teknik Şartname Başlık 6</t>
  </si>
  <si>
    <t>Teknik Şartname Başlık 7</t>
  </si>
  <si>
    <t>Teknik Şartname Başlık 8</t>
  </si>
  <si>
    <t>Teknik Şartname Başlık 9</t>
  </si>
  <si>
    <t>Teknik Şartname Başlık 12</t>
  </si>
  <si>
    <t>Teknik Şartname Başlık 13</t>
  </si>
  <si>
    <t>Teknik Şartname Başlık 14</t>
  </si>
  <si>
    <t>Teknik Şartname Başlık 15</t>
  </si>
  <si>
    <t>Teknik Şartname Başlık 16</t>
  </si>
  <si>
    <t>Teknik Şartname Başlık 17</t>
  </si>
  <si>
    <t>Teknik Şartname Başlık 18</t>
  </si>
  <si>
    <t>Teknik Şartname Başlık 19</t>
  </si>
  <si>
    <t>Teknik Şartname Başlık 20</t>
  </si>
  <si>
    <t>Teknik Şartname Başlık 21</t>
  </si>
  <si>
    <t>Teknik Şartname Başlık 22</t>
  </si>
  <si>
    <t>Teknik Şartname Başlık 23</t>
  </si>
  <si>
    <t>Teknik Şartname Başlık 24</t>
  </si>
  <si>
    <t>Teknik Şartname Başlık 25</t>
  </si>
  <si>
    <t>Teknik Şartname Başlık 26</t>
  </si>
  <si>
    <t>Teknik Şartname Başlık 27</t>
  </si>
  <si>
    <t>Teknik Şartname Başlık 28</t>
  </si>
  <si>
    <t>Teknik Şartname Başlık 29</t>
  </si>
  <si>
    <t>Teknik Şartname Başlık 30</t>
  </si>
  <si>
    <t>Teknik Şartname Başlık 31</t>
  </si>
  <si>
    <t>Teknik Şartname Başlık 32</t>
  </si>
  <si>
    <t>Teknik Şartname Başlık 33</t>
  </si>
  <si>
    <t>Teknik Şartname Başlık 34</t>
  </si>
  <si>
    <t>Teknik Şartname Başlık 35</t>
  </si>
  <si>
    <t>Teknik Şartname Başlık 36</t>
  </si>
  <si>
    <t>Teknik Şartname Başlık 37</t>
  </si>
  <si>
    <t>Teknik Şartname Başlık 38</t>
  </si>
  <si>
    <t>Teknik Şartname Başlık 39</t>
  </si>
  <si>
    <t>Teknik Şartname Başlık 40</t>
  </si>
  <si>
    <t>Teknik Şartname Başlık 41</t>
  </si>
  <si>
    <t>Teknik Şartname Başlık 42</t>
  </si>
  <si>
    <t>Teknik Şartname Başlık 43</t>
  </si>
  <si>
    <t>Teknik Şartname Başlık 44</t>
  </si>
  <si>
    <t>Teknik Şartname Başlık 45</t>
  </si>
  <si>
    <t>Teknik Şartname Başlık 46</t>
  </si>
  <si>
    <t>Teknik Şartname Başlık 47</t>
  </si>
  <si>
    <t>Teknik Şartname Başlık 48</t>
  </si>
  <si>
    <t>Teknik Şartname Başlık 49</t>
  </si>
  <si>
    <t>Teknik Şartname Başlık 52</t>
  </si>
  <si>
    <t>Teknik Şartname Başlık 53</t>
  </si>
  <si>
    <t>Teknik Şartname Başlık 54</t>
  </si>
  <si>
    <t>NOT</t>
  </si>
  <si>
    <t>Tüm okul tipleri için her bir ürün grubundan birer adet numune idareye teslim edilerek ön onay alınacaktır. Onay alındıktan sonra üretime ve teslimata geçilecektir.</t>
  </si>
  <si>
    <t>Toplam Malzeme Adedi (4 Okul)</t>
  </si>
  <si>
    <t>6 Derslikli Zemin+1 ( Konya İli 2 Okul, İzmir İli 2 Okul)</t>
  </si>
  <si>
    <t>8 Derslikli Zemin+1 ( Konya İli 2 Okul, İzmir İli 1 Okul)</t>
  </si>
  <si>
    <t>4 DERSLİKLİ ZEMİN+1 ANAOKULU İÇİN TESLİMAT PROGRAMI</t>
  </si>
  <si>
    <t>Sıra N°</t>
  </si>
  <si>
    <t xml:space="preserve">Donatım Malzemelerinin Tanımı </t>
  </si>
  <si>
    <t>Miktarı</t>
  </si>
  <si>
    <t>Fiziksel Birimi</t>
  </si>
  <si>
    <t xml:space="preserve">Son Varış Noktası (TBF de belirtilen Proje Sahası) Kullanılan </t>
  </si>
  <si>
    <t xml:space="preserve"> Teslim Tarihi </t>
  </si>
  <si>
    <t>En Erken teslim Tarihi</t>
  </si>
  <si>
    <t xml:space="preserve">En geç Teslim Tarihi </t>
  </si>
  <si>
    <r>
      <t xml:space="preserve">İsteklinin önerdiği teslim Tarihi 
</t>
    </r>
    <r>
      <rPr>
        <i/>
        <sz val="11"/>
        <color theme="1"/>
        <rFont val="Times New Roman"/>
        <family val="1"/>
        <charset val="162"/>
      </rPr>
      <t>[İstekli tarafından doldurulacaktır]</t>
    </r>
  </si>
  <si>
    <t>[Temin Edilecek Malın miktarını yazınız]</t>
  </si>
  <si>
    <t>[Sözleşmenin yürürlüğe girdiği tarihten sonra takvim günü sayısı olarak  yazınız]</t>
  </si>
  <si>
    <t>Sıra No yazınız]</t>
  </si>
  <si>
    <t>[Malların tanımını yazınız]</t>
  </si>
  <si>
    <t>Konya 1adet</t>
  </si>
  <si>
    <t>İzmir 2 Adet</t>
  </si>
  <si>
    <t>[Fiziksel birimini yazınız]</t>
  </si>
  <si>
    <t>[Teslim Yerini yazınız]</t>
  </si>
  <si>
    <t>4DAO-1</t>
  </si>
  <si>
    <t>ADET</t>
  </si>
  <si>
    <t>Konya, İzmir</t>
  </si>
  <si>
    <t>30 gün</t>
  </si>
  <si>
    <t>45 gün</t>
  </si>
  <si>
    <t>4DAO-2</t>
  </si>
  <si>
    <t>4DAO-3</t>
  </si>
  <si>
    <t>4DAO-4</t>
  </si>
  <si>
    <t>4DAO-5</t>
  </si>
  <si>
    <t>4DAO-6</t>
  </si>
  <si>
    <t>4DAO-7</t>
  </si>
  <si>
    <t>4DAO-8</t>
  </si>
  <si>
    <t>4DAO-9</t>
  </si>
  <si>
    <t>4DAO-10</t>
  </si>
  <si>
    <t>4DAO-11</t>
  </si>
  <si>
    <t>4DAO-12</t>
  </si>
  <si>
    <t>4DAO-13</t>
  </si>
  <si>
    <t>4DAO-14</t>
  </si>
  <si>
    <t>4DAO-15</t>
  </si>
  <si>
    <t>4DAO-16</t>
  </si>
  <si>
    <t>4DAO-17</t>
  </si>
  <si>
    <t>4DAO-18</t>
  </si>
  <si>
    <t>4DAO-19</t>
  </si>
  <si>
    <t>4DAO-20</t>
  </si>
  <si>
    <t>4DAO-21</t>
  </si>
  <si>
    <t>4DAO-22</t>
  </si>
  <si>
    <t>4DAO-23</t>
  </si>
  <si>
    <t>4DAO-24</t>
  </si>
  <si>
    <t>4DAO-25</t>
  </si>
  <si>
    <t>METREKARE</t>
  </si>
  <si>
    <t>4DAO-26</t>
  </si>
  <si>
    <t>4DAO-27</t>
  </si>
  <si>
    <t>4DAO-28</t>
  </si>
  <si>
    <t>4DAO-29</t>
  </si>
  <si>
    <t>4DAO-30</t>
  </si>
  <si>
    <t>4DAO-31</t>
  </si>
  <si>
    <t>4DAO-32</t>
  </si>
  <si>
    <t>4DAO-33</t>
  </si>
  <si>
    <t>4DAO-34</t>
  </si>
  <si>
    <t>4DAO-35</t>
  </si>
  <si>
    <t>4DAO-36</t>
  </si>
  <si>
    <t>4DAO-37</t>
  </si>
  <si>
    <t>4DAO-38</t>
  </si>
  <si>
    <t>4DAO-39</t>
  </si>
  <si>
    <t>4DAO-40</t>
  </si>
  <si>
    <t>4DAO-41</t>
  </si>
  <si>
    <t>4DAO-42</t>
  </si>
  <si>
    <t>4DAO-43</t>
  </si>
  <si>
    <t>4DAO-44</t>
  </si>
  <si>
    <t>4DAO-45</t>
  </si>
  <si>
    <t>4DAO-46</t>
  </si>
  <si>
    <t>4DAO-47</t>
  </si>
  <si>
    <t>4DAO-48</t>
  </si>
  <si>
    <t>6 DERSLİKLİ ZEMİN+1 ANAOKULU İÇİN TESLİMAT PROGRAMI</t>
  </si>
  <si>
    <t>Konya 2 Adet</t>
  </si>
  <si>
    <t>8 DERSLİKLİ ZEMİN+1 ANAOKULU İÇİN TESLİMAT PROGRAMI</t>
  </si>
  <si>
    <t>Konya 2 adet</t>
  </si>
  <si>
    <t>İzmir 1 Adet</t>
  </si>
  <si>
    <t>136 Metrekare</t>
  </si>
  <si>
    <t>1320 Metrekare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</si>
</sst>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Adet&quot;"/>
  </numFmts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Symbol"/>
      <family val="1"/>
      <charset val="2"/>
    </font>
    <font>
      <i/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9.5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i/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20" xfId="1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3" fillId="2" borderId="20" xfId="0" applyFont="1" applyFill="1" applyBorder="1" applyAlignment="1">
      <alignment vertical="center" wrapText="1"/>
    </xf>
    <xf numFmtId="0" fontId="12" fillId="0" borderId="20" xfId="2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0" fillId="0" borderId="20" xfId="0" applyBorder="1"/>
    <xf numFmtId="0" fontId="14" fillId="0" borderId="20" xfId="0" applyFont="1" applyBorder="1" applyAlignment="1">
      <alignment vertical="center"/>
    </xf>
    <xf numFmtId="0" fontId="0" fillId="0" borderId="29" xfId="0" applyBorder="1"/>
    <xf numFmtId="0" fontId="14" fillId="0" borderId="33" xfId="0" applyFont="1" applyBorder="1" applyAlignment="1">
      <alignment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" fillId="0" borderId="33" xfId="0" applyFont="1" applyBorder="1"/>
    <xf numFmtId="0" fontId="20" fillId="0" borderId="20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1" fillId="0" borderId="20" xfId="0" applyFont="1" applyBorder="1"/>
    <xf numFmtId="0" fontId="21" fillId="0" borderId="28" xfId="0" applyFont="1" applyBorder="1"/>
    <xf numFmtId="0" fontId="23" fillId="0" borderId="20" xfId="0" applyFont="1" applyBorder="1" applyAlignment="1">
      <alignment vertical="center"/>
    </xf>
    <xf numFmtId="0" fontId="21" fillId="0" borderId="29" xfId="0" applyFont="1" applyBorder="1"/>
    <xf numFmtId="0" fontId="23" fillId="0" borderId="33" xfId="0" applyFont="1" applyBorder="1" applyAlignment="1">
      <alignment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2" fillId="0" borderId="26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2" borderId="35" xfId="0" applyFont="1" applyFill="1" applyBorder="1" applyAlignment="1">
      <alignment horizontal="center" wrapText="1"/>
    </xf>
    <xf numFmtId="0" fontId="22" fillId="2" borderId="36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38" xfId="0" applyFont="1" applyFill="1" applyBorder="1" applyAlignment="1">
      <alignment horizontal="center" wrapText="1"/>
    </xf>
    <xf numFmtId="0" fontId="22" fillId="2" borderId="39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0" borderId="26" xfId="0" applyFont="1" applyFill="1" applyBorder="1" applyAlignment="1">
      <alignment vertical="top" wrapText="1"/>
    </xf>
    <xf numFmtId="0" fontId="23" fillId="0" borderId="27" xfId="0" applyFont="1" applyFill="1" applyBorder="1" applyAlignment="1">
      <alignment vertical="top" wrapText="1"/>
    </xf>
    <xf numFmtId="0" fontId="23" fillId="0" borderId="34" xfId="0" applyFont="1" applyFill="1" applyBorder="1" applyAlignment="1">
      <alignment vertical="top" wrapText="1"/>
    </xf>
    <xf numFmtId="0" fontId="22" fillId="0" borderId="20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wrapText="1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center"/>
    </xf>
    <xf numFmtId="0" fontId="14" fillId="0" borderId="26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0" fontId="14" fillId="0" borderId="34" xfId="0" applyFont="1" applyFill="1" applyBorder="1" applyAlignment="1">
      <alignment vertical="top" wrapText="1"/>
    </xf>
    <xf numFmtId="0" fontId="17" fillId="0" borderId="2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Nazim%20CAMUS/Desktop/SATIN%20ALMA/ANAOKULLARI/DONATIM/FRIT-III-KFW-D-03/ANAOKULU%203.%20PAKET%20DONATIM/ANAOKULLARI%20DONATIM%20&#304;HALES&#304;%203.%20PAK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yat Teklif Çizelgesi"/>
      <sheetName val="İhtiyaç Listesi"/>
      <sheetName val="4 Derslik z+1 AO Teslimat Progr"/>
      <sheetName val="6 Derslik z+1 AO Teslimat Progr"/>
      <sheetName val="8 Derslikli z+1 AO Teslimat Pro"/>
      <sheetName val="Yaklaşık Maliyet"/>
      <sheetName val="8D z+1 AO Konya)"/>
      <sheetName val="8D Z+1 AO Konya"/>
      <sheetName val="6DZ+1 AO KONYA"/>
      <sheetName val="6DZ+1 AO KONYA)"/>
      <sheetName val="4DZ+1 AO KONYA"/>
      <sheetName val="4DZ+1 AO İZMİR"/>
      <sheetName val="4DZ+1 AO İZMİR)"/>
      <sheetName val="8DZ+1 AO İZMİR"/>
      <sheetName val="6DZ+1 AO İZMİR"/>
      <sheetName val="6DZ+1 AO İZMİR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5</v>
          </cell>
        </row>
        <row r="4">
          <cell r="C4">
            <v>1</v>
          </cell>
        </row>
        <row r="5">
          <cell r="C5">
            <v>5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19</v>
          </cell>
        </row>
        <row r="15">
          <cell r="C15">
            <v>22</v>
          </cell>
        </row>
        <row r="16">
          <cell r="C16">
            <v>4</v>
          </cell>
        </row>
        <row r="17">
          <cell r="C17">
            <v>9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19</v>
          </cell>
        </row>
        <row r="29">
          <cell r="C29">
            <v>8</v>
          </cell>
        </row>
        <row r="30">
          <cell r="C30">
            <v>8</v>
          </cell>
        </row>
        <row r="31">
          <cell r="C31">
            <v>16</v>
          </cell>
        </row>
        <row r="32">
          <cell r="C32">
            <v>1</v>
          </cell>
        </row>
        <row r="33">
          <cell r="C33">
            <v>8</v>
          </cell>
        </row>
        <row r="34">
          <cell r="C34">
            <v>108</v>
          </cell>
        </row>
        <row r="35">
          <cell r="C35">
            <v>1</v>
          </cell>
        </row>
        <row r="36">
          <cell r="C36">
            <v>34</v>
          </cell>
        </row>
        <row r="37">
          <cell r="C37">
            <v>170</v>
          </cell>
        </row>
        <row r="38">
          <cell r="C38">
            <v>18</v>
          </cell>
        </row>
        <row r="39">
          <cell r="C39">
            <v>9</v>
          </cell>
        </row>
        <row r="40">
          <cell r="C40">
            <v>9</v>
          </cell>
        </row>
        <row r="41">
          <cell r="C41">
            <v>33</v>
          </cell>
        </row>
        <row r="42">
          <cell r="C42">
            <v>19</v>
          </cell>
        </row>
        <row r="43">
          <cell r="C43">
            <v>152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180</v>
          </cell>
        </row>
      </sheetData>
      <sheetData sheetId="7">
        <row r="3">
          <cell r="C3">
            <v>5</v>
          </cell>
        </row>
        <row r="4">
          <cell r="C4">
            <v>1</v>
          </cell>
        </row>
        <row r="5">
          <cell r="C5">
            <v>5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19</v>
          </cell>
        </row>
        <row r="15">
          <cell r="C15">
            <v>22</v>
          </cell>
        </row>
        <row r="16">
          <cell r="C16">
            <v>4</v>
          </cell>
        </row>
        <row r="17">
          <cell r="C17">
            <v>9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19</v>
          </cell>
        </row>
        <row r="29">
          <cell r="C29">
            <v>8</v>
          </cell>
        </row>
        <row r="30">
          <cell r="C30">
            <v>8</v>
          </cell>
        </row>
        <row r="31">
          <cell r="C31">
            <v>16</v>
          </cell>
        </row>
        <row r="32">
          <cell r="C32">
            <v>1</v>
          </cell>
        </row>
        <row r="33">
          <cell r="C33">
            <v>8</v>
          </cell>
        </row>
        <row r="34">
          <cell r="C34">
            <v>108</v>
          </cell>
        </row>
        <row r="35">
          <cell r="C35">
            <v>1</v>
          </cell>
        </row>
        <row r="36">
          <cell r="C36">
            <v>34</v>
          </cell>
        </row>
        <row r="37">
          <cell r="C37">
            <v>170</v>
          </cell>
        </row>
        <row r="38">
          <cell r="C38">
            <v>18</v>
          </cell>
        </row>
        <row r="39">
          <cell r="C39">
            <v>9</v>
          </cell>
        </row>
        <row r="40">
          <cell r="C40">
            <v>9</v>
          </cell>
        </row>
        <row r="41">
          <cell r="C41">
            <v>33</v>
          </cell>
        </row>
        <row r="42">
          <cell r="C42">
            <v>19</v>
          </cell>
        </row>
        <row r="43">
          <cell r="C43">
            <v>152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180</v>
          </cell>
        </row>
      </sheetData>
      <sheetData sheetId="8">
        <row r="3">
          <cell r="C3">
            <v>5</v>
          </cell>
        </row>
        <row r="4">
          <cell r="C4">
            <v>1</v>
          </cell>
        </row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18</v>
          </cell>
        </row>
        <row r="15">
          <cell r="C15">
            <v>21</v>
          </cell>
        </row>
        <row r="16">
          <cell r="C16">
            <v>4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21</v>
          </cell>
        </row>
        <row r="29">
          <cell r="C29">
            <v>6</v>
          </cell>
        </row>
        <row r="30">
          <cell r="C30">
            <v>6</v>
          </cell>
        </row>
        <row r="31">
          <cell r="C31">
            <v>12</v>
          </cell>
        </row>
        <row r="32">
          <cell r="C32">
            <v>1</v>
          </cell>
        </row>
        <row r="33">
          <cell r="C33">
            <v>6</v>
          </cell>
        </row>
        <row r="34">
          <cell r="C34">
            <v>78</v>
          </cell>
        </row>
        <row r="35">
          <cell r="C35">
            <v>1</v>
          </cell>
        </row>
        <row r="36">
          <cell r="C36">
            <v>26</v>
          </cell>
        </row>
        <row r="37">
          <cell r="C37">
            <v>130</v>
          </cell>
        </row>
        <row r="38">
          <cell r="C38">
            <v>14</v>
          </cell>
        </row>
        <row r="39">
          <cell r="C39">
            <v>8</v>
          </cell>
        </row>
        <row r="40">
          <cell r="C40">
            <v>7</v>
          </cell>
        </row>
        <row r="41">
          <cell r="C41">
            <v>30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140</v>
          </cell>
        </row>
      </sheetData>
      <sheetData sheetId="9">
        <row r="3">
          <cell r="C3">
            <v>5</v>
          </cell>
        </row>
        <row r="4">
          <cell r="C4">
            <v>1</v>
          </cell>
        </row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18</v>
          </cell>
        </row>
        <row r="15">
          <cell r="C15">
            <v>21</v>
          </cell>
        </row>
        <row r="16">
          <cell r="C16">
            <v>4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21</v>
          </cell>
        </row>
        <row r="29">
          <cell r="C29">
            <v>6</v>
          </cell>
        </row>
        <row r="30">
          <cell r="C30">
            <v>6</v>
          </cell>
        </row>
        <row r="31">
          <cell r="C31">
            <v>12</v>
          </cell>
        </row>
        <row r="32">
          <cell r="C32">
            <v>1</v>
          </cell>
        </row>
        <row r="33">
          <cell r="C33">
            <v>6</v>
          </cell>
        </row>
        <row r="34">
          <cell r="C34">
            <v>78</v>
          </cell>
        </row>
        <row r="35">
          <cell r="C35">
            <v>1</v>
          </cell>
        </row>
        <row r="36">
          <cell r="C36">
            <v>26</v>
          </cell>
        </row>
        <row r="37">
          <cell r="C37">
            <v>130</v>
          </cell>
        </row>
        <row r="38">
          <cell r="C38">
            <v>14</v>
          </cell>
        </row>
        <row r="39">
          <cell r="C39">
            <v>8</v>
          </cell>
        </row>
        <row r="40">
          <cell r="C40">
            <v>7</v>
          </cell>
        </row>
        <row r="41">
          <cell r="C41">
            <v>30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140</v>
          </cell>
        </row>
      </sheetData>
      <sheetData sheetId="10">
        <row r="3">
          <cell r="C3">
            <v>4</v>
          </cell>
        </row>
        <row r="4">
          <cell r="C4">
            <v>1</v>
          </cell>
        </row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3</v>
          </cell>
        </row>
        <row r="13">
          <cell r="C13">
            <v>1</v>
          </cell>
        </row>
        <row r="14">
          <cell r="C14">
            <v>15</v>
          </cell>
        </row>
        <row r="15">
          <cell r="C15">
            <v>15</v>
          </cell>
        </row>
        <row r="16">
          <cell r="C16">
            <v>3</v>
          </cell>
        </row>
        <row r="17">
          <cell r="C17">
            <v>5</v>
          </cell>
        </row>
        <row r="18">
          <cell r="C18">
            <v>4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8</v>
          </cell>
        </row>
        <row r="26">
          <cell r="C26">
            <v>15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8</v>
          </cell>
        </row>
        <row r="32">
          <cell r="C32">
            <v>1</v>
          </cell>
        </row>
        <row r="33">
          <cell r="C33">
            <v>4</v>
          </cell>
        </row>
        <row r="34">
          <cell r="C34">
            <v>60</v>
          </cell>
        </row>
        <row r="35">
          <cell r="C35">
            <v>1</v>
          </cell>
        </row>
        <row r="36">
          <cell r="C36">
            <v>18</v>
          </cell>
        </row>
        <row r="37">
          <cell r="C37">
            <v>90</v>
          </cell>
        </row>
        <row r="38">
          <cell r="C38">
            <v>10</v>
          </cell>
        </row>
        <row r="39">
          <cell r="C39">
            <v>10</v>
          </cell>
        </row>
        <row r="40">
          <cell r="C40">
            <v>5</v>
          </cell>
        </row>
        <row r="41">
          <cell r="C41">
            <v>25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100</v>
          </cell>
        </row>
      </sheetData>
      <sheetData sheetId="11">
        <row r="3">
          <cell r="C3">
            <v>4</v>
          </cell>
        </row>
        <row r="4">
          <cell r="C4">
            <v>1</v>
          </cell>
        </row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3</v>
          </cell>
        </row>
        <row r="13">
          <cell r="C13">
            <v>1</v>
          </cell>
        </row>
        <row r="14">
          <cell r="C14">
            <v>15</v>
          </cell>
        </row>
        <row r="15">
          <cell r="C15">
            <v>15</v>
          </cell>
        </row>
        <row r="16">
          <cell r="C16">
            <v>3</v>
          </cell>
        </row>
        <row r="17">
          <cell r="C17">
            <v>5</v>
          </cell>
        </row>
        <row r="18">
          <cell r="C18">
            <v>4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8</v>
          </cell>
        </row>
        <row r="26">
          <cell r="C26">
            <v>15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8</v>
          </cell>
        </row>
        <row r="32">
          <cell r="C32">
            <v>1</v>
          </cell>
        </row>
        <row r="33">
          <cell r="C33">
            <v>4</v>
          </cell>
        </row>
        <row r="34">
          <cell r="C34">
            <v>60</v>
          </cell>
        </row>
        <row r="35">
          <cell r="C35">
            <v>1</v>
          </cell>
        </row>
        <row r="36">
          <cell r="C36">
            <v>18</v>
          </cell>
        </row>
        <row r="37">
          <cell r="C37">
            <v>90</v>
          </cell>
        </row>
        <row r="38">
          <cell r="C38">
            <v>10</v>
          </cell>
        </row>
        <row r="39">
          <cell r="C39">
            <v>10</v>
          </cell>
        </row>
        <row r="40">
          <cell r="C40">
            <v>5</v>
          </cell>
        </row>
        <row r="41">
          <cell r="C41">
            <v>25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100</v>
          </cell>
        </row>
      </sheetData>
      <sheetData sheetId="12">
        <row r="3">
          <cell r="C3">
            <v>4</v>
          </cell>
        </row>
        <row r="4">
          <cell r="C4">
            <v>1</v>
          </cell>
        </row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3</v>
          </cell>
        </row>
        <row r="13">
          <cell r="C13">
            <v>1</v>
          </cell>
        </row>
        <row r="14">
          <cell r="C14">
            <v>15</v>
          </cell>
        </row>
        <row r="15">
          <cell r="C15">
            <v>15</v>
          </cell>
        </row>
        <row r="16">
          <cell r="C16">
            <v>3</v>
          </cell>
        </row>
        <row r="17">
          <cell r="C17">
            <v>5</v>
          </cell>
        </row>
        <row r="18">
          <cell r="C18">
            <v>4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8</v>
          </cell>
        </row>
        <row r="26">
          <cell r="C26">
            <v>15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8</v>
          </cell>
        </row>
        <row r="32">
          <cell r="C32">
            <v>1</v>
          </cell>
        </row>
        <row r="33">
          <cell r="C33">
            <v>4</v>
          </cell>
        </row>
        <row r="34">
          <cell r="C34">
            <v>60</v>
          </cell>
        </row>
        <row r="35">
          <cell r="C35">
            <v>1</v>
          </cell>
        </row>
        <row r="36">
          <cell r="C36">
            <v>18</v>
          </cell>
        </row>
        <row r="37">
          <cell r="C37">
            <v>90</v>
          </cell>
        </row>
        <row r="38">
          <cell r="C38">
            <v>10</v>
          </cell>
        </row>
        <row r="39">
          <cell r="C39">
            <v>10</v>
          </cell>
        </row>
        <row r="40">
          <cell r="C40">
            <v>5</v>
          </cell>
        </row>
        <row r="41">
          <cell r="C41">
            <v>25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100</v>
          </cell>
        </row>
      </sheetData>
      <sheetData sheetId="13">
        <row r="3">
          <cell r="C3">
            <v>5</v>
          </cell>
        </row>
        <row r="4">
          <cell r="C4">
            <v>1</v>
          </cell>
        </row>
        <row r="5">
          <cell r="C5">
            <v>5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19</v>
          </cell>
        </row>
        <row r="15">
          <cell r="C15">
            <v>22</v>
          </cell>
        </row>
        <row r="16">
          <cell r="C16">
            <v>4</v>
          </cell>
        </row>
        <row r="17">
          <cell r="C17">
            <v>9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19</v>
          </cell>
        </row>
        <row r="29">
          <cell r="C29">
            <v>8</v>
          </cell>
        </row>
        <row r="30">
          <cell r="C30">
            <v>8</v>
          </cell>
        </row>
        <row r="31">
          <cell r="C31">
            <v>16</v>
          </cell>
        </row>
        <row r="32">
          <cell r="C32">
            <v>1</v>
          </cell>
        </row>
        <row r="33">
          <cell r="C33">
            <v>8</v>
          </cell>
        </row>
        <row r="34">
          <cell r="C34">
            <v>108</v>
          </cell>
        </row>
        <row r="35">
          <cell r="C35">
            <v>1</v>
          </cell>
        </row>
        <row r="36">
          <cell r="C36">
            <v>34</v>
          </cell>
        </row>
        <row r="37">
          <cell r="C37">
            <v>170</v>
          </cell>
        </row>
        <row r="38">
          <cell r="C38">
            <v>18</v>
          </cell>
        </row>
        <row r="39">
          <cell r="C39">
            <v>9</v>
          </cell>
        </row>
        <row r="40">
          <cell r="C40">
            <v>9</v>
          </cell>
        </row>
        <row r="41">
          <cell r="C41">
            <v>33</v>
          </cell>
        </row>
        <row r="42">
          <cell r="C42">
            <v>19</v>
          </cell>
        </row>
        <row r="43">
          <cell r="C43">
            <v>152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180</v>
          </cell>
        </row>
      </sheetData>
      <sheetData sheetId="14">
        <row r="3">
          <cell r="C3">
            <v>5</v>
          </cell>
        </row>
        <row r="4">
          <cell r="C4">
            <v>1</v>
          </cell>
        </row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18</v>
          </cell>
        </row>
        <row r="15">
          <cell r="C15">
            <v>21</v>
          </cell>
        </row>
        <row r="16">
          <cell r="C16">
            <v>4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21</v>
          </cell>
        </row>
        <row r="29">
          <cell r="C29">
            <v>6</v>
          </cell>
        </row>
        <row r="30">
          <cell r="C30">
            <v>6</v>
          </cell>
        </row>
        <row r="31">
          <cell r="C31">
            <v>12</v>
          </cell>
        </row>
        <row r="32">
          <cell r="C32">
            <v>1</v>
          </cell>
        </row>
        <row r="33">
          <cell r="C33">
            <v>6</v>
          </cell>
        </row>
        <row r="34">
          <cell r="C34">
            <v>78</v>
          </cell>
        </row>
        <row r="35">
          <cell r="C35">
            <v>1</v>
          </cell>
        </row>
        <row r="36">
          <cell r="C36">
            <v>26</v>
          </cell>
        </row>
        <row r="37">
          <cell r="C37">
            <v>130</v>
          </cell>
        </row>
        <row r="38">
          <cell r="C38">
            <v>14</v>
          </cell>
        </row>
        <row r="39">
          <cell r="C39">
            <v>8</v>
          </cell>
        </row>
        <row r="40">
          <cell r="C40">
            <v>7</v>
          </cell>
        </row>
        <row r="41">
          <cell r="C41">
            <v>30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140</v>
          </cell>
        </row>
      </sheetData>
      <sheetData sheetId="15">
        <row r="3">
          <cell r="C3">
            <v>5</v>
          </cell>
        </row>
        <row r="4">
          <cell r="C4">
            <v>1</v>
          </cell>
        </row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18</v>
          </cell>
        </row>
        <row r="15">
          <cell r="C15">
            <v>21</v>
          </cell>
        </row>
        <row r="16">
          <cell r="C16">
            <v>4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6</v>
          </cell>
        </row>
        <row r="25">
          <cell r="C25">
            <v>12</v>
          </cell>
        </row>
        <row r="26">
          <cell r="C26">
            <v>21</v>
          </cell>
        </row>
        <row r="29">
          <cell r="C29">
            <v>6</v>
          </cell>
        </row>
        <row r="30">
          <cell r="C30">
            <v>6</v>
          </cell>
        </row>
        <row r="31">
          <cell r="C31">
            <v>12</v>
          </cell>
        </row>
        <row r="32">
          <cell r="C32">
            <v>1</v>
          </cell>
        </row>
        <row r="33">
          <cell r="C33">
            <v>6</v>
          </cell>
        </row>
        <row r="34">
          <cell r="C34">
            <v>78</v>
          </cell>
        </row>
        <row r="35">
          <cell r="C35">
            <v>1</v>
          </cell>
        </row>
        <row r="36">
          <cell r="C36">
            <v>26</v>
          </cell>
        </row>
        <row r="37">
          <cell r="C37">
            <v>130</v>
          </cell>
        </row>
        <row r="38">
          <cell r="C38">
            <v>14</v>
          </cell>
        </row>
        <row r="39">
          <cell r="C39">
            <v>8</v>
          </cell>
        </row>
        <row r="40">
          <cell r="C40">
            <v>7</v>
          </cell>
        </row>
        <row r="41">
          <cell r="C41">
            <v>30</v>
          </cell>
        </row>
        <row r="42">
          <cell r="C42">
            <v>10</v>
          </cell>
        </row>
        <row r="43">
          <cell r="C43">
            <v>80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2">
          <cell r="C52">
            <v>2</v>
          </cell>
        </row>
        <row r="53">
          <cell r="C53">
            <v>2</v>
          </cell>
        </row>
        <row r="54">
          <cell r="C54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="85" zoomScaleNormal="85" workbookViewId="0">
      <selection activeCell="E17" sqref="E17"/>
    </sheetView>
  </sheetViews>
  <sheetFormatPr defaultRowHeight="15" x14ac:dyDescent="0.25"/>
  <cols>
    <col min="2" max="2" width="59.5703125" bestFit="1" customWidth="1"/>
    <col min="3" max="3" width="33.85546875" customWidth="1"/>
    <col min="4" max="4" width="29.5703125" customWidth="1"/>
    <col min="5" max="5" width="33.7109375" customWidth="1"/>
    <col min="6" max="6" width="26.28515625" customWidth="1"/>
    <col min="7" max="7" width="25.85546875" customWidth="1"/>
    <col min="10" max="10" width="28.7109375" customWidth="1"/>
    <col min="11" max="11" width="38.42578125" customWidth="1"/>
  </cols>
  <sheetData>
    <row r="1" spans="1:11" ht="15.75" thickBot="1" x14ac:dyDescent="0.3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ht="16.5" thickTop="1" x14ac:dyDescent="0.25">
      <c r="A2" s="83"/>
      <c r="B2" s="84"/>
      <c r="C2" s="84"/>
      <c r="D2" s="84"/>
      <c r="E2" s="84" t="s">
        <v>1</v>
      </c>
      <c r="F2" s="84"/>
      <c r="G2" s="84"/>
      <c r="H2" s="84"/>
      <c r="I2" s="87" t="s">
        <v>2</v>
      </c>
      <c r="J2" s="87"/>
      <c r="K2" s="88"/>
    </row>
    <row r="3" spans="1:11" ht="15.75" x14ac:dyDescent="0.25">
      <c r="A3" s="85"/>
      <c r="B3" s="86"/>
      <c r="C3" s="86"/>
      <c r="D3" s="86"/>
      <c r="E3" s="86" t="s">
        <v>3</v>
      </c>
      <c r="F3" s="86"/>
      <c r="G3" s="86"/>
      <c r="H3" s="86"/>
      <c r="I3" s="89" t="s">
        <v>4</v>
      </c>
      <c r="J3" s="89"/>
      <c r="K3" s="90"/>
    </row>
    <row r="4" spans="1:11" x14ac:dyDescent="0.25">
      <c r="A4" s="85"/>
      <c r="B4" s="86"/>
      <c r="C4" s="86"/>
      <c r="D4" s="86"/>
      <c r="E4" s="91"/>
      <c r="F4" s="91"/>
      <c r="G4" s="91"/>
      <c r="H4" s="91"/>
      <c r="I4" s="89"/>
      <c r="J4" s="89"/>
      <c r="K4" s="90"/>
    </row>
    <row r="5" spans="1:11" x14ac:dyDescent="0.25">
      <c r="A5" s="85"/>
      <c r="B5" s="86"/>
      <c r="C5" s="86"/>
      <c r="D5" s="86"/>
      <c r="E5" s="91"/>
      <c r="F5" s="91"/>
      <c r="G5" s="91"/>
      <c r="H5" s="91"/>
      <c r="I5" s="89" t="s">
        <v>5</v>
      </c>
      <c r="J5" s="89"/>
      <c r="K5" s="90"/>
    </row>
    <row r="6" spans="1:11" ht="15.75" thickBot="1" x14ac:dyDescent="0.3">
      <c r="A6" s="85"/>
      <c r="B6" s="86"/>
      <c r="C6" s="86"/>
      <c r="D6" s="86"/>
      <c r="E6" s="91"/>
      <c r="F6" s="91"/>
      <c r="G6" s="91"/>
      <c r="H6" s="91"/>
      <c r="I6" s="89" t="s">
        <v>6</v>
      </c>
      <c r="J6" s="89"/>
      <c r="K6" s="90"/>
    </row>
    <row r="7" spans="1:11" ht="15.75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65">
        <v>8</v>
      </c>
      <c r="I7" s="66"/>
      <c r="J7" s="67"/>
      <c r="K7" s="2">
        <v>9</v>
      </c>
    </row>
    <row r="8" spans="1:11" ht="35.25" customHeight="1" thickTop="1" x14ac:dyDescent="0.25">
      <c r="A8" s="3" t="s">
        <v>7</v>
      </c>
      <c r="B8" s="4" t="s">
        <v>8</v>
      </c>
      <c r="C8" s="68" t="s">
        <v>9</v>
      </c>
      <c r="D8" s="68" t="s">
        <v>10</v>
      </c>
      <c r="E8" s="4" t="s">
        <v>11</v>
      </c>
      <c r="F8" s="4" t="s">
        <v>12</v>
      </c>
      <c r="G8" s="4" t="s">
        <v>12</v>
      </c>
      <c r="H8" s="71" t="s">
        <v>13</v>
      </c>
      <c r="I8" s="72"/>
      <c r="J8" s="73"/>
      <c r="K8" s="4" t="s">
        <v>14</v>
      </c>
    </row>
    <row r="9" spans="1:11" ht="29.25" customHeight="1" x14ac:dyDescent="0.25">
      <c r="A9" s="3"/>
      <c r="B9" s="4"/>
      <c r="C9" s="69"/>
      <c r="D9" s="69"/>
      <c r="E9" s="4"/>
      <c r="F9" s="4" t="s">
        <v>1</v>
      </c>
      <c r="G9" s="4" t="s">
        <v>15</v>
      </c>
      <c r="H9" s="74" t="s">
        <v>16</v>
      </c>
      <c r="I9" s="75"/>
      <c r="J9" s="76"/>
      <c r="K9" s="4" t="s">
        <v>17</v>
      </c>
    </row>
    <row r="10" spans="1:11" ht="31.5" customHeight="1" x14ac:dyDescent="0.25">
      <c r="A10" s="3" t="s">
        <v>18</v>
      </c>
      <c r="B10" s="4" t="s">
        <v>19</v>
      </c>
      <c r="C10" s="69"/>
      <c r="D10" s="69"/>
      <c r="E10" s="4" t="s">
        <v>20</v>
      </c>
      <c r="F10" s="4" t="s">
        <v>21</v>
      </c>
      <c r="G10" s="4" t="s">
        <v>22</v>
      </c>
      <c r="H10" s="74" t="s">
        <v>23</v>
      </c>
      <c r="I10" s="75"/>
      <c r="J10" s="76"/>
      <c r="K10" s="5"/>
    </row>
    <row r="11" spans="1:11" ht="24.75" customHeight="1" thickBot="1" x14ac:dyDescent="0.3">
      <c r="A11" s="6"/>
      <c r="B11" s="7"/>
      <c r="C11" s="70"/>
      <c r="D11" s="70"/>
      <c r="E11" s="7"/>
      <c r="F11" s="8" t="s">
        <v>24</v>
      </c>
      <c r="G11" s="7"/>
      <c r="H11" s="77"/>
      <c r="I11" s="78"/>
      <c r="J11" s="79"/>
      <c r="K11" s="7"/>
    </row>
    <row r="12" spans="1:11" ht="39" customHeight="1" thickBot="1" x14ac:dyDescent="0.3">
      <c r="A12" s="9"/>
      <c r="B12" s="10"/>
      <c r="C12" s="11" t="s">
        <v>25</v>
      </c>
      <c r="D12" s="12" t="s">
        <v>26</v>
      </c>
      <c r="E12" s="10"/>
      <c r="F12" s="11" t="s">
        <v>27</v>
      </c>
      <c r="G12" s="11" t="s">
        <v>28</v>
      </c>
      <c r="H12" s="61"/>
      <c r="I12" s="61"/>
      <c r="J12" s="61"/>
      <c r="K12" s="13" t="s">
        <v>29</v>
      </c>
    </row>
    <row r="13" spans="1:11" x14ac:dyDescent="0.25">
      <c r="A13" s="14" t="s">
        <v>30</v>
      </c>
      <c r="B13" s="15" t="s">
        <v>31</v>
      </c>
      <c r="C13" s="16"/>
      <c r="D13" s="16"/>
      <c r="E13" s="17">
        <f>'[1]8D z+1 AO Konya)'!C3+'[1]8D Z+1 AO Konya'!C3+'[1]6DZ+1 AO KONYA'!C3+'[1]6DZ+1 AO KONYA)'!C3+'[1]4DZ+1 AO KONYA'!C3+'[1]4DZ+1 AO İZMİR'!C3+'[1]4DZ+1 AO İZMİR)'!C3+'[1]8DZ+1 AO İZMİR'!C3+'[1]6DZ+1 AO İZMİR'!C3+'[1]6DZ+1 AO İZMİR)'!C3</f>
        <v>47</v>
      </c>
      <c r="F13" s="16"/>
      <c r="G13" s="16"/>
      <c r="H13" s="62"/>
      <c r="I13" s="63"/>
      <c r="J13" s="64"/>
      <c r="K13" s="18"/>
    </row>
    <row r="14" spans="1:11" x14ac:dyDescent="0.25">
      <c r="A14" s="14" t="s">
        <v>32</v>
      </c>
      <c r="B14" s="15" t="s">
        <v>33</v>
      </c>
      <c r="C14" s="19"/>
      <c r="D14" s="19"/>
      <c r="E14" s="17">
        <f>'[1]8D z+1 AO Konya)'!C4+'[1]8D Z+1 AO Konya'!C4+'[1]6DZ+1 AO KONYA'!C4+'[1]6DZ+1 AO KONYA)'!C4+'[1]4DZ+1 AO KONYA'!C4+'[1]4DZ+1 AO İZMİR'!C4+'[1]4DZ+1 AO İZMİR)'!C4+'[1]8DZ+1 AO İZMİR'!C4+'[1]6DZ+1 AO İZMİR'!C4+'[1]6DZ+1 AO İZMİR)'!C4</f>
        <v>10</v>
      </c>
      <c r="F14" s="19"/>
      <c r="G14" s="19"/>
      <c r="H14" s="57"/>
      <c r="I14" s="58"/>
      <c r="J14" s="59"/>
      <c r="K14" s="20"/>
    </row>
    <row r="15" spans="1:11" x14ac:dyDescent="0.25">
      <c r="A15" s="14" t="s">
        <v>34</v>
      </c>
      <c r="B15" s="15" t="s">
        <v>35</v>
      </c>
      <c r="C15" s="19"/>
      <c r="D15" s="19"/>
      <c r="E15" s="17">
        <f>'[1]8D z+1 AO Konya)'!C5+'[1]8D Z+1 AO Konya'!C5+'[1]6DZ+1 AO KONYA'!C5+'[1]6DZ+1 AO KONYA)'!C5+'[1]4DZ+1 AO KONYA'!C5+'[1]4DZ+1 AO İZMİR'!C5+'[1]4DZ+1 AO İZMİR)'!C5+'[1]8DZ+1 AO İZMİR'!C5+'[1]6DZ+1 AO İZMİR'!C5+'[1]6DZ+1 AO İZMİR)'!C5</f>
        <v>40</v>
      </c>
      <c r="F15" s="19"/>
      <c r="G15" s="19"/>
      <c r="H15" s="57"/>
      <c r="I15" s="58"/>
      <c r="J15" s="59"/>
      <c r="K15" s="20"/>
    </row>
    <row r="16" spans="1:11" x14ac:dyDescent="0.25">
      <c r="A16" s="14" t="s">
        <v>36</v>
      </c>
      <c r="B16" s="15" t="s">
        <v>37</v>
      </c>
      <c r="C16" s="19"/>
      <c r="D16" s="19"/>
      <c r="E16" s="17">
        <f>'[1]8D z+1 AO Konya)'!C6+'[1]8D Z+1 AO Konya'!C6+'[1]6DZ+1 AO KONYA'!C6+'[1]6DZ+1 AO KONYA)'!C6+'[1]4DZ+1 AO KONYA'!C6+'[1]4DZ+1 AO İZMİR'!C6+'[1]4DZ+1 AO İZMİR)'!C6+'[1]8DZ+1 AO İZMİR'!C6+'[1]6DZ+1 AO İZMİR'!C6+'[1]6DZ+1 AO İZMİR)'!C6</f>
        <v>20</v>
      </c>
      <c r="F16" s="19"/>
      <c r="G16" s="19"/>
      <c r="H16" s="57"/>
      <c r="I16" s="58"/>
      <c r="J16" s="59"/>
      <c r="K16" s="20"/>
    </row>
    <row r="17" spans="1:11" x14ac:dyDescent="0.25">
      <c r="A17" s="14" t="s">
        <v>38</v>
      </c>
      <c r="B17" s="15" t="s">
        <v>39</v>
      </c>
      <c r="C17" s="19"/>
      <c r="D17" s="19"/>
      <c r="E17" s="17">
        <f>'[1]8D z+1 AO Konya)'!C7+'[1]8D Z+1 AO Konya'!C7+'[1]6DZ+1 AO KONYA'!C7+'[1]6DZ+1 AO KONYA)'!C7+'[1]4DZ+1 AO KONYA'!C7+'[1]4DZ+1 AO İZMİR'!C7+'[1]4DZ+1 AO İZMİR)'!C7+'[1]8DZ+1 AO İZMİR'!C7+'[1]6DZ+1 AO İZMİR'!C7+'[1]6DZ+1 AO İZMİR)'!C7</f>
        <v>17</v>
      </c>
      <c r="F17" s="19"/>
      <c r="G17" s="19"/>
      <c r="H17" s="57"/>
      <c r="I17" s="58"/>
      <c r="J17" s="59"/>
      <c r="K17" s="20"/>
    </row>
    <row r="18" spans="1:11" x14ac:dyDescent="0.25">
      <c r="A18" s="14" t="s">
        <v>40</v>
      </c>
      <c r="B18" s="15" t="s">
        <v>41</v>
      </c>
      <c r="C18" s="19"/>
      <c r="D18" s="19"/>
      <c r="E18" s="17">
        <f>'[1]8D z+1 AO Konya)'!C8+'[1]8D Z+1 AO Konya'!C8+'[1]6DZ+1 AO KONYA'!C8+'[1]6DZ+1 AO KONYA)'!C8+'[1]4DZ+1 AO KONYA'!C8+'[1]4DZ+1 AO İZMİR'!C8+'[1]4DZ+1 AO İZMİR)'!C8+'[1]8DZ+1 AO İZMİR'!C8+'[1]6DZ+1 AO İZMİR'!C8+'[1]6DZ+1 AO İZMİR)'!C8</f>
        <v>10</v>
      </c>
      <c r="F18" s="19"/>
      <c r="G18" s="19"/>
      <c r="H18" s="57"/>
      <c r="I18" s="58"/>
      <c r="J18" s="59"/>
      <c r="K18" s="20"/>
    </row>
    <row r="19" spans="1:11" x14ac:dyDescent="0.25">
      <c r="A19" s="14" t="s">
        <v>42</v>
      </c>
      <c r="B19" s="21" t="s">
        <v>43</v>
      </c>
      <c r="C19" s="19"/>
      <c r="D19" s="19"/>
      <c r="E19" s="17">
        <f>'[1]8D z+1 AO Konya)'!C9+'[1]8D Z+1 AO Konya'!C9+'[1]6DZ+1 AO KONYA'!C9+'[1]6DZ+1 AO KONYA)'!C9+'[1]4DZ+1 AO KONYA'!C9+'[1]4DZ+1 AO İZMİR'!C9+'[1]4DZ+1 AO İZMİR)'!C9+'[1]8DZ+1 AO İZMİR'!C9+'[1]6DZ+1 AO İZMİR'!C9+'[1]6DZ+1 AO İZMİR)'!C9</f>
        <v>10</v>
      </c>
      <c r="F19" s="19"/>
      <c r="G19" s="19"/>
      <c r="H19" s="57"/>
      <c r="I19" s="58"/>
      <c r="J19" s="59"/>
      <c r="K19" s="20"/>
    </row>
    <row r="20" spans="1:11" x14ac:dyDescent="0.25">
      <c r="A20" s="14" t="s">
        <v>44</v>
      </c>
      <c r="B20" s="21" t="s">
        <v>47</v>
      </c>
      <c r="C20" s="19"/>
      <c r="D20" s="19"/>
      <c r="E20" s="17">
        <f>'[1]8D z+1 AO Konya)'!C12+'[1]8D Z+1 AO Konya'!C12+'[1]6DZ+1 AO KONYA'!C12+'[1]6DZ+1 AO KONYA)'!C12+'[1]4DZ+1 AO KONYA'!C12+'[1]4DZ+1 AO İZMİR'!C12+'[1]4DZ+1 AO İZMİR)'!C12+'[1]8DZ+1 AO İZMİR'!C12+'[1]6DZ+1 AO İZMİR'!C12+'[1]6DZ+1 AO İZMİR)'!C12</f>
        <v>37</v>
      </c>
      <c r="F20" s="19"/>
      <c r="G20" s="19"/>
      <c r="H20" s="57"/>
      <c r="I20" s="58"/>
      <c r="J20" s="59"/>
      <c r="K20" s="20"/>
    </row>
    <row r="21" spans="1:11" x14ac:dyDescent="0.25">
      <c r="A21" s="14" t="s">
        <v>45</v>
      </c>
      <c r="B21" s="21" t="s">
        <v>49</v>
      </c>
      <c r="C21" s="19"/>
      <c r="D21" s="19"/>
      <c r="E21" s="17">
        <f>'[1]8D z+1 AO Konya)'!C13+'[1]8D Z+1 AO Konya'!C13+'[1]6DZ+1 AO KONYA'!C13+'[1]6DZ+1 AO KONYA)'!C13+'[1]4DZ+1 AO KONYA'!C13+'[1]4DZ+1 AO İZMİR'!C13+'[1]4DZ+1 AO İZMİR)'!C13+'[1]8DZ+1 AO İZMİR'!C13+'[1]6DZ+1 AO İZMİR'!C13+'[1]6DZ+1 AO İZMİR)'!C13</f>
        <v>10</v>
      </c>
      <c r="F21" s="19"/>
      <c r="G21" s="19"/>
      <c r="H21" s="57"/>
      <c r="I21" s="58"/>
      <c r="J21" s="59"/>
      <c r="K21" s="20"/>
    </row>
    <row r="22" spans="1:11" x14ac:dyDescent="0.25">
      <c r="A22" s="14" t="s">
        <v>46</v>
      </c>
      <c r="B22" s="21" t="s">
        <v>51</v>
      </c>
      <c r="C22" s="19"/>
      <c r="D22" s="19"/>
      <c r="E22" s="17">
        <f>'[1]8D z+1 AO Konya)'!C14+'[1]8D Z+1 AO Konya'!C14+'[1]6DZ+1 AO KONYA'!C14+'[1]6DZ+1 AO KONYA)'!C14+'[1]4DZ+1 AO KONYA'!C14+'[1]4DZ+1 AO İZMİR'!C14+'[1]4DZ+1 AO İZMİR)'!C14+'[1]8DZ+1 AO İZMİR'!C14+'[1]6DZ+1 AO İZMİR'!C14+'[1]6DZ+1 AO İZMİR)'!C14</f>
        <v>174</v>
      </c>
      <c r="F22" s="19"/>
      <c r="G22" s="19"/>
      <c r="H22" s="57"/>
      <c r="I22" s="58"/>
      <c r="J22" s="59"/>
      <c r="K22" s="20"/>
    </row>
    <row r="23" spans="1:11" x14ac:dyDescent="0.25">
      <c r="A23" s="14" t="s">
        <v>48</v>
      </c>
      <c r="B23" s="21" t="s">
        <v>53</v>
      </c>
      <c r="C23" s="19"/>
      <c r="D23" s="19"/>
      <c r="E23" s="17">
        <f>'[1]8D z+1 AO Konya)'!C15+'[1]8D Z+1 AO Konya'!C15+'[1]6DZ+1 AO KONYA'!C15+'[1]6DZ+1 AO KONYA)'!C15+'[1]4DZ+1 AO KONYA'!C15+'[1]4DZ+1 AO İZMİR'!C15+'[1]4DZ+1 AO İZMİR)'!C15+'[1]8DZ+1 AO İZMİR'!C15+'[1]6DZ+1 AO İZMİR'!C15+'[1]6DZ+1 AO İZMİR)'!C15</f>
        <v>195</v>
      </c>
      <c r="F23" s="19"/>
      <c r="G23" s="19"/>
      <c r="H23" s="57"/>
      <c r="I23" s="58"/>
      <c r="J23" s="59"/>
      <c r="K23" s="20"/>
    </row>
    <row r="24" spans="1:11" x14ac:dyDescent="0.25">
      <c r="A24" s="14" t="s">
        <v>50</v>
      </c>
      <c r="B24" s="15" t="s">
        <v>55</v>
      </c>
      <c r="C24" s="19"/>
      <c r="D24" s="19"/>
      <c r="E24" s="17">
        <f>'[1]8D z+1 AO Konya)'!C16+'[1]8D Z+1 AO Konya'!C16+'[1]6DZ+1 AO KONYA'!C16+'[1]6DZ+1 AO KONYA)'!C16+'[1]4DZ+1 AO KONYA'!C16+'[1]4DZ+1 AO İZMİR'!C16+'[1]4DZ+1 AO İZMİR)'!C16+'[1]8DZ+1 AO İZMİR'!C16+'[1]6DZ+1 AO İZMİR'!C16+'[1]6DZ+1 AO İZMİR)'!C16</f>
        <v>37</v>
      </c>
      <c r="F24" s="19"/>
      <c r="G24" s="19"/>
      <c r="H24" s="57"/>
      <c r="I24" s="58"/>
      <c r="J24" s="59"/>
      <c r="K24" s="20"/>
    </row>
    <row r="25" spans="1:11" x14ac:dyDescent="0.25">
      <c r="A25" s="14" t="s">
        <v>52</v>
      </c>
      <c r="B25" s="21" t="s">
        <v>57</v>
      </c>
      <c r="C25" s="19"/>
      <c r="D25" s="19"/>
      <c r="E25" s="17">
        <f>'[1]8D z+1 AO Konya)'!C17+'[1]8D Z+1 AO Konya'!C17+'[1]6DZ+1 AO KONYA'!C17+'[1]6DZ+1 AO KONYA)'!C17+'[1]4DZ+1 AO KONYA'!C17+'[1]4DZ+1 AO İZMİR'!C17+'[1]4DZ+1 AO İZMİR)'!C17+'[1]8DZ+1 AO İZMİR'!C17+'[1]6DZ+1 AO İZMİR'!C17+'[1]6DZ+1 AO İZMİR)'!C17</f>
        <v>70</v>
      </c>
      <c r="F25" s="19"/>
      <c r="G25" s="19"/>
      <c r="H25" s="57"/>
      <c r="I25" s="58"/>
      <c r="J25" s="59"/>
      <c r="K25" s="20"/>
    </row>
    <row r="26" spans="1:11" x14ac:dyDescent="0.25">
      <c r="A26" s="14" t="s">
        <v>54</v>
      </c>
      <c r="B26" s="15" t="s">
        <v>59</v>
      </c>
      <c r="C26" s="19"/>
      <c r="D26" s="19"/>
      <c r="E26" s="17">
        <f>'[1]8D z+1 AO Konya)'!C18+'[1]8D Z+1 AO Konya'!C18+'[1]6DZ+1 AO KONYA'!C18+'[1]6DZ+1 AO KONYA)'!C18+'[1]4DZ+1 AO KONYA'!C18+'[1]4DZ+1 AO İZMİR'!C18+'[1]4DZ+1 AO İZMİR)'!C18+'[1]8DZ+1 AO İZMİR'!C18+'[1]6DZ+1 AO İZMİR'!C18+'[1]6DZ+1 AO İZMİR)'!C18</f>
        <v>68</v>
      </c>
      <c r="F26" s="19"/>
      <c r="G26" s="19"/>
      <c r="H26" s="57"/>
      <c r="I26" s="58"/>
      <c r="J26" s="59"/>
      <c r="K26" s="20"/>
    </row>
    <row r="27" spans="1:11" x14ac:dyDescent="0.25">
      <c r="A27" s="14" t="s">
        <v>56</v>
      </c>
      <c r="B27" s="21" t="s">
        <v>61</v>
      </c>
      <c r="C27" s="19"/>
      <c r="D27" s="19"/>
      <c r="E27" s="17">
        <f>'[1]8D z+1 AO Konya)'!C19+'[1]8D Z+1 AO Konya'!C19+'[1]6DZ+1 AO KONYA'!C19+'[1]6DZ+1 AO KONYA)'!C19+'[1]4DZ+1 AO KONYA'!C19+'[1]4DZ+1 AO İZMİR'!C19+'[1]4DZ+1 AO İZMİR)'!C19+'[1]8DZ+1 AO İZMİR'!C19+'[1]6DZ+1 AO İZMİR'!C19+'[1]6DZ+1 AO İZMİR)'!C19</f>
        <v>20</v>
      </c>
      <c r="F27" s="19"/>
      <c r="G27" s="19"/>
      <c r="H27" s="57"/>
      <c r="I27" s="58"/>
      <c r="J27" s="59"/>
      <c r="K27" s="20"/>
    </row>
    <row r="28" spans="1:11" x14ac:dyDescent="0.25">
      <c r="A28" s="14" t="s">
        <v>58</v>
      </c>
      <c r="B28" s="15" t="s">
        <v>63</v>
      </c>
      <c r="C28" s="19"/>
      <c r="D28" s="19"/>
      <c r="E28" s="17">
        <f>'[1]8D z+1 AO Konya)'!C20+'[1]8D Z+1 AO Konya'!C20+'[1]6DZ+1 AO KONYA'!C20+'[1]6DZ+1 AO KONYA)'!C20+'[1]4DZ+1 AO KONYA'!C20+'[1]4DZ+1 AO İZMİR'!C20+'[1]4DZ+1 AO İZMİR)'!C20+'[1]8DZ+1 AO İZMİR'!C20+'[1]6DZ+1 AO İZMİR'!C20+'[1]6DZ+1 AO İZMİR)'!C20</f>
        <v>10</v>
      </c>
      <c r="F28" s="19"/>
      <c r="G28" s="19"/>
      <c r="H28" s="57"/>
      <c r="I28" s="58"/>
      <c r="J28" s="59"/>
      <c r="K28" s="20"/>
    </row>
    <row r="29" spans="1:11" x14ac:dyDescent="0.25">
      <c r="A29" s="14" t="s">
        <v>60</v>
      </c>
      <c r="B29" s="15" t="s">
        <v>65</v>
      </c>
      <c r="C29" s="19"/>
      <c r="D29" s="19"/>
      <c r="E29" s="17">
        <f>'[1]8D z+1 AO Konya)'!C21+'[1]8D Z+1 AO Konya'!C21+'[1]6DZ+1 AO KONYA'!C21+'[1]6DZ+1 AO KONYA)'!C21+'[1]4DZ+1 AO KONYA'!C21+'[1]4DZ+1 AO İZMİR'!C21+'[1]4DZ+1 AO İZMİR)'!C21+'[1]8DZ+1 AO İZMİR'!C21+'[1]6DZ+1 AO İZMİR'!C21+'[1]6DZ+1 AO İZMİR)'!C21</f>
        <v>10</v>
      </c>
      <c r="F29" s="19"/>
      <c r="G29" s="19"/>
      <c r="H29" s="57"/>
      <c r="I29" s="58"/>
      <c r="J29" s="59"/>
      <c r="K29" s="20"/>
    </row>
    <row r="30" spans="1:11" x14ac:dyDescent="0.25">
      <c r="A30" s="14" t="s">
        <v>62</v>
      </c>
      <c r="B30" s="22" t="s">
        <v>67</v>
      </c>
      <c r="C30" s="19"/>
      <c r="D30" s="19"/>
      <c r="E30" s="17">
        <f>'[1]8D z+1 AO Konya)'!C22+'[1]8D Z+1 AO Konya'!C22+'[1]6DZ+1 AO KONYA'!C22+'[1]6DZ+1 AO KONYA)'!C22+'[1]4DZ+1 AO KONYA'!C22+'[1]4DZ+1 AO İZMİR'!C22+'[1]4DZ+1 AO İZMİR)'!C22+'[1]8DZ+1 AO İZMİR'!C22+'[1]6DZ+1 AO İZMİR'!C22+'[1]6DZ+1 AO İZMİR)'!C22</f>
        <v>10</v>
      </c>
      <c r="F30" s="19"/>
      <c r="G30" s="19"/>
      <c r="H30" s="57"/>
      <c r="I30" s="58"/>
      <c r="J30" s="59"/>
      <c r="K30" s="20"/>
    </row>
    <row r="31" spans="1:11" x14ac:dyDescent="0.25">
      <c r="A31" s="14" t="s">
        <v>64</v>
      </c>
      <c r="B31" s="23" t="s">
        <v>69</v>
      </c>
      <c r="C31" s="19"/>
      <c r="D31" s="19"/>
      <c r="E31" s="17">
        <f>'[1]8D z+1 AO Konya)'!C23+'[1]8D Z+1 AO Konya'!C23+'[1]6DZ+1 AO KONYA'!C23+'[1]6DZ+1 AO KONYA)'!C23+'[1]4DZ+1 AO KONYA'!C23+'[1]4DZ+1 AO İZMİR'!C23+'[1]4DZ+1 AO İZMİR)'!C23+'[1]8DZ+1 AO İZMİR'!C23+'[1]6DZ+1 AO İZMİR'!C23+'[1]6DZ+1 AO İZMİR)'!C23</f>
        <v>10</v>
      </c>
      <c r="F31" s="19"/>
      <c r="G31" s="19"/>
      <c r="H31" s="57"/>
      <c r="I31" s="58"/>
      <c r="J31" s="59"/>
      <c r="K31" s="20"/>
    </row>
    <row r="32" spans="1:11" x14ac:dyDescent="0.25">
      <c r="A32" s="14" t="s">
        <v>66</v>
      </c>
      <c r="B32" s="23" t="s">
        <v>71</v>
      </c>
      <c r="C32" s="19"/>
      <c r="D32" s="19"/>
      <c r="E32" s="17">
        <f>'[1]8D z+1 AO Konya)'!C24+'[1]8D Z+1 AO Konya'!C24+'[1]6DZ+1 AO KONYA'!C24+'[1]6DZ+1 AO KONYA)'!C24+'[1]4DZ+1 AO KONYA'!C24+'[1]4DZ+1 AO İZMİR'!C24+'[1]4DZ+1 AO İZMİR)'!C24+'[1]8DZ+1 AO İZMİR'!C24+'[1]6DZ+1 AO İZMİR'!C24+'[1]6DZ+1 AO İZMİR)'!C24</f>
        <v>60</v>
      </c>
      <c r="F32" s="19"/>
      <c r="G32" s="19"/>
      <c r="H32" s="57"/>
      <c r="I32" s="58"/>
      <c r="J32" s="59"/>
      <c r="K32" s="20"/>
    </row>
    <row r="33" spans="1:11" x14ac:dyDescent="0.25">
      <c r="A33" s="14" t="s">
        <v>68</v>
      </c>
      <c r="B33" s="24" t="s">
        <v>73</v>
      </c>
      <c r="C33" s="19"/>
      <c r="D33" s="19"/>
      <c r="E33" s="17">
        <f>'[1]8D z+1 AO Konya)'!C25+'[1]8D Z+1 AO Konya'!C25+'[1]6DZ+1 AO KONYA'!C25+'[1]6DZ+1 AO KONYA)'!C25+'[1]4DZ+1 AO KONYA'!C25+'[1]4DZ+1 AO İZMİR'!C25+'[1]4DZ+1 AO İZMİR)'!C25+'[1]8DZ+1 AO İZMİR'!C25+'[1]6DZ+1 AO İZMİR'!C25+'[1]6DZ+1 AO İZMİR)'!C25</f>
        <v>108</v>
      </c>
      <c r="F33" s="19"/>
      <c r="G33" s="19"/>
      <c r="H33" s="57"/>
      <c r="I33" s="58"/>
      <c r="J33" s="59"/>
      <c r="K33" s="20"/>
    </row>
    <row r="34" spans="1:11" x14ac:dyDescent="0.25">
      <c r="A34" s="14" t="s">
        <v>70</v>
      </c>
      <c r="B34" s="21" t="s">
        <v>75</v>
      </c>
      <c r="C34" s="19"/>
      <c r="D34" s="19"/>
      <c r="E34" s="17">
        <f>'[1]8D z+1 AO Konya)'!C26+'[1]8D Z+1 AO Konya'!C26+'[1]6DZ+1 AO KONYA'!C26+'[1]6DZ+1 AO KONYA)'!C26+'[1]4DZ+1 AO KONYA'!C26+'[1]4DZ+1 AO İZMİR'!C26+'[1]4DZ+1 AO İZMİR)'!C26+'[1]8DZ+1 AO İZMİR'!C26+'[1]6DZ+1 AO İZMİR'!C26+'[1]6DZ+1 AO İZMİR)'!C26</f>
        <v>186</v>
      </c>
      <c r="F34" s="19"/>
      <c r="G34" s="19"/>
      <c r="H34" s="57"/>
      <c r="I34" s="58"/>
      <c r="J34" s="59"/>
      <c r="K34" s="20"/>
    </row>
    <row r="35" spans="1:11" x14ac:dyDescent="0.25">
      <c r="A35" s="14" t="s">
        <v>72</v>
      </c>
      <c r="B35" s="21" t="s">
        <v>77</v>
      </c>
      <c r="C35" s="19"/>
      <c r="D35" s="19"/>
      <c r="E35" s="17" t="s">
        <v>263</v>
      </c>
      <c r="F35" s="19"/>
      <c r="G35" s="19"/>
      <c r="H35" s="57"/>
      <c r="I35" s="58"/>
      <c r="J35" s="59"/>
      <c r="K35" s="20"/>
    </row>
    <row r="36" spans="1:11" x14ac:dyDescent="0.25">
      <c r="A36" s="14" t="s">
        <v>74</v>
      </c>
      <c r="B36" s="24" t="s">
        <v>79</v>
      </c>
      <c r="C36" s="19"/>
      <c r="D36" s="19"/>
      <c r="E36" s="17" t="s">
        <v>264</v>
      </c>
      <c r="F36" s="19"/>
      <c r="G36" s="19"/>
      <c r="H36" s="57"/>
      <c r="I36" s="58"/>
      <c r="J36" s="59"/>
      <c r="K36" s="20"/>
    </row>
    <row r="37" spans="1:11" x14ac:dyDescent="0.25">
      <c r="A37" s="14" t="s">
        <v>76</v>
      </c>
      <c r="B37" s="25" t="s">
        <v>81</v>
      </c>
      <c r="C37" s="19"/>
      <c r="D37" s="19"/>
      <c r="E37" s="17">
        <f>'[1]8D z+1 AO Konya)'!C29+'[1]8D Z+1 AO Konya'!C29+'[1]6DZ+1 AO KONYA'!C29+'[1]6DZ+1 AO KONYA)'!C29+'[1]4DZ+1 AO KONYA'!C29+'[1]4DZ+1 AO İZMİR'!C29+'[1]4DZ+1 AO İZMİR)'!C29+'[1]8DZ+1 AO İZMİR'!C29+'[1]6DZ+1 AO İZMİR'!C29+'[1]6DZ+1 AO İZMİR)'!C29</f>
        <v>63</v>
      </c>
      <c r="F37" s="19"/>
      <c r="G37" s="19"/>
      <c r="H37" s="57"/>
      <c r="I37" s="58"/>
      <c r="J37" s="59"/>
      <c r="K37" s="20"/>
    </row>
    <row r="38" spans="1:11" x14ac:dyDescent="0.25">
      <c r="A38" s="14" t="s">
        <v>78</v>
      </c>
      <c r="B38" s="25" t="s">
        <v>83</v>
      </c>
      <c r="C38" s="19"/>
      <c r="D38" s="19"/>
      <c r="E38" s="17">
        <f>'[1]8D z+1 AO Konya)'!C30+'[1]8D Z+1 AO Konya'!C30+'[1]6DZ+1 AO KONYA'!C30+'[1]6DZ+1 AO KONYA)'!C30+'[1]4DZ+1 AO KONYA'!C30+'[1]4DZ+1 AO İZMİR'!C30+'[1]4DZ+1 AO İZMİR)'!C30+'[1]8DZ+1 AO İZMİR'!C30+'[1]6DZ+1 AO İZMİR'!C30+'[1]6DZ+1 AO İZMİR)'!C30</f>
        <v>63</v>
      </c>
      <c r="F38" s="19"/>
      <c r="G38" s="19"/>
      <c r="H38" s="57"/>
      <c r="I38" s="58"/>
      <c r="J38" s="59"/>
      <c r="K38" s="20"/>
    </row>
    <row r="39" spans="1:11" x14ac:dyDescent="0.25">
      <c r="A39" s="14" t="s">
        <v>80</v>
      </c>
      <c r="B39" s="25" t="s">
        <v>85</v>
      </c>
      <c r="C39" s="19"/>
      <c r="D39" s="19"/>
      <c r="E39" s="17">
        <f>'[1]8D z+1 AO Konya)'!C31+'[1]8D Z+1 AO Konya'!C31+'[1]6DZ+1 AO KONYA'!C31+'[1]6DZ+1 AO KONYA)'!C31+'[1]4DZ+1 AO KONYA'!C31+'[1]4DZ+1 AO İZMİR'!C31+'[1]4DZ+1 AO İZMİR)'!C31+'[1]8DZ+1 AO İZMİR'!C31+'[1]6DZ+1 AO İZMİR'!C31+'[1]6DZ+1 AO İZMİR)'!C31</f>
        <v>120</v>
      </c>
      <c r="F39" s="19"/>
      <c r="G39" s="19"/>
      <c r="H39" s="57"/>
      <c r="I39" s="58"/>
      <c r="J39" s="59"/>
      <c r="K39" s="20"/>
    </row>
    <row r="40" spans="1:11" x14ac:dyDescent="0.25">
      <c r="A40" s="14" t="s">
        <v>82</v>
      </c>
      <c r="B40" s="22" t="s">
        <v>87</v>
      </c>
      <c r="C40" s="19"/>
      <c r="D40" s="19"/>
      <c r="E40" s="17">
        <f>'[1]8D z+1 AO Konya)'!C32+'[1]8D Z+1 AO Konya'!C32+'[1]6DZ+1 AO KONYA'!C32+'[1]6DZ+1 AO KONYA)'!C32+'[1]4DZ+1 AO KONYA'!C32+'[1]4DZ+1 AO İZMİR'!C32+'[1]4DZ+1 AO İZMİR)'!C32+'[1]8DZ+1 AO İZMİR'!C32+'[1]6DZ+1 AO İZMİR'!C32+'[1]6DZ+1 AO İZMİR)'!C32</f>
        <v>10</v>
      </c>
      <c r="F40" s="19"/>
      <c r="G40" s="19"/>
      <c r="H40" s="57"/>
      <c r="I40" s="58"/>
      <c r="J40" s="59"/>
      <c r="K40" s="20"/>
    </row>
    <row r="41" spans="1:11" x14ac:dyDescent="0.25">
      <c r="A41" s="14" t="s">
        <v>84</v>
      </c>
      <c r="B41" s="25" t="s">
        <v>89</v>
      </c>
      <c r="C41" s="26"/>
      <c r="D41" s="26"/>
      <c r="E41" s="17">
        <f>'[1]8D z+1 AO Konya)'!C33+'[1]8D Z+1 AO Konya'!C33+'[1]6DZ+1 AO KONYA'!C33+'[1]6DZ+1 AO KONYA)'!C33+'[1]4DZ+1 AO KONYA'!C33+'[1]4DZ+1 AO İZMİR'!C33+'[1]4DZ+1 AO İZMİR)'!C33+'[1]8DZ+1 AO İZMİR'!C33+'[1]6DZ+1 AO İZMİR'!C33+'[1]6DZ+1 AO İZMİR)'!C33</f>
        <v>60</v>
      </c>
      <c r="F41" s="19"/>
      <c r="G41" s="19"/>
      <c r="H41" s="57"/>
      <c r="I41" s="58"/>
      <c r="J41" s="59"/>
      <c r="K41" s="20"/>
    </row>
    <row r="42" spans="1:11" x14ac:dyDescent="0.25">
      <c r="A42" s="14" t="s">
        <v>86</v>
      </c>
      <c r="B42" s="25" t="s">
        <v>91</v>
      </c>
      <c r="C42" s="26"/>
      <c r="D42" s="26"/>
      <c r="E42" s="17">
        <f>'[1]8D z+1 AO Konya)'!C34+'[1]8D Z+1 AO Konya'!C34+'[1]6DZ+1 AO KONYA'!C34+'[1]6DZ+1 AO KONYA)'!C34+'[1]4DZ+1 AO KONYA'!C34+'[1]4DZ+1 AO İZMİR'!C34+'[1]4DZ+1 AO İZMİR)'!C34+'[1]8DZ+1 AO İZMİR'!C34+'[1]6DZ+1 AO İZMİR'!C34+'[1]6DZ+1 AO İZMİR)'!C34</f>
        <v>816</v>
      </c>
      <c r="F42" s="19"/>
      <c r="G42" s="19"/>
      <c r="H42" s="57"/>
      <c r="I42" s="58"/>
      <c r="J42" s="59"/>
      <c r="K42" s="20"/>
    </row>
    <row r="43" spans="1:11" x14ac:dyDescent="0.25">
      <c r="A43" s="14" t="s">
        <v>88</v>
      </c>
      <c r="B43" s="24" t="s">
        <v>93</v>
      </c>
      <c r="C43" s="26"/>
      <c r="D43" s="26"/>
      <c r="E43" s="17">
        <f>'[1]8D z+1 AO Konya)'!C35+'[1]8D Z+1 AO Konya'!C35+'[1]6DZ+1 AO KONYA'!C35+'[1]6DZ+1 AO KONYA)'!C35+'[1]4DZ+1 AO KONYA'!C35+'[1]4DZ+1 AO İZMİR'!C35+'[1]4DZ+1 AO İZMİR)'!C35+'[1]8DZ+1 AO İZMİR'!C35+'[1]6DZ+1 AO İZMİR'!C35+'[1]6DZ+1 AO İZMİR)'!C35</f>
        <v>10</v>
      </c>
      <c r="F43" s="19"/>
      <c r="G43" s="19"/>
      <c r="H43" s="57"/>
      <c r="I43" s="58"/>
      <c r="J43" s="59"/>
      <c r="K43" s="20"/>
    </row>
    <row r="44" spans="1:11" x14ac:dyDescent="0.25">
      <c r="A44" s="14" t="s">
        <v>90</v>
      </c>
      <c r="B44" s="25" t="s">
        <v>95</v>
      </c>
      <c r="C44" s="26"/>
      <c r="D44" s="26"/>
      <c r="E44" s="17">
        <f>'[1]8D z+1 AO Konya)'!C36+'[1]8D Z+1 AO Konya'!C36+'[1]6DZ+1 AO KONYA'!C36+'[1]6DZ+1 AO KONYA)'!C36+'[1]4DZ+1 AO KONYA'!C36+'[1]4DZ+1 AO İZMİR'!C36+'[1]4DZ+1 AO İZMİR)'!C36+'[1]8DZ+1 AO İZMİR'!C36+'[1]6DZ+1 AO İZMİR'!C36+'[1]6DZ+1 AO İZMİR)'!C36</f>
        <v>260</v>
      </c>
      <c r="F44" s="19"/>
      <c r="G44" s="19"/>
      <c r="H44" s="57"/>
      <c r="I44" s="58"/>
      <c r="J44" s="59"/>
      <c r="K44" s="20"/>
    </row>
    <row r="45" spans="1:11" x14ac:dyDescent="0.25">
      <c r="A45" s="14" t="s">
        <v>92</v>
      </c>
      <c r="B45" s="25" t="s">
        <v>97</v>
      </c>
      <c r="C45" s="26"/>
      <c r="D45" s="26"/>
      <c r="E45" s="17">
        <f>'[1]8D z+1 AO Konya)'!C37+'[1]8D Z+1 AO Konya'!C37+'[1]6DZ+1 AO KONYA'!C37+'[1]6DZ+1 AO KONYA)'!C37+'[1]4DZ+1 AO KONYA'!C37+'[1]4DZ+1 AO İZMİR'!C37+'[1]4DZ+1 AO İZMİR)'!C37+'[1]8DZ+1 AO İZMİR'!C37+'[1]6DZ+1 AO İZMİR'!C37+'[1]6DZ+1 AO İZMİR)'!C37</f>
        <v>1300</v>
      </c>
      <c r="F45" s="19"/>
      <c r="G45" s="19"/>
      <c r="H45" s="57"/>
      <c r="I45" s="58"/>
      <c r="J45" s="59"/>
      <c r="K45" s="20"/>
    </row>
    <row r="46" spans="1:11" x14ac:dyDescent="0.25">
      <c r="A46" s="14" t="s">
        <v>94</v>
      </c>
      <c r="B46" s="25" t="s">
        <v>99</v>
      </c>
      <c r="C46" s="26"/>
      <c r="D46" s="26"/>
      <c r="E46" s="17">
        <f>'[1]8D z+1 AO Konya)'!C38+'[1]8D Z+1 AO Konya'!C38+'[1]6DZ+1 AO KONYA'!C38+'[1]6DZ+1 AO KONYA)'!C38+'[1]4DZ+1 AO KONYA'!C38+'[1]4DZ+1 AO İZMİR'!C38+'[1]4DZ+1 AO İZMİR)'!C38+'[1]8DZ+1 AO İZMİR'!C38+'[1]6DZ+1 AO İZMİR'!C38+'[1]6DZ+1 AO İZMİR)'!C38</f>
        <v>140</v>
      </c>
      <c r="F46" s="19"/>
      <c r="G46" s="19"/>
      <c r="H46" s="57"/>
      <c r="I46" s="58"/>
      <c r="J46" s="59"/>
      <c r="K46" s="20"/>
    </row>
    <row r="47" spans="1:11" x14ac:dyDescent="0.25">
      <c r="A47" s="14" t="s">
        <v>96</v>
      </c>
      <c r="B47" s="25" t="s">
        <v>101</v>
      </c>
      <c r="C47" s="19"/>
      <c r="D47" s="19"/>
      <c r="E47" s="17">
        <f>'[1]8D z+1 AO Konya)'!C39+'[1]8D Z+1 AO Konya'!C39+'[1]6DZ+1 AO KONYA'!C39+'[1]6DZ+1 AO KONYA)'!C39+'[1]4DZ+1 AO KONYA'!C39+'[1]4DZ+1 AO İZMİR'!C39+'[1]4DZ+1 AO İZMİR)'!C39+'[1]8DZ+1 AO İZMİR'!C39+'[1]6DZ+1 AO İZMİR'!C39+'[1]6DZ+1 AO İZMİR)'!C39</f>
        <v>89</v>
      </c>
      <c r="F47" s="19"/>
      <c r="G47" s="19"/>
      <c r="H47" s="57"/>
      <c r="I47" s="58"/>
      <c r="J47" s="59"/>
      <c r="K47" s="20"/>
    </row>
    <row r="48" spans="1:11" x14ac:dyDescent="0.25">
      <c r="A48" s="14" t="s">
        <v>98</v>
      </c>
      <c r="B48" s="25" t="s">
        <v>103</v>
      </c>
      <c r="C48" s="19"/>
      <c r="D48" s="19"/>
      <c r="E48" s="17">
        <f>'[1]8D z+1 AO Konya)'!C40+'[1]8D Z+1 AO Konya'!C40+'[1]6DZ+1 AO KONYA'!C40+'[1]6DZ+1 AO KONYA)'!C40+'[1]4DZ+1 AO KONYA'!C40+'[1]4DZ+1 AO İZMİR'!C40+'[1]4DZ+1 AO İZMİR)'!C40+'[1]8DZ+1 AO İZMİR'!C40+'[1]6DZ+1 AO İZMİR'!C40+'[1]6DZ+1 AO İZMİR)'!C40</f>
        <v>70</v>
      </c>
      <c r="F48" s="19"/>
      <c r="G48" s="19"/>
      <c r="H48" s="57"/>
      <c r="I48" s="58"/>
      <c r="J48" s="59"/>
      <c r="K48" s="20"/>
    </row>
    <row r="49" spans="1:11" x14ac:dyDescent="0.25">
      <c r="A49" s="14" t="s">
        <v>100</v>
      </c>
      <c r="B49" s="25" t="s">
        <v>105</v>
      </c>
      <c r="C49" s="19"/>
      <c r="D49" s="19"/>
      <c r="E49" s="17">
        <f>'[1]8D z+1 AO Konya)'!C41+'[1]8D Z+1 AO Konya'!C41+'[1]6DZ+1 AO KONYA'!C41+'[1]6DZ+1 AO KONYA)'!C41+'[1]4DZ+1 AO KONYA'!C41+'[1]4DZ+1 AO İZMİR'!C41+'[1]4DZ+1 AO İZMİR)'!C41+'[1]8DZ+1 AO İZMİR'!C41+'[1]6DZ+1 AO İZMİR'!C41+'[1]6DZ+1 AO İZMİR)'!C41</f>
        <v>294</v>
      </c>
      <c r="F49" s="19"/>
      <c r="G49" s="19"/>
      <c r="H49" s="57"/>
      <c r="I49" s="58"/>
      <c r="J49" s="59"/>
      <c r="K49" s="20"/>
    </row>
    <row r="50" spans="1:11" x14ac:dyDescent="0.25">
      <c r="A50" s="14" t="s">
        <v>102</v>
      </c>
      <c r="B50" s="25" t="s">
        <v>107</v>
      </c>
      <c r="C50" s="19"/>
      <c r="D50" s="19"/>
      <c r="E50" s="17">
        <f>'[1]8D z+1 AO Konya)'!C42+'[1]8D Z+1 AO Konya'!C42+'[1]6DZ+1 AO KONYA'!C42+'[1]6DZ+1 AO KONYA)'!C42+'[1]4DZ+1 AO KONYA'!C42+'[1]4DZ+1 AO İZMİR'!C42+'[1]4DZ+1 AO İZMİR)'!C42+'[1]8DZ+1 AO İZMİR'!C42+'[1]6DZ+1 AO İZMİR'!C42+'[1]6DZ+1 AO İZMİR)'!C42</f>
        <v>127</v>
      </c>
      <c r="F50" s="19"/>
      <c r="G50" s="19"/>
      <c r="H50" s="57"/>
      <c r="I50" s="58"/>
      <c r="J50" s="59"/>
      <c r="K50" s="20"/>
    </row>
    <row r="51" spans="1:11" x14ac:dyDescent="0.25">
      <c r="A51" s="14" t="s">
        <v>104</v>
      </c>
      <c r="B51" s="25" t="s">
        <v>109</v>
      </c>
      <c r="C51" s="27"/>
      <c r="D51" s="27"/>
      <c r="E51" s="17">
        <f>'[1]8D z+1 AO Konya)'!C43+'[1]8D Z+1 AO Konya'!C43+'[1]6DZ+1 AO KONYA'!C43+'[1]6DZ+1 AO KONYA)'!C43+'[1]4DZ+1 AO KONYA'!C43+'[1]4DZ+1 AO İZMİR'!C43+'[1]4DZ+1 AO İZMİR)'!C43+'[1]8DZ+1 AO İZMİR'!C43+'[1]6DZ+1 AO İZMİR'!C43+'[1]6DZ+1 AO İZMİR)'!C43</f>
        <v>1016</v>
      </c>
      <c r="F51" s="19"/>
      <c r="G51" s="19"/>
      <c r="H51" s="57"/>
      <c r="I51" s="58"/>
      <c r="J51" s="59"/>
      <c r="K51" s="20"/>
    </row>
    <row r="52" spans="1:11" x14ac:dyDescent="0.25">
      <c r="A52" s="14" t="s">
        <v>106</v>
      </c>
      <c r="B52" s="25" t="s">
        <v>111</v>
      </c>
      <c r="C52" s="19"/>
      <c r="D52" s="19"/>
      <c r="E52" s="17">
        <f>'[1]8D z+1 AO Konya)'!C44+'[1]8D Z+1 AO Konya'!C44+'[1]6DZ+1 AO KONYA'!C44+'[1]6DZ+1 AO KONYA)'!C44+'[1]4DZ+1 AO KONYA'!C44+'[1]4DZ+1 AO İZMİR'!C44+'[1]4DZ+1 AO İZMİR)'!C44+'[1]8DZ+1 AO İZMİR'!C44+'[1]6DZ+1 AO İZMİR'!C44+'[1]6DZ+1 AO İZMİR)'!C44</f>
        <v>10</v>
      </c>
      <c r="F52" s="19"/>
      <c r="G52" s="19"/>
      <c r="H52" s="57"/>
      <c r="I52" s="58"/>
      <c r="J52" s="59"/>
      <c r="K52" s="20"/>
    </row>
    <row r="53" spans="1:11" x14ac:dyDescent="0.25">
      <c r="A53" s="14" t="s">
        <v>108</v>
      </c>
      <c r="B53" s="25" t="s">
        <v>113</v>
      </c>
      <c r="C53" s="27"/>
      <c r="D53" s="27"/>
      <c r="E53" s="17">
        <f>'[1]8D z+1 AO Konya)'!C45+'[1]8D Z+1 AO Konya'!C45+'[1]6DZ+1 AO KONYA'!C45+'[1]6DZ+1 AO KONYA)'!C45+'[1]4DZ+1 AO KONYA'!C45+'[1]4DZ+1 AO İZMİR'!C45+'[1]4DZ+1 AO İZMİR)'!C45+'[1]8DZ+1 AO İZMİR'!C45+'[1]6DZ+1 AO İZMİR'!C45+'[1]6DZ+1 AO İZMİR)'!C45</f>
        <v>10</v>
      </c>
      <c r="F53" s="19"/>
      <c r="G53" s="19"/>
      <c r="H53" s="60"/>
      <c r="I53" s="60"/>
      <c r="J53" s="60"/>
      <c r="K53" s="28"/>
    </row>
    <row r="54" spans="1:11" x14ac:dyDescent="0.25">
      <c r="A54" s="14" t="s">
        <v>110</v>
      </c>
      <c r="B54" s="25" t="s">
        <v>115</v>
      </c>
      <c r="C54" s="29"/>
      <c r="D54" s="29"/>
      <c r="E54" s="17">
        <f>'[1]8D z+1 AO Konya)'!C46+'[1]8D Z+1 AO Konya'!C46+'[1]6DZ+1 AO KONYA'!C46+'[1]6DZ+1 AO KONYA)'!C46+'[1]4DZ+1 AO KONYA'!C46+'[1]4DZ+1 AO İZMİR'!C46+'[1]4DZ+1 AO İZMİR)'!C46+'[1]8DZ+1 AO İZMİR'!C46+'[1]6DZ+1 AO İZMİR'!C46+'[1]6DZ+1 AO İZMİR)'!C46</f>
        <v>10</v>
      </c>
      <c r="F54" s="29"/>
      <c r="G54" s="29"/>
      <c r="H54" s="54"/>
      <c r="I54" s="55"/>
      <c r="J54" s="56"/>
      <c r="K54" s="29"/>
    </row>
    <row r="55" spans="1:11" x14ac:dyDescent="0.25">
      <c r="A55" s="14" t="s">
        <v>112</v>
      </c>
      <c r="B55" s="25" t="s">
        <v>117</v>
      </c>
      <c r="C55" s="29"/>
      <c r="D55" s="29"/>
      <c r="E55" s="17">
        <f>'[1]8D z+1 AO Konya)'!C47+'[1]8D Z+1 AO Konya'!C47+'[1]6DZ+1 AO KONYA'!C47+'[1]6DZ+1 AO KONYA)'!C47+'[1]4DZ+1 AO KONYA'!C47+'[1]4DZ+1 AO İZMİR'!C47+'[1]4DZ+1 AO İZMİR)'!C47+'[1]8DZ+1 AO İZMİR'!C47+'[1]6DZ+1 AO İZMİR'!C47+'[1]6DZ+1 AO İZMİR)'!C47</f>
        <v>10</v>
      </c>
      <c r="F55" s="29"/>
      <c r="G55" s="29"/>
      <c r="H55" s="54"/>
      <c r="I55" s="55"/>
      <c r="J55" s="56"/>
      <c r="K55" s="29"/>
    </row>
    <row r="56" spans="1:11" x14ac:dyDescent="0.25">
      <c r="A56" s="14" t="s">
        <v>114</v>
      </c>
      <c r="B56" s="25" t="s">
        <v>119</v>
      </c>
      <c r="C56" s="29"/>
      <c r="D56" s="29"/>
      <c r="E56" s="17">
        <f>'[1]8D z+1 AO Konya)'!C48+'[1]8D Z+1 AO Konya'!C48+'[1]6DZ+1 AO KONYA'!C48+'[1]6DZ+1 AO KONYA)'!C48+'[1]4DZ+1 AO KONYA'!C48+'[1]4DZ+1 AO İZMİR'!C48+'[1]4DZ+1 AO İZMİR)'!C48+'[1]8DZ+1 AO İZMİR'!C48+'[1]6DZ+1 AO İZMİR'!C48+'[1]6DZ+1 AO İZMİR)'!C48</f>
        <v>10</v>
      </c>
      <c r="F56" s="29"/>
      <c r="G56" s="29"/>
      <c r="H56" s="54"/>
      <c r="I56" s="55"/>
      <c r="J56" s="56"/>
      <c r="K56" s="29"/>
    </row>
    <row r="57" spans="1:11" x14ac:dyDescent="0.25">
      <c r="A57" s="14" t="s">
        <v>116</v>
      </c>
      <c r="B57" s="25" t="s">
        <v>121</v>
      </c>
      <c r="C57" s="29"/>
      <c r="D57" s="29"/>
      <c r="E57" s="17">
        <f>'[1]8D z+1 AO Konya)'!C49+'[1]8D Z+1 AO Konya'!C49+'[1]6DZ+1 AO KONYA'!C49+'[1]6DZ+1 AO KONYA)'!C49+'[1]4DZ+1 AO KONYA'!C49+'[1]4DZ+1 AO İZMİR'!C49+'[1]4DZ+1 AO İZMİR)'!C49+'[1]8DZ+1 AO İZMİR'!C49+'[1]6DZ+1 AO İZMİR'!C49+'[1]6DZ+1 AO İZMİR)'!C49</f>
        <v>10</v>
      </c>
      <c r="F57" s="29"/>
      <c r="G57" s="29"/>
      <c r="H57" s="54"/>
      <c r="I57" s="55"/>
      <c r="J57" s="56"/>
      <c r="K57" s="29"/>
    </row>
    <row r="58" spans="1:11" s="29" customFormat="1" x14ac:dyDescent="0.25">
      <c r="A58" s="14" t="s">
        <v>118</v>
      </c>
      <c r="B58" s="25" t="s">
        <v>123</v>
      </c>
      <c r="E58" s="17">
        <f>'[1]8D z+1 AO Konya)'!C52+'[1]8D Z+1 AO Konya'!C52+'[1]6DZ+1 AO KONYA'!C52+'[1]6DZ+1 AO KONYA)'!C52+'[1]4DZ+1 AO KONYA'!C52+'[1]4DZ+1 AO İZMİR'!C52+'[1]4DZ+1 AO İZMİR)'!C52+'[1]8DZ+1 AO İZMİR'!C52+'[1]6DZ+1 AO İZMİR'!C52+'[1]6DZ+1 AO İZMİR)'!C52</f>
        <v>20</v>
      </c>
      <c r="H58" s="54"/>
      <c r="I58" s="55"/>
      <c r="J58" s="56"/>
    </row>
    <row r="59" spans="1:11" s="29" customFormat="1" x14ac:dyDescent="0.25">
      <c r="A59" s="14" t="s">
        <v>120</v>
      </c>
      <c r="B59" s="25" t="s">
        <v>124</v>
      </c>
      <c r="E59" s="17">
        <f>'[1]8D z+1 AO Konya)'!C53+'[1]8D Z+1 AO Konya'!C53+'[1]6DZ+1 AO KONYA'!C53+'[1]6DZ+1 AO KONYA)'!C53+'[1]4DZ+1 AO KONYA'!C53+'[1]4DZ+1 AO İZMİR'!C53+'[1]4DZ+1 AO İZMİR)'!C53+'[1]8DZ+1 AO İZMİR'!C53+'[1]6DZ+1 AO İZMİR'!C53+'[1]6DZ+1 AO İZMİR)'!C53</f>
        <v>20</v>
      </c>
      <c r="H59" s="54"/>
      <c r="I59" s="55"/>
      <c r="J59" s="56"/>
    </row>
    <row r="60" spans="1:11" s="29" customFormat="1" x14ac:dyDescent="0.25">
      <c r="A60" s="14" t="s">
        <v>122</v>
      </c>
      <c r="B60" s="25" t="s">
        <v>125</v>
      </c>
      <c r="E60" s="17">
        <f>'[1]8D z+1 AO Konya)'!C54+'[1]8D Z+1 AO Konya'!C54+'[1]6DZ+1 AO KONYA'!C54+'[1]6DZ+1 AO KONYA)'!C54+'[1]4DZ+1 AO KONYA'!C54+'[1]4DZ+1 AO İZMİR'!C54+'[1]4DZ+1 AO İZMİR)'!C54+'[1]8DZ+1 AO İZMİR'!C54+'[1]6DZ+1 AO İZMİR'!C54+'[1]6DZ+1 AO İZMİR)'!C54</f>
        <v>1400</v>
      </c>
      <c r="H60" s="54"/>
      <c r="I60" s="55"/>
      <c r="J60" s="56"/>
    </row>
  </sheetData>
  <mergeCells count="68">
    <mergeCell ref="A1:K1"/>
    <mergeCell ref="A2:D6"/>
    <mergeCell ref="E2:H2"/>
    <mergeCell ref="I2:K2"/>
    <mergeCell ref="E3:H3"/>
    <mergeCell ref="I3:K3"/>
    <mergeCell ref="E4:H4"/>
    <mergeCell ref="I4:K4"/>
    <mergeCell ref="E5:H5"/>
    <mergeCell ref="I5:K5"/>
    <mergeCell ref="E6:H6"/>
    <mergeCell ref="I6:K6"/>
    <mergeCell ref="H7:J7"/>
    <mergeCell ref="C8:C11"/>
    <mergeCell ref="D8:D11"/>
    <mergeCell ref="H8:J8"/>
    <mergeCell ref="H9:J9"/>
    <mergeCell ref="H10:J10"/>
    <mergeCell ref="H11:J11"/>
    <mergeCell ref="H21:J2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5:J45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8:J58"/>
    <mergeCell ref="H59:J59"/>
    <mergeCell ref="H60:J60"/>
    <mergeCell ref="H57:J57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view="pageBreakPreview" zoomScale="115" zoomScaleNormal="100" zoomScaleSheetLayoutView="115" workbookViewId="0">
      <selection activeCell="B4" sqref="B4"/>
    </sheetView>
  </sheetViews>
  <sheetFormatPr defaultRowHeight="15" x14ac:dyDescent="0.25"/>
  <cols>
    <col min="1" max="1" width="10.7109375" customWidth="1"/>
    <col min="2" max="2" width="57.42578125" customWidth="1"/>
    <col min="3" max="3" width="11.28515625" customWidth="1"/>
    <col min="4" max="4" width="10.7109375" customWidth="1"/>
    <col min="5" max="5" width="11.42578125" customWidth="1"/>
    <col min="6" max="6" width="10.140625" customWidth="1"/>
    <col min="7" max="7" width="10.85546875" customWidth="1"/>
  </cols>
  <sheetData>
    <row r="1" spans="1:7" ht="21" x14ac:dyDescent="0.35">
      <c r="A1" s="111" t="s">
        <v>126</v>
      </c>
      <c r="B1" s="112"/>
      <c r="C1" s="112"/>
      <c r="D1" s="112"/>
      <c r="E1" s="112"/>
      <c r="F1" s="112"/>
      <c r="G1" s="113"/>
    </row>
    <row r="2" spans="1:7" x14ac:dyDescent="0.25">
      <c r="A2" s="114"/>
      <c r="B2" s="114"/>
      <c r="C2" s="30" t="s">
        <v>127</v>
      </c>
      <c r="D2" s="30"/>
      <c r="E2" s="30" t="s">
        <v>128</v>
      </c>
      <c r="F2" s="29"/>
      <c r="G2" s="31"/>
    </row>
    <row r="3" spans="1:7" ht="51" x14ac:dyDescent="0.25">
      <c r="A3" s="32" t="s">
        <v>129</v>
      </c>
      <c r="B3" s="30" t="s">
        <v>130</v>
      </c>
      <c r="C3" s="33" t="s">
        <v>131</v>
      </c>
      <c r="D3" s="34" t="s">
        <v>132</v>
      </c>
      <c r="E3" s="115" t="s">
        <v>133</v>
      </c>
      <c r="F3" s="116"/>
      <c r="G3" s="117"/>
    </row>
    <row r="4" spans="1:7" x14ac:dyDescent="0.25">
      <c r="A4" s="47" t="s">
        <v>30</v>
      </c>
      <c r="B4" s="15" t="s">
        <v>31</v>
      </c>
      <c r="C4" s="46">
        <v>4</v>
      </c>
      <c r="D4" s="48">
        <f>C4*3</f>
        <v>12</v>
      </c>
      <c r="E4" s="92" t="s">
        <v>134</v>
      </c>
      <c r="F4" s="93"/>
      <c r="G4" s="94"/>
    </row>
    <row r="5" spans="1:7" x14ac:dyDescent="0.25">
      <c r="A5" s="47" t="s">
        <v>32</v>
      </c>
      <c r="B5" s="15" t="s">
        <v>33</v>
      </c>
      <c r="C5" s="46">
        <v>1</v>
      </c>
      <c r="D5" s="48">
        <f t="shared" ref="D5:D51" si="0">C5*3</f>
        <v>3</v>
      </c>
      <c r="E5" s="92" t="s">
        <v>135</v>
      </c>
      <c r="F5" s="93"/>
      <c r="G5" s="94"/>
    </row>
    <row r="6" spans="1:7" x14ac:dyDescent="0.25">
      <c r="A6" s="47" t="s">
        <v>34</v>
      </c>
      <c r="B6" s="15" t="s">
        <v>35</v>
      </c>
      <c r="C6" s="46">
        <v>3</v>
      </c>
      <c r="D6" s="48">
        <f t="shared" si="0"/>
        <v>9</v>
      </c>
      <c r="E6" s="92" t="s">
        <v>136</v>
      </c>
      <c r="F6" s="93"/>
      <c r="G6" s="94"/>
    </row>
    <row r="7" spans="1:7" x14ac:dyDescent="0.25">
      <c r="A7" s="47" t="s">
        <v>36</v>
      </c>
      <c r="B7" s="15" t="s">
        <v>37</v>
      </c>
      <c r="C7" s="46">
        <v>2</v>
      </c>
      <c r="D7" s="48">
        <f t="shared" si="0"/>
        <v>6</v>
      </c>
      <c r="E7" s="92" t="s">
        <v>137</v>
      </c>
      <c r="F7" s="93"/>
      <c r="G7" s="94"/>
    </row>
    <row r="8" spans="1:7" x14ac:dyDescent="0.25">
      <c r="A8" s="47" t="s">
        <v>38</v>
      </c>
      <c r="B8" s="15" t="s">
        <v>39</v>
      </c>
      <c r="C8" s="46">
        <v>1</v>
      </c>
      <c r="D8" s="48">
        <f t="shared" si="0"/>
        <v>3</v>
      </c>
      <c r="E8" s="92" t="s">
        <v>138</v>
      </c>
      <c r="F8" s="93"/>
      <c r="G8" s="94"/>
    </row>
    <row r="9" spans="1:7" x14ac:dyDescent="0.25">
      <c r="A9" s="47" t="s">
        <v>40</v>
      </c>
      <c r="B9" s="15" t="s">
        <v>41</v>
      </c>
      <c r="C9" s="46">
        <v>1</v>
      </c>
      <c r="D9" s="48">
        <f t="shared" si="0"/>
        <v>3</v>
      </c>
      <c r="E9" s="92" t="s">
        <v>139</v>
      </c>
      <c r="F9" s="93"/>
      <c r="G9" s="94"/>
    </row>
    <row r="10" spans="1:7" x14ac:dyDescent="0.25">
      <c r="A10" s="47" t="s">
        <v>42</v>
      </c>
      <c r="B10" s="21" t="s">
        <v>43</v>
      </c>
      <c r="C10" s="46">
        <v>1</v>
      </c>
      <c r="D10" s="48">
        <f t="shared" si="0"/>
        <v>3</v>
      </c>
      <c r="E10" s="92" t="s">
        <v>140</v>
      </c>
      <c r="F10" s="93"/>
      <c r="G10" s="94"/>
    </row>
    <row r="11" spans="1:7" x14ac:dyDescent="0.25">
      <c r="A11" s="47" t="s">
        <v>44</v>
      </c>
      <c r="B11" s="21" t="s">
        <v>47</v>
      </c>
      <c r="C11" s="46">
        <v>3</v>
      </c>
      <c r="D11" s="48">
        <f t="shared" si="0"/>
        <v>9</v>
      </c>
      <c r="E11" s="92" t="s">
        <v>141</v>
      </c>
      <c r="F11" s="93"/>
      <c r="G11" s="94"/>
    </row>
    <row r="12" spans="1:7" x14ac:dyDescent="0.25">
      <c r="A12" s="47" t="s">
        <v>45</v>
      </c>
      <c r="B12" s="21" t="s">
        <v>49</v>
      </c>
      <c r="C12" s="46">
        <v>1</v>
      </c>
      <c r="D12" s="48">
        <f t="shared" si="0"/>
        <v>3</v>
      </c>
      <c r="E12" s="92" t="s">
        <v>142</v>
      </c>
      <c r="F12" s="93"/>
      <c r="G12" s="94"/>
    </row>
    <row r="13" spans="1:7" x14ac:dyDescent="0.25">
      <c r="A13" s="47" t="s">
        <v>46</v>
      </c>
      <c r="B13" s="21" t="s">
        <v>51</v>
      </c>
      <c r="C13" s="46">
        <v>15</v>
      </c>
      <c r="D13" s="48">
        <f t="shared" si="0"/>
        <v>45</v>
      </c>
      <c r="E13" s="92" t="s">
        <v>143</v>
      </c>
      <c r="F13" s="93"/>
      <c r="G13" s="94"/>
    </row>
    <row r="14" spans="1:7" x14ac:dyDescent="0.25">
      <c r="A14" s="47" t="s">
        <v>48</v>
      </c>
      <c r="B14" s="21" t="s">
        <v>53</v>
      </c>
      <c r="C14" s="46">
        <v>15</v>
      </c>
      <c r="D14" s="48">
        <f t="shared" si="0"/>
        <v>45</v>
      </c>
      <c r="E14" s="92" t="s">
        <v>144</v>
      </c>
      <c r="F14" s="93"/>
      <c r="G14" s="94"/>
    </row>
    <row r="15" spans="1:7" x14ac:dyDescent="0.25">
      <c r="A15" s="47" t="s">
        <v>50</v>
      </c>
      <c r="B15" s="15" t="s">
        <v>55</v>
      </c>
      <c r="C15" s="46">
        <v>3</v>
      </c>
      <c r="D15" s="48">
        <f t="shared" si="0"/>
        <v>9</v>
      </c>
      <c r="E15" s="92" t="s">
        <v>145</v>
      </c>
      <c r="F15" s="93"/>
      <c r="G15" s="94"/>
    </row>
    <row r="16" spans="1:7" x14ac:dyDescent="0.25">
      <c r="A16" s="47" t="s">
        <v>52</v>
      </c>
      <c r="B16" s="21" t="s">
        <v>57</v>
      </c>
      <c r="C16" s="46">
        <v>5</v>
      </c>
      <c r="D16" s="48">
        <f t="shared" si="0"/>
        <v>15</v>
      </c>
      <c r="E16" s="92" t="s">
        <v>146</v>
      </c>
      <c r="F16" s="93"/>
      <c r="G16" s="94"/>
    </row>
    <row r="17" spans="1:7" x14ac:dyDescent="0.25">
      <c r="A17" s="47" t="s">
        <v>54</v>
      </c>
      <c r="B17" s="15" t="s">
        <v>59</v>
      </c>
      <c r="C17" s="46">
        <v>4</v>
      </c>
      <c r="D17" s="48">
        <f t="shared" si="0"/>
        <v>12</v>
      </c>
      <c r="E17" s="92" t="s">
        <v>147</v>
      </c>
      <c r="F17" s="93"/>
      <c r="G17" s="94"/>
    </row>
    <row r="18" spans="1:7" x14ac:dyDescent="0.25">
      <c r="A18" s="47" t="s">
        <v>56</v>
      </c>
      <c r="B18" s="21" t="s">
        <v>61</v>
      </c>
      <c r="C18" s="46">
        <v>2</v>
      </c>
      <c r="D18" s="48">
        <f t="shared" si="0"/>
        <v>6</v>
      </c>
      <c r="E18" s="92" t="s">
        <v>148</v>
      </c>
      <c r="F18" s="93"/>
      <c r="G18" s="94"/>
    </row>
    <row r="19" spans="1:7" x14ac:dyDescent="0.25">
      <c r="A19" s="47" t="s">
        <v>58</v>
      </c>
      <c r="B19" s="15" t="s">
        <v>63</v>
      </c>
      <c r="C19" s="46">
        <v>1</v>
      </c>
      <c r="D19" s="48">
        <f t="shared" si="0"/>
        <v>3</v>
      </c>
      <c r="E19" s="92" t="s">
        <v>149</v>
      </c>
      <c r="F19" s="93"/>
      <c r="G19" s="94"/>
    </row>
    <row r="20" spans="1:7" x14ac:dyDescent="0.25">
      <c r="A20" s="47" t="s">
        <v>60</v>
      </c>
      <c r="B20" s="15" t="s">
        <v>65</v>
      </c>
      <c r="C20" s="46">
        <v>1</v>
      </c>
      <c r="D20" s="48">
        <f t="shared" si="0"/>
        <v>3</v>
      </c>
      <c r="E20" s="92" t="s">
        <v>150</v>
      </c>
      <c r="F20" s="93"/>
      <c r="G20" s="94"/>
    </row>
    <row r="21" spans="1:7" x14ac:dyDescent="0.25">
      <c r="A21" s="47" t="s">
        <v>62</v>
      </c>
      <c r="B21" s="22" t="s">
        <v>67</v>
      </c>
      <c r="C21" s="46">
        <v>1</v>
      </c>
      <c r="D21" s="48">
        <f t="shared" si="0"/>
        <v>3</v>
      </c>
      <c r="E21" s="92" t="s">
        <v>151</v>
      </c>
      <c r="F21" s="93"/>
      <c r="G21" s="94"/>
    </row>
    <row r="22" spans="1:7" x14ac:dyDescent="0.25">
      <c r="A22" s="47" t="s">
        <v>64</v>
      </c>
      <c r="B22" s="23" t="s">
        <v>69</v>
      </c>
      <c r="C22" s="46">
        <v>1</v>
      </c>
      <c r="D22" s="48">
        <f t="shared" si="0"/>
        <v>3</v>
      </c>
      <c r="E22" s="92" t="s">
        <v>152</v>
      </c>
      <c r="F22" s="93"/>
      <c r="G22" s="94"/>
    </row>
    <row r="23" spans="1:7" x14ac:dyDescent="0.25">
      <c r="A23" s="47" t="s">
        <v>66</v>
      </c>
      <c r="B23" s="23" t="s">
        <v>71</v>
      </c>
      <c r="C23" s="46">
        <v>6</v>
      </c>
      <c r="D23" s="48">
        <f t="shared" si="0"/>
        <v>18</v>
      </c>
      <c r="E23" s="92" t="s">
        <v>153</v>
      </c>
      <c r="F23" s="93"/>
      <c r="G23" s="94"/>
    </row>
    <row r="24" spans="1:7" x14ac:dyDescent="0.25">
      <c r="A24" s="47" t="s">
        <v>68</v>
      </c>
      <c r="B24" s="24" t="s">
        <v>73</v>
      </c>
      <c r="C24" s="46">
        <v>8</v>
      </c>
      <c r="D24" s="48">
        <f t="shared" si="0"/>
        <v>24</v>
      </c>
      <c r="E24" s="92" t="s">
        <v>154</v>
      </c>
      <c r="F24" s="93"/>
      <c r="G24" s="94"/>
    </row>
    <row r="25" spans="1:7" x14ac:dyDescent="0.25">
      <c r="A25" s="47" t="s">
        <v>70</v>
      </c>
      <c r="B25" s="21" t="s">
        <v>75</v>
      </c>
      <c r="C25" s="46">
        <v>15</v>
      </c>
      <c r="D25" s="48">
        <f t="shared" si="0"/>
        <v>45</v>
      </c>
      <c r="E25" s="92" t="s">
        <v>155</v>
      </c>
      <c r="F25" s="93"/>
      <c r="G25" s="94"/>
    </row>
    <row r="26" spans="1:7" x14ac:dyDescent="0.25">
      <c r="A26" s="47" t="s">
        <v>72</v>
      </c>
      <c r="B26" s="21" t="s">
        <v>77</v>
      </c>
      <c r="C26" s="46">
        <v>12</v>
      </c>
      <c r="D26" s="48">
        <f t="shared" si="0"/>
        <v>36</v>
      </c>
      <c r="E26" s="92" t="s">
        <v>156</v>
      </c>
      <c r="F26" s="93"/>
      <c r="G26" s="94"/>
    </row>
    <row r="27" spans="1:7" x14ac:dyDescent="0.25">
      <c r="A27" s="47" t="s">
        <v>74</v>
      </c>
      <c r="B27" s="24" t="s">
        <v>79</v>
      </c>
      <c r="C27" s="46">
        <v>100</v>
      </c>
      <c r="D27" s="48">
        <f t="shared" si="0"/>
        <v>300</v>
      </c>
      <c r="E27" s="92" t="s">
        <v>157</v>
      </c>
      <c r="F27" s="93"/>
      <c r="G27" s="94"/>
    </row>
    <row r="28" spans="1:7" x14ac:dyDescent="0.25">
      <c r="A28" s="47" t="s">
        <v>76</v>
      </c>
      <c r="B28" s="25" t="s">
        <v>81</v>
      </c>
      <c r="C28" s="46">
        <v>5</v>
      </c>
      <c r="D28" s="48">
        <f t="shared" si="0"/>
        <v>15</v>
      </c>
      <c r="E28" s="92" t="s">
        <v>158</v>
      </c>
      <c r="F28" s="93"/>
      <c r="G28" s="94"/>
    </row>
    <row r="29" spans="1:7" x14ac:dyDescent="0.25">
      <c r="A29" s="47" t="s">
        <v>78</v>
      </c>
      <c r="B29" s="25" t="s">
        <v>83</v>
      </c>
      <c r="C29" s="46">
        <v>5</v>
      </c>
      <c r="D29" s="48">
        <f t="shared" si="0"/>
        <v>15</v>
      </c>
      <c r="E29" s="92" t="s">
        <v>159</v>
      </c>
      <c r="F29" s="93"/>
      <c r="G29" s="94"/>
    </row>
    <row r="30" spans="1:7" x14ac:dyDescent="0.25">
      <c r="A30" s="47" t="s">
        <v>80</v>
      </c>
      <c r="B30" s="25" t="s">
        <v>85</v>
      </c>
      <c r="C30" s="46">
        <v>8</v>
      </c>
      <c r="D30" s="48">
        <f t="shared" si="0"/>
        <v>24</v>
      </c>
      <c r="E30" s="92" t="s">
        <v>160</v>
      </c>
      <c r="F30" s="93"/>
      <c r="G30" s="94"/>
    </row>
    <row r="31" spans="1:7" x14ac:dyDescent="0.25">
      <c r="A31" s="47" t="s">
        <v>82</v>
      </c>
      <c r="B31" s="22" t="s">
        <v>87</v>
      </c>
      <c r="C31" s="46">
        <v>1</v>
      </c>
      <c r="D31" s="48">
        <f t="shared" si="0"/>
        <v>3</v>
      </c>
      <c r="E31" s="92" t="s">
        <v>161</v>
      </c>
      <c r="F31" s="93"/>
      <c r="G31" s="94"/>
    </row>
    <row r="32" spans="1:7" x14ac:dyDescent="0.25">
      <c r="A32" s="47" t="s">
        <v>84</v>
      </c>
      <c r="B32" s="25" t="s">
        <v>89</v>
      </c>
      <c r="C32" s="46">
        <v>4</v>
      </c>
      <c r="D32" s="48">
        <f t="shared" si="0"/>
        <v>12</v>
      </c>
      <c r="E32" s="92" t="s">
        <v>162</v>
      </c>
      <c r="F32" s="93"/>
      <c r="G32" s="94"/>
    </row>
    <row r="33" spans="1:7" x14ac:dyDescent="0.25">
      <c r="A33" s="47" t="s">
        <v>86</v>
      </c>
      <c r="B33" s="25" t="s">
        <v>91</v>
      </c>
      <c r="C33" s="46">
        <v>60</v>
      </c>
      <c r="D33" s="48">
        <f t="shared" si="0"/>
        <v>180</v>
      </c>
      <c r="E33" s="92" t="s">
        <v>163</v>
      </c>
      <c r="F33" s="93"/>
      <c r="G33" s="94"/>
    </row>
    <row r="34" spans="1:7" x14ac:dyDescent="0.25">
      <c r="A34" s="47" t="s">
        <v>88</v>
      </c>
      <c r="B34" s="24" t="s">
        <v>93</v>
      </c>
      <c r="C34" s="46">
        <v>1</v>
      </c>
      <c r="D34" s="48">
        <f t="shared" si="0"/>
        <v>3</v>
      </c>
      <c r="E34" s="92" t="s">
        <v>164</v>
      </c>
      <c r="F34" s="93"/>
      <c r="G34" s="94"/>
    </row>
    <row r="35" spans="1:7" x14ac:dyDescent="0.25">
      <c r="A35" s="47" t="s">
        <v>90</v>
      </c>
      <c r="B35" s="25" t="s">
        <v>95</v>
      </c>
      <c r="C35" s="46">
        <v>18</v>
      </c>
      <c r="D35" s="48">
        <f t="shared" si="0"/>
        <v>54</v>
      </c>
      <c r="E35" s="92" t="s">
        <v>165</v>
      </c>
      <c r="F35" s="93"/>
      <c r="G35" s="94"/>
    </row>
    <row r="36" spans="1:7" x14ac:dyDescent="0.25">
      <c r="A36" s="47" t="s">
        <v>92</v>
      </c>
      <c r="B36" s="25" t="s">
        <v>97</v>
      </c>
      <c r="C36" s="46">
        <v>90</v>
      </c>
      <c r="D36" s="48">
        <f t="shared" si="0"/>
        <v>270</v>
      </c>
      <c r="E36" s="92" t="s">
        <v>166</v>
      </c>
      <c r="F36" s="93"/>
      <c r="G36" s="94"/>
    </row>
    <row r="37" spans="1:7" x14ac:dyDescent="0.25">
      <c r="A37" s="47" t="s">
        <v>94</v>
      </c>
      <c r="B37" s="25" t="s">
        <v>99</v>
      </c>
      <c r="C37" s="46">
        <v>10</v>
      </c>
      <c r="D37" s="48">
        <f t="shared" si="0"/>
        <v>30</v>
      </c>
      <c r="E37" s="92" t="s">
        <v>167</v>
      </c>
      <c r="F37" s="93"/>
      <c r="G37" s="94"/>
    </row>
    <row r="38" spans="1:7" x14ac:dyDescent="0.25">
      <c r="A38" s="47" t="s">
        <v>96</v>
      </c>
      <c r="B38" s="25" t="s">
        <v>101</v>
      </c>
      <c r="C38" s="46">
        <v>10</v>
      </c>
      <c r="D38" s="48">
        <f t="shared" si="0"/>
        <v>30</v>
      </c>
      <c r="E38" s="92" t="s">
        <v>168</v>
      </c>
      <c r="F38" s="93"/>
      <c r="G38" s="94"/>
    </row>
    <row r="39" spans="1:7" x14ac:dyDescent="0.25">
      <c r="A39" s="47" t="s">
        <v>98</v>
      </c>
      <c r="B39" s="25" t="s">
        <v>103</v>
      </c>
      <c r="C39" s="46">
        <v>5</v>
      </c>
      <c r="D39" s="48">
        <f t="shared" si="0"/>
        <v>15</v>
      </c>
      <c r="E39" s="92" t="s">
        <v>169</v>
      </c>
      <c r="F39" s="93"/>
      <c r="G39" s="94"/>
    </row>
    <row r="40" spans="1:7" x14ac:dyDescent="0.25">
      <c r="A40" s="47" t="s">
        <v>100</v>
      </c>
      <c r="B40" s="25" t="s">
        <v>105</v>
      </c>
      <c r="C40" s="46">
        <v>25</v>
      </c>
      <c r="D40" s="48">
        <f t="shared" si="0"/>
        <v>75</v>
      </c>
      <c r="E40" s="92" t="s">
        <v>170</v>
      </c>
      <c r="F40" s="93"/>
      <c r="G40" s="94"/>
    </row>
    <row r="41" spans="1:7" x14ac:dyDescent="0.25">
      <c r="A41" s="47" t="s">
        <v>102</v>
      </c>
      <c r="B41" s="25" t="s">
        <v>107</v>
      </c>
      <c r="C41" s="46">
        <v>10</v>
      </c>
      <c r="D41" s="48">
        <f t="shared" si="0"/>
        <v>30</v>
      </c>
      <c r="E41" s="92" t="s">
        <v>171</v>
      </c>
      <c r="F41" s="93"/>
      <c r="G41" s="94"/>
    </row>
    <row r="42" spans="1:7" x14ac:dyDescent="0.25">
      <c r="A42" s="47" t="s">
        <v>104</v>
      </c>
      <c r="B42" s="25" t="s">
        <v>109</v>
      </c>
      <c r="C42" s="46">
        <v>80</v>
      </c>
      <c r="D42" s="48">
        <f t="shared" si="0"/>
        <v>240</v>
      </c>
      <c r="E42" s="92" t="s">
        <v>172</v>
      </c>
      <c r="F42" s="93"/>
      <c r="G42" s="94"/>
    </row>
    <row r="43" spans="1:7" x14ac:dyDescent="0.25">
      <c r="A43" s="47" t="s">
        <v>106</v>
      </c>
      <c r="B43" s="25" t="s">
        <v>111</v>
      </c>
      <c r="C43" s="46">
        <v>1</v>
      </c>
      <c r="D43" s="48">
        <f t="shared" si="0"/>
        <v>3</v>
      </c>
      <c r="E43" s="92" t="s">
        <v>173</v>
      </c>
      <c r="F43" s="93"/>
      <c r="G43" s="94"/>
    </row>
    <row r="44" spans="1:7" x14ac:dyDescent="0.25">
      <c r="A44" s="47" t="s">
        <v>108</v>
      </c>
      <c r="B44" s="25" t="s">
        <v>113</v>
      </c>
      <c r="C44" s="46">
        <v>1</v>
      </c>
      <c r="D44" s="48">
        <f t="shared" si="0"/>
        <v>3</v>
      </c>
      <c r="E44" s="92" t="s">
        <v>174</v>
      </c>
      <c r="F44" s="93"/>
      <c r="G44" s="94"/>
    </row>
    <row r="45" spans="1:7" x14ac:dyDescent="0.25">
      <c r="A45" s="47" t="s">
        <v>110</v>
      </c>
      <c r="B45" s="25" t="s">
        <v>115</v>
      </c>
      <c r="C45" s="46">
        <v>1</v>
      </c>
      <c r="D45" s="48">
        <f t="shared" si="0"/>
        <v>3</v>
      </c>
      <c r="E45" s="92" t="s">
        <v>175</v>
      </c>
      <c r="F45" s="93"/>
      <c r="G45" s="94"/>
    </row>
    <row r="46" spans="1:7" x14ac:dyDescent="0.25">
      <c r="A46" s="47" t="s">
        <v>112</v>
      </c>
      <c r="B46" s="25" t="s">
        <v>117</v>
      </c>
      <c r="C46" s="46">
        <v>1</v>
      </c>
      <c r="D46" s="48">
        <f t="shared" si="0"/>
        <v>3</v>
      </c>
      <c r="E46" s="92" t="s">
        <v>176</v>
      </c>
      <c r="F46" s="93"/>
      <c r="G46" s="94"/>
    </row>
    <row r="47" spans="1:7" x14ac:dyDescent="0.25">
      <c r="A47" s="47" t="s">
        <v>114</v>
      </c>
      <c r="B47" s="25" t="s">
        <v>119</v>
      </c>
      <c r="C47" s="46">
        <v>1</v>
      </c>
      <c r="D47" s="48">
        <f t="shared" si="0"/>
        <v>3</v>
      </c>
      <c r="E47" s="92" t="s">
        <v>177</v>
      </c>
      <c r="F47" s="93"/>
      <c r="G47" s="94"/>
    </row>
    <row r="48" spans="1:7" x14ac:dyDescent="0.25">
      <c r="A48" s="47" t="s">
        <v>116</v>
      </c>
      <c r="B48" s="25" t="s">
        <v>121</v>
      </c>
      <c r="C48" s="46">
        <v>1</v>
      </c>
      <c r="D48" s="48">
        <f t="shared" si="0"/>
        <v>3</v>
      </c>
      <c r="E48" s="92" t="s">
        <v>178</v>
      </c>
      <c r="F48" s="93"/>
      <c r="G48" s="94"/>
    </row>
    <row r="49" spans="1:7" x14ac:dyDescent="0.25">
      <c r="A49" s="47" t="s">
        <v>118</v>
      </c>
      <c r="B49" s="25" t="s">
        <v>123</v>
      </c>
      <c r="C49" s="46">
        <v>2</v>
      </c>
      <c r="D49" s="48">
        <f t="shared" si="0"/>
        <v>6</v>
      </c>
      <c r="E49" s="92" t="s">
        <v>179</v>
      </c>
      <c r="F49" s="93"/>
      <c r="G49" s="94"/>
    </row>
    <row r="50" spans="1:7" x14ac:dyDescent="0.25">
      <c r="A50" s="47" t="s">
        <v>120</v>
      </c>
      <c r="B50" s="25" t="s">
        <v>124</v>
      </c>
      <c r="C50" s="46">
        <v>2</v>
      </c>
      <c r="D50" s="48">
        <f t="shared" si="0"/>
        <v>6</v>
      </c>
      <c r="E50" s="92" t="s">
        <v>180</v>
      </c>
      <c r="F50" s="93"/>
      <c r="G50" s="94"/>
    </row>
    <row r="51" spans="1:7" x14ac:dyDescent="0.25">
      <c r="A51" s="47" t="s">
        <v>122</v>
      </c>
      <c r="B51" s="25" t="s">
        <v>125</v>
      </c>
      <c r="C51" s="46">
        <v>100</v>
      </c>
      <c r="D51" s="48">
        <f t="shared" si="0"/>
        <v>300</v>
      </c>
      <c r="E51" s="92" t="s">
        <v>181</v>
      </c>
      <c r="F51" s="93"/>
      <c r="G51" s="94"/>
    </row>
    <row r="52" spans="1:7" x14ac:dyDescent="0.25">
      <c r="A52" s="106" t="s">
        <v>182</v>
      </c>
      <c r="B52" s="107" t="s">
        <v>183</v>
      </c>
      <c r="C52" s="107"/>
      <c r="D52" s="107"/>
      <c r="E52" s="107"/>
      <c r="F52" s="107"/>
      <c r="G52" s="107"/>
    </row>
    <row r="53" spans="1:7" x14ac:dyDescent="0.25">
      <c r="A53" s="106"/>
      <c r="B53" s="107"/>
      <c r="C53" s="107"/>
      <c r="D53" s="107"/>
      <c r="E53" s="107"/>
      <c r="F53" s="107"/>
      <c r="G53" s="107"/>
    </row>
    <row r="54" spans="1:7" x14ac:dyDescent="0.25">
      <c r="A54" s="110"/>
      <c r="B54" s="110"/>
      <c r="C54" s="49" t="s">
        <v>127</v>
      </c>
      <c r="D54" s="49"/>
      <c r="E54" s="49" t="s">
        <v>128</v>
      </c>
      <c r="F54" s="47"/>
      <c r="G54" s="50"/>
    </row>
    <row r="55" spans="1:7" ht="51" customHeight="1" x14ac:dyDescent="0.25">
      <c r="A55" s="51" t="s">
        <v>129</v>
      </c>
      <c r="B55" s="49" t="s">
        <v>130</v>
      </c>
      <c r="C55" s="52" t="s">
        <v>131</v>
      </c>
      <c r="D55" s="53" t="s">
        <v>184</v>
      </c>
      <c r="E55" s="103" t="s">
        <v>185</v>
      </c>
      <c r="F55" s="104"/>
      <c r="G55" s="105"/>
    </row>
    <row r="56" spans="1:7" x14ac:dyDescent="0.25">
      <c r="A56" s="47" t="s">
        <v>30</v>
      </c>
      <c r="B56" s="15" t="s">
        <v>31</v>
      </c>
      <c r="C56" s="46">
        <v>5</v>
      </c>
      <c r="D56" s="48">
        <f>C56*4</f>
        <v>20</v>
      </c>
      <c r="E56" s="92" t="s">
        <v>134</v>
      </c>
      <c r="F56" s="93"/>
      <c r="G56" s="94"/>
    </row>
    <row r="57" spans="1:7" x14ac:dyDescent="0.25">
      <c r="A57" s="47" t="s">
        <v>32</v>
      </c>
      <c r="B57" s="15" t="s">
        <v>33</v>
      </c>
      <c r="C57" s="46">
        <v>1</v>
      </c>
      <c r="D57" s="48">
        <f t="shared" ref="D57:D103" si="1">C57*4</f>
        <v>4</v>
      </c>
      <c r="E57" s="92" t="s">
        <v>135</v>
      </c>
      <c r="F57" s="93"/>
      <c r="G57" s="94"/>
    </row>
    <row r="58" spans="1:7" x14ac:dyDescent="0.25">
      <c r="A58" s="47" t="s">
        <v>34</v>
      </c>
      <c r="B58" s="15" t="s">
        <v>35</v>
      </c>
      <c r="C58" s="46">
        <v>4</v>
      </c>
      <c r="D58" s="48">
        <f t="shared" si="1"/>
        <v>16</v>
      </c>
      <c r="E58" s="92" t="s">
        <v>136</v>
      </c>
      <c r="F58" s="93"/>
      <c r="G58" s="94"/>
    </row>
    <row r="59" spans="1:7" x14ac:dyDescent="0.25">
      <c r="A59" s="47" t="s">
        <v>36</v>
      </c>
      <c r="B59" s="15" t="s">
        <v>37</v>
      </c>
      <c r="C59" s="46">
        <v>2</v>
      </c>
      <c r="D59" s="48">
        <f t="shared" si="1"/>
        <v>8</v>
      </c>
      <c r="E59" s="92" t="s">
        <v>137</v>
      </c>
      <c r="F59" s="93"/>
      <c r="G59" s="94"/>
    </row>
    <row r="60" spans="1:7" x14ac:dyDescent="0.25">
      <c r="A60" s="47" t="s">
        <v>38</v>
      </c>
      <c r="B60" s="15" t="s">
        <v>39</v>
      </c>
      <c r="C60" s="46">
        <v>2</v>
      </c>
      <c r="D60" s="48">
        <f t="shared" si="1"/>
        <v>8</v>
      </c>
      <c r="E60" s="92" t="s">
        <v>138</v>
      </c>
      <c r="F60" s="93"/>
      <c r="G60" s="94"/>
    </row>
    <row r="61" spans="1:7" x14ac:dyDescent="0.25">
      <c r="A61" s="47" t="s">
        <v>40</v>
      </c>
      <c r="B61" s="15" t="s">
        <v>41</v>
      </c>
      <c r="C61" s="46">
        <v>1</v>
      </c>
      <c r="D61" s="48">
        <f t="shared" si="1"/>
        <v>4</v>
      </c>
      <c r="E61" s="92" t="s">
        <v>139</v>
      </c>
      <c r="F61" s="93"/>
      <c r="G61" s="94"/>
    </row>
    <row r="62" spans="1:7" x14ac:dyDescent="0.25">
      <c r="A62" s="47" t="s">
        <v>42</v>
      </c>
      <c r="B62" s="21" t="s">
        <v>43</v>
      </c>
      <c r="C62" s="46">
        <v>1</v>
      </c>
      <c r="D62" s="48">
        <f t="shared" si="1"/>
        <v>4</v>
      </c>
      <c r="E62" s="92" t="s">
        <v>140</v>
      </c>
      <c r="F62" s="93"/>
      <c r="G62" s="94"/>
    </row>
    <row r="63" spans="1:7" x14ac:dyDescent="0.25">
      <c r="A63" s="47" t="s">
        <v>44</v>
      </c>
      <c r="B63" s="21" t="s">
        <v>47</v>
      </c>
      <c r="C63" s="46">
        <v>4</v>
      </c>
      <c r="D63" s="48">
        <f t="shared" si="1"/>
        <v>16</v>
      </c>
      <c r="E63" s="92" t="s">
        <v>141</v>
      </c>
      <c r="F63" s="93"/>
      <c r="G63" s="94"/>
    </row>
    <row r="64" spans="1:7" x14ac:dyDescent="0.25">
      <c r="A64" s="47" t="s">
        <v>45</v>
      </c>
      <c r="B64" s="21" t="s">
        <v>49</v>
      </c>
      <c r="C64" s="46">
        <v>1</v>
      </c>
      <c r="D64" s="48">
        <f t="shared" si="1"/>
        <v>4</v>
      </c>
      <c r="E64" s="92" t="s">
        <v>142</v>
      </c>
      <c r="F64" s="93"/>
      <c r="G64" s="94"/>
    </row>
    <row r="65" spans="1:7" x14ac:dyDescent="0.25">
      <c r="A65" s="47" t="s">
        <v>46</v>
      </c>
      <c r="B65" s="21" t="s">
        <v>51</v>
      </c>
      <c r="C65" s="46">
        <v>18</v>
      </c>
      <c r="D65" s="48">
        <f t="shared" si="1"/>
        <v>72</v>
      </c>
      <c r="E65" s="92" t="s">
        <v>143</v>
      </c>
      <c r="F65" s="93"/>
      <c r="G65" s="94"/>
    </row>
    <row r="66" spans="1:7" x14ac:dyDescent="0.25">
      <c r="A66" s="47" t="s">
        <v>48</v>
      </c>
      <c r="B66" s="21" t="s">
        <v>53</v>
      </c>
      <c r="C66" s="46">
        <v>21</v>
      </c>
      <c r="D66" s="48">
        <f t="shared" si="1"/>
        <v>84</v>
      </c>
      <c r="E66" s="92" t="s">
        <v>144</v>
      </c>
      <c r="F66" s="93"/>
      <c r="G66" s="94"/>
    </row>
    <row r="67" spans="1:7" x14ac:dyDescent="0.25">
      <c r="A67" s="47" t="s">
        <v>50</v>
      </c>
      <c r="B67" s="15" t="s">
        <v>55</v>
      </c>
      <c r="C67" s="46">
        <v>4</v>
      </c>
      <c r="D67" s="48">
        <f t="shared" si="1"/>
        <v>16</v>
      </c>
      <c r="E67" s="92" t="s">
        <v>145</v>
      </c>
      <c r="F67" s="93"/>
      <c r="G67" s="94"/>
    </row>
    <row r="68" spans="1:7" x14ac:dyDescent="0.25">
      <c r="A68" s="47" t="s">
        <v>52</v>
      </c>
      <c r="B68" s="21" t="s">
        <v>57</v>
      </c>
      <c r="C68" s="46">
        <v>7</v>
      </c>
      <c r="D68" s="48">
        <f t="shared" si="1"/>
        <v>28</v>
      </c>
      <c r="E68" s="92" t="s">
        <v>146</v>
      </c>
      <c r="F68" s="93"/>
      <c r="G68" s="94"/>
    </row>
    <row r="69" spans="1:7" x14ac:dyDescent="0.25">
      <c r="A69" s="47" t="s">
        <v>54</v>
      </c>
      <c r="B69" s="15" t="s">
        <v>59</v>
      </c>
      <c r="C69" s="46">
        <v>8</v>
      </c>
      <c r="D69" s="48">
        <f t="shared" si="1"/>
        <v>32</v>
      </c>
      <c r="E69" s="92" t="s">
        <v>147</v>
      </c>
      <c r="F69" s="93"/>
      <c r="G69" s="94"/>
    </row>
    <row r="70" spans="1:7" x14ac:dyDescent="0.25">
      <c r="A70" s="47" t="s">
        <v>56</v>
      </c>
      <c r="B70" s="21" t="s">
        <v>61</v>
      </c>
      <c r="C70" s="46">
        <v>2</v>
      </c>
      <c r="D70" s="48">
        <f t="shared" si="1"/>
        <v>8</v>
      </c>
      <c r="E70" s="92" t="s">
        <v>148</v>
      </c>
      <c r="F70" s="93"/>
      <c r="G70" s="94"/>
    </row>
    <row r="71" spans="1:7" x14ac:dyDescent="0.25">
      <c r="A71" s="47" t="s">
        <v>58</v>
      </c>
      <c r="B71" s="15" t="s">
        <v>63</v>
      </c>
      <c r="C71" s="46">
        <v>1</v>
      </c>
      <c r="D71" s="48">
        <f t="shared" si="1"/>
        <v>4</v>
      </c>
      <c r="E71" s="92" t="s">
        <v>149</v>
      </c>
      <c r="F71" s="93"/>
      <c r="G71" s="94"/>
    </row>
    <row r="72" spans="1:7" x14ac:dyDescent="0.25">
      <c r="A72" s="47" t="s">
        <v>60</v>
      </c>
      <c r="B72" s="15" t="s">
        <v>65</v>
      </c>
      <c r="C72" s="46">
        <v>1</v>
      </c>
      <c r="D72" s="48">
        <f t="shared" si="1"/>
        <v>4</v>
      </c>
      <c r="E72" s="92" t="s">
        <v>150</v>
      </c>
      <c r="F72" s="93"/>
      <c r="G72" s="94"/>
    </row>
    <row r="73" spans="1:7" x14ac:dyDescent="0.25">
      <c r="A73" s="47" t="s">
        <v>62</v>
      </c>
      <c r="B73" s="22" t="s">
        <v>67</v>
      </c>
      <c r="C73" s="46">
        <v>1</v>
      </c>
      <c r="D73" s="48">
        <f t="shared" si="1"/>
        <v>4</v>
      </c>
      <c r="E73" s="92" t="s">
        <v>151</v>
      </c>
      <c r="F73" s="93"/>
      <c r="G73" s="94"/>
    </row>
    <row r="74" spans="1:7" x14ac:dyDescent="0.25">
      <c r="A74" s="47" t="s">
        <v>64</v>
      </c>
      <c r="B74" s="23" t="s">
        <v>69</v>
      </c>
      <c r="C74" s="46">
        <v>1</v>
      </c>
      <c r="D74" s="48">
        <f t="shared" si="1"/>
        <v>4</v>
      </c>
      <c r="E74" s="92" t="s">
        <v>152</v>
      </c>
      <c r="F74" s="93"/>
      <c r="G74" s="94"/>
    </row>
    <row r="75" spans="1:7" x14ac:dyDescent="0.25">
      <c r="A75" s="47" t="s">
        <v>66</v>
      </c>
      <c r="B75" s="23" t="s">
        <v>71</v>
      </c>
      <c r="C75" s="46">
        <v>6</v>
      </c>
      <c r="D75" s="48">
        <f t="shared" si="1"/>
        <v>24</v>
      </c>
      <c r="E75" s="92" t="s">
        <v>153</v>
      </c>
      <c r="F75" s="93"/>
      <c r="G75" s="94"/>
    </row>
    <row r="76" spans="1:7" x14ac:dyDescent="0.25">
      <c r="A76" s="47" t="s">
        <v>68</v>
      </c>
      <c r="B76" s="24" t="s">
        <v>73</v>
      </c>
      <c r="C76" s="46">
        <v>12</v>
      </c>
      <c r="D76" s="48">
        <f t="shared" si="1"/>
        <v>48</v>
      </c>
      <c r="E76" s="92" t="s">
        <v>154</v>
      </c>
      <c r="F76" s="93"/>
      <c r="G76" s="94"/>
    </row>
    <row r="77" spans="1:7" x14ac:dyDescent="0.25">
      <c r="A77" s="47" t="s">
        <v>70</v>
      </c>
      <c r="B77" s="21" t="s">
        <v>75</v>
      </c>
      <c r="C77" s="46">
        <v>21</v>
      </c>
      <c r="D77" s="48">
        <f t="shared" si="1"/>
        <v>84</v>
      </c>
      <c r="E77" s="92" t="s">
        <v>155</v>
      </c>
      <c r="F77" s="93"/>
      <c r="G77" s="94"/>
    </row>
    <row r="78" spans="1:7" x14ac:dyDescent="0.25">
      <c r="A78" s="47" t="s">
        <v>72</v>
      </c>
      <c r="B78" s="21" t="s">
        <v>77</v>
      </c>
      <c r="C78" s="46">
        <v>10</v>
      </c>
      <c r="D78" s="48">
        <f t="shared" si="1"/>
        <v>40</v>
      </c>
      <c r="E78" s="92" t="s">
        <v>156</v>
      </c>
      <c r="F78" s="93"/>
      <c r="G78" s="94"/>
    </row>
    <row r="79" spans="1:7" x14ac:dyDescent="0.25">
      <c r="A79" s="47" t="s">
        <v>74</v>
      </c>
      <c r="B79" s="24" t="s">
        <v>79</v>
      </c>
      <c r="C79" s="46">
        <v>135</v>
      </c>
      <c r="D79" s="48">
        <f t="shared" si="1"/>
        <v>540</v>
      </c>
      <c r="E79" s="92" t="s">
        <v>157</v>
      </c>
      <c r="F79" s="93"/>
      <c r="G79" s="94"/>
    </row>
    <row r="80" spans="1:7" x14ac:dyDescent="0.25">
      <c r="A80" s="47" t="s">
        <v>76</v>
      </c>
      <c r="B80" s="25" t="s">
        <v>81</v>
      </c>
      <c r="C80" s="46">
        <v>6</v>
      </c>
      <c r="D80" s="48">
        <f t="shared" si="1"/>
        <v>24</v>
      </c>
      <c r="E80" s="92" t="s">
        <v>158</v>
      </c>
      <c r="F80" s="93"/>
      <c r="G80" s="94"/>
    </row>
    <row r="81" spans="1:7" x14ac:dyDescent="0.25">
      <c r="A81" s="47" t="s">
        <v>78</v>
      </c>
      <c r="B81" s="25" t="s">
        <v>83</v>
      </c>
      <c r="C81" s="46">
        <v>6</v>
      </c>
      <c r="D81" s="48">
        <f t="shared" si="1"/>
        <v>24</v>
      </c>
      <c r="E81" s="92" t="s">
        <v>159</v>
      </c>
      <c r="F81" s="93"/>
      <c r="G81" s="94"/>
    </row>
    <row r="82" spans="1:7" x14ac:dyDescent="0.25">
      <c r="A82" s="47" t="s">
        <v>80</v>
      </c>
      <c r="B82" s="25" t="s">
        <v>85</v>
      </c>
      <c r="C82" s="46">
        <v>12</v>
      </c>
      <c r="D82" s="48">
        <f t="shared" si="1"/>
        <v>48</v>
      </c>
      <c r="E82" s="92" t="s">
        <v>160</v>
      </c>
      <c r="F82" s="93"/>
      <c r="G82" s="94"/>
    </row>
    <row r="83" spans="1:7" x14ac:dyDescent="0.25">
      <c r="A83" s="47" t="s">
        <v>82</v>
      </c>
      <c r="B83" s="22" t="s">
        <v>87</v>
      </c>
      <c r="C83" s="46">
        <v>1</v>
      </c>
      <c r="D83" s="48">
        <f t="shared" si="1"/>
        <v>4</v>
      </c>
      <c r="E83" s="92" t="s">
        <v>161</v>
      </c>
      <c r="F83" s="93"/>
      <c r="G83" s="94"/>
    </row>
    <row r="84" spans="1:7" x14ac:dyDescent="0.25">
      <c r="A84" s="47" t="s">
        <v>84</v>
      </c>
      <c r="B84" s="25" t="s">
        <v>89</v>
      </c>
      <c r="C84" s="46">
        <v>6</v>
      </c>
      <c r="D84" s="48">
        <f t="shared" si="1"/>
        <v>24</v>
      </c>
      <c r="E84" s="92" t="s">
        <v>162</v>
      </c>
      <c r="F84" s="93"/>
      <c r="G84" s="94"/>
    </row>
    <row r="85" spans="1:7" x14ac:dyDescent="0.25">
      <c r="A85" s="47" t="s">
        <v>86</v>
      </c>
      <c r="B85" s="25" t="s">
        <v>91</v>
      </c>
      <c r="C85" s="46">
        <v>78</v>
      </c>
      <c r="D85" s="48">
        <f t="shared" si="1"/>
        <v>312</v>
      </c>
      <c r="E85" s="92" t="s">
        <v>163</v>
      </c>
      <c r="F85" s="93"/>
      <c r="G85" s="94"/>
    </row>
    <row r="86" spans="1:7" x14ac:dyDescent="0.25">
      <c r="A86" s="47" t="s">
        <v>88</v>
      </c>
      <c r="B86" s="24" t="s">
        <v>93</v>
      </c>
      <c r="C86" s="46">
        <v>1</v>
      </c>
      <c r="D86" s="48">
        <f t="shared" si="1"/>
        <v>4</v>
      </c>
      <c r="E86" s="92" t="s">
        <v>164</v>
      </c>
      <c r="F86" s="93"/>
      <c r="G86" s="94"/>
    </row>
    <row r="87" spans="1:7" x14ac:dyDescent="0.25">
      <c r="A87" s="47" t="s">
        <v>90</v>
      </c>
      <c r="B87" s="25" t="s">
        <v>95</v>
      </c>
      <c r="C87" s="46">
        <v>26</v>
      </c>
      <c r="D87" s="48">
        <f t="shared" si="1"/>
        <v>104</v>
      </c>
      <c r="E87" s="92" t="s">
        <v>165</v>
      </c>
      <c r="F87" s="93"/>
      <c r="G87" s="94"/>
    </row>
    <row r="88" spans="1:7" x14ac:dyDescent="0.25">
      <c r="A88" s="47" t="s">
        <v>92</v>
      </c>
      <c r="B88" s="25" t="s">
        <v>97</v>
      </c>
      <c r="C88" s="46">
        <v>130</v>
      </c>
      <c r="D88" s="48">
        <f t="shared" si="1"/>
        <v>520</v>
      </c>
      <c r="E88" s="92" t="s">
        <v>166</v>
      </c>
      <c r="F88" s="93"/>
      <c r="G88" s="94"/>
    </row>
    <row r="89" spans="1:7" x14ac:dyDescent="0.25">
      <c r="A89" s="47" t="s">
        <v>94</v>
      </c>
      <c r="B89" s="25" t="s">
        <v>99</v>
      </c>
      <c r="C89" s="46">
        <v>14</v>
      </c>
      <c r="D89" s="48">
        <f t="shared" si="1"/>
        <v>56</v>
      </c>
      <c r="E89" s="92" t="s">
        <v>167</v>
      </c>
      <c r="F89" s="93"/>
      <c r="G89" s="94"/>
    </row>
    <row r="90" spans="1:7" x14ac:dyDescent="0.25">
      <c r="A90" s="47" t="s">
        <v>96</v>
      </c>
      <c r="B90" s="25" t="s">
        <v>101</v>
      </c>
      <c r="C90" s="46">
        <v>8</v>
      </c>
      <c r="D90" s="48">
        <f t="shared" si="1"/>
        <v>32</v>
      </c>
      <c r="E90" s="92" t="s">
        <v>168</v>
      </c>
      <c r="F90" s="93"/>
      <c r="G90" s="94"/>
    </row>
    <row r="91" spans="1:7" x14ac:dyDescent="0.25">
      <c r="A91" s="47" t="s">
        <v>98</v>
      </c>
      <c r="B91" s="25" t="s">
        <v>103</v>
      </c>
      <c r="C91" s="46">
        <v>7</v>
      </c>
      <c r="D91" s="48">
        <f t="shared" si="1"/>
        <v>28</v>
      </c>
      <c r="E91" s="92" t="s">
        <v>169</v>
      </c>
      <c r="F91" s="93"/>
      <c r="G91" s="94"/>
    </row>
    <row r="92" spans="1:7" x14ac:dyDescent="0.25">
      <c r="A92" s="47" t="s">
        <v>100</v>
      </c>
      <c r="B92" s="25" t="s">
        <v>105</v>
      </c>
      <c r="C92" s="46">
        <v>30</v>
      </c>
      <c r="D92" s="48">
        <f t="shared" si="1"/>
        <v>120</v>
      </c>
      <c r="E92" s="92" t="s">
        <v>170</v>
      </c>
      <c r="F92" s="93"/>
      <c r="G92" s="94"/>
    </row>
    <row r="93" spans="1:7" x14ac:dyDescent="0.25">
      <c r="A93" s="47" t="s">
        <v>102</v>
      </c>
      <c r="B93" s="25" t="s">
        <v>107</v>
      </c>
      <c r="C93" s="46">
        <v>10</v>
      </c>
      <c r="D93" s="48">
        <f t="shared" si="1"/>
        <v>40</v>
      </c>
      <c r="E93" s="92" t="s">
        <v>171</v>
      </c>
      <c r="F93" s="93"/>
      <c r="G93" s="94"/>
    </row>
    <row r="94" spans="1:7" x14ac:dyDescent="0.25">
      <c r="A94" s="47" t="s">
        <v>104</v>
      </c>
      <c r="B94" s="25" t="s">
        <v>109</v>
      </c>
      <c r="C94" s="46">
        <v>80</v>
      </c>
      <c r="D94" s="48">
        <f t="shared" si="1"/>
        <v>320</v>
      </c>
      <c r="E94" s="92" t="s">
        <v>172</v>
      </c>
      <c r="F94" s="93"/>
      <c r="G94" s="94"/>
    </row>
    <row r="95" spans="1:7" x14ac:dyDescent="0.25">
      <c r="A95" s="47" t="s">
        <v>106</v>
      </c>
      <c r="B95" s="25" t="s">
        <v>111</v>
      </c>
      <c r="C95" s="46">
        <v>1</v>
      </c>
      <c r="D95" s="48">
        <f t="shared" si="1"/>
        <v>4</v>
      </c>
      <c r="E95" s="92" t="s">
        <v>173</v>
      </c>
      <c r="F95" s="93"/>
      <c r="G95" s="94"/>
    </row>
    <row r="96" spans="1:7" x14ac:dyDescent="0.25">
      <c r="A96" s="47" t="s">
        <v>108</v>
      </c>
      <c r="B96" s="25" t="s">
        <v>113</v>
      </c>
      <c r="C96" s="46">
        <v>1</v>
      </c>
      <c r="D96" s="48">
        <f t="shared" si="1"/>
        <v>4</v>
      </c>
      <c r="E96" s="92" t="s">
        <v>174</v>
      </c>
      <c r="F96" s="93"/>
      <c r="G96" s="94"/>
    </row>
    <row r="97" spans="1:7" x14ac:dyDescent="0.25">
      <c r="A97" s="47" t="s">
        <v>110</v>
      </c>
      <c r="B97" s="25" t="s">
        <v>115</v>
      </c>
      <c r="C97" s="46">
        <v>1</v>
      </c>
      <c r="D97" s="48">
        <f t="shared" si="1"/>
        <v>4</v>
      </c>
      <c r="E97" s="92" t="s">
        <v>175</v>
      </c>
      <c r="F97" s="93"/>
      <c r="G97" s="94"/>
    </row>
    <row r="98" spans="1:7" x14ac:dyDescent="0.25">
      <c r="A98" s="47" t="s">
        <v>112</v>
      </c>
      <c r="B98" s="25" t="s">
        <v>117</v>
      </c>
      <c r="C98" s="46">
        <v>1</v>
      </c>
      <c r="D98" s="48">
        <f t="shared" si="1"/>
        <v>4</v>
      </c>
      <c r="E98" s="92" t="s">
        <v>176</v>
      </c>
      <c r="F98" s="93"/>
      <c r="G98" s="94"/>
    </row>
    <row r="99" spans="1:7" x14ac:dyDescent="0.25">
      <c r="A99" s="47" t="s">
        <v>114</v>
      </c>
      <c r="B99" s="25" t="s">
        <v>119</v>
      </c>
      <c r="C99" s="46">
        <v>1</v>
      </c>
      <c r="D99" s="48">
        <f t="shared" si="1"/>
        <v>4</v>
      </c>
      <c r="E99" s="92" t="s">
        <v>177</v>
      </c>
      <c r="F99" s="93"/>
      <c r="G99" s="94"/>
    </row>
    <row r="100" spans="1:7" x14ac:dyDescent="0.25">
      <c r="A100" s="47" t="s">
        <v>116</v>
      </c>
      <c r="B100" s="25" t="s">
        <v>121</v>
      </c>
      <c r="C100" s="46">
        <v>1</v>
      </c>
      <c r="D100" s="48">
        <f t="shared" si="1"/>
        <v>4</v>
      </c>
      <c r="E100" s="92" t="s">
        <v>178</v>
      </c>
      <c r="F100" s="93"/>
      <c r="G100" s="94"/>
    </row>
    <row r="101" spans="1:7" x14ac:dyDescent="0.25">
      <c r="A101" s="47" t="s">
        <v>118</v>
      </c>
      <c r="B101" s="25" t="s">
        <v>123</v>
      </c>
      <c r="C101" s="46">
        <v>2</v>
      </c>
      <c r="D101" s="48">
        <f t="shared" si="1"/>
        <v>8</v>
      </c>
      <c r="E101" s="92" t="s">
        <v>179</v>
      </c>
      <c r="F101" s="93"/>
      <c r="G101" s="94"/>
    </row>
    <row r="102" spans="1:7" x14ac:dyDescent="0.25">
      <c r="A102" s="47" t="s">
        <v>120</v>
      </c>
      <c r="B102" s="25" t="s">
        <v>124</v>
      </c>
      <c r="C102" s="46">
        <v>2</v>
      </c>
      <c r="D102" s="48">
        <f t="shared" si="1"/>
        <v>8</v>
      </c>
      <c r="E102" s="92" t="s">
        <v>180</v>
      </c>
      <c r="F102" s="93"/>
      <c r="G102" s="94"/>
    </row>
    <row r="103" spans="1:7" x14ac:dyDescent="0.25">
      <c r="A103" s="47" t="s">
        <v>122</v>
      </c>
      <c r="B103" s="25" t="s">
        <v>125</v>
      </c>
      <c r="C103" s="46">
        <v>140</v>
      </c>
      <c r="D103" s="48">
        <f t="shared" si="1"/>
        <v>560</v>
      </c>
      <c r="E103" s="92" t="s">
        <v>181</v>
      </c>
      <c r="F103" s="93"/>
      <c r="G103" s="94"/>
    </row>
    <row r="104" spans="1:7" ht="15" customHeight="1" x14ac:dyDescent="0.25">
      <c r="A104" s="106" t="s">
        <v>182</v>
      </c>
      <c r="B104" s="107" t="s">
        <v>183</v>
      </c>
      <c r="C104" s="107"/>
      <c r="D104" s="107"/>
      <c r="E104" s="107"/>
      <c r="F104" s="107"/>
      <c r="G104" s="107"/>
    </row>
    <row r="105" spans="1:7" x14ac:dyDescent="0.25">
      <c r="A105" s="106"/>
      <c r="B105" s="107"/>
      <c r="C105" s="107"/>
      <c r="D105" s="107"/>
      <c r="E105" s="107"/>
      <c r="F105" s="107"/>
      <c r="G105" s="107"/>
    </row>
    <row r="106" spans="1:7" x14ac:dyDescent="0.25">
      <c r="A106" s="108"/>
      <c r="B106" s="109"/>
      <c r="C106" s="49" t="s">
        <v>127</v>
      </c>
      <c r="D106" s="49"/>
      <c r="E106" s="49" t="s">
        <v>128</v>
      </c>
      <c r="F106" s="47"/>
      <c r="G106" s="50"/>
    </row>
    <row r="107" spans="1:7" ht="51" customHeight="1" x14ac:dyDescent="0.25">
      <c r="A107" s="51" t="s">
        <v>129</v>
      </c>
      <c r="B107" s="49" t="s">
        <v>130</v>
      </c>
      <c r="C107" s="52" t="s">
        <v>131</v>
      </c>
      <c r="D107" s="53" t="s">
        <v>132</v>
      </c>
      <c r="E107" s="103" t="s">
        <v>186</v>
      </c>
      <c r="F107" s="104"/>
      <c r="G107" s="105"/>
    </row>
    <row r="108" spans="1:7" x14ac:dyDescent="0.25">
      <c r="A108" s="47" t="s">
        <v>30</v>
      </c>
      <c r="B108" s="15" t="s">
        <v>31</v>
      </c>
      <c r="C108" s="46">
        <v>5</v>
      </c>
      <c r="D108" s="48">
        <f>C108*3</f>
        <v>15</v>
      </c>
      <c r="E108" s="92" t="s">
        <v>134</v>
      </c>
      <c r="F108" s="93"/>
      <c r="G108" s="94"/>
    </row>
    <row r="109" spans="1:7" x14ac:dyDescent="0.25">
      <c r="A109" s="47" t="s">
        <v>32</v>
      </c>
      <c r="B109" s="15" t="s">
        <v>33</v>
      </c>
      <c r="C109" s="46">
        <v>1</v>
      </c>
      <c r="D109" s="48">
        <f t="shared" ref="D109:D155" si="2">C109*3</f>
        <v>3</v>
      </c>
      <c r="E109" s="92" t="s">
        <v>135</v>
      </c>
      <c r="F109" s="93"/>
      <c r="G109" s="94"/>
    </row>
    <row r="110" spans="1:7" x14ac:dyDescent="0.25">
      <c r="A110" s="47" t="s">
        <v>34</v>
      </c>
      <c r="B110" s="15" t="s">
        <v>35</v>
      </c>
      <c r="C110" s="46">
        <v>5</v>
      </c>
      <c r="D110" s="48">
        <f t="shared" si="2"/>
        <v>15</v>
      </c>
      <c r="E110" s="92" t="s">
        <v>136</v>
      </c>
      <c r="F110" s="93"/>
      <c r="G110" s="94"/>
    </row>
    <row r="111" spans="1:7" x14ac:dyDescent="0.25">
      <c r="A111" s="47" t="s">
        <v>36</v>
      </c>
      <c r="B111" s="15" t="s">
        <v>37</v>
      </c>
      <c r="C111" s="46">
        <v>2</v>
      </c>
      <c r="D111" s="48">
        <f t="shared" si="2"/>
        <v>6</v>
      </c>
      <c r="E111" s="92" t="s">
        <v>137</v>
      </c>
      <c r="F111" s="93"/>
      <c r="G111" s="94"/>
    </row>
    <row r="112" spans="1:7" x14ac:dyDescent="0.25">
      <c r="A112" s="47" t="s">
        <v>38</v>
      </c>
      <c r="B112" s="15" t="s">
        <v>39</v>
      </c>
      <c r="C112" s="46">
        <v>2</v>
      </c>
      <c r="D112" s="48">
        <f t="shared" si="2"/>
        <v>6</v>
      </c>
      <c r="E112" s="92" t="s">
        <v>138</v>
      </c>
      <c r="F112" s="93"/>
      <c r="G112" s="94"/>
    </row>
    <row r="113" spans="1:7" x14ac:dyDescent="0.25">
      <c r="A113" s="47" t="s">
        <v>40</v>
      </c>
      <c r="B113" s="15" t="s">
        <v>41</v>
      </c>
      <c r="C113" s="46">
        <v>1</v>
      </c>
      <c r="D113" s="48">
        <f t="shared" si="2"/>
        <v>3</v>
      </c>
      <c r="E113" s="92" t="s">
        <v>139</v>
      </c>
      <c r="F113" s="93"/>
      <c r="G113" s="94"/>
    </row>
    <row r="114" spans="1:7" x14ac:dyDescent="0.25">
      <c r="A114" s="47" t="s">
        <v>42</v>
      </c>
      <c r="B114" s="21" t="s">
        <v>43</v>
      </c>
      <c r="C114" s="46">
        <v>1</v>
      </c>
      <c r="D114" s="48">
        <f t="shared" si="2"/>
        <v>3</v>
      </c>
      <c r="E114" s="92" t="s">
        <v>140</v>
      </c>
      <c r="F114" s="93"/>
      <c r="G114" s="94"/>
    </row>
    <row r="115" spans="1:7" x14ac:dyDescent="0.25">
      <c r="A115" s="47" t="s">
        <v>44</v>
      </c>
      <c r="B115" s="21" t="s">
        <v>47</v>
      </c>
      <c r="C115" s="46">
        <v>4</v>
      </c>
      <c r="D115" s="48">
        <f t="shared" si="2"/>
        <v>12</v>
      </c>
      <c r="E115" s="92" t="s">
        <v>141</v>
      </c>
      <c r="F115" s="93"/>
      <c r="G115" s="94"/>
    </row>
    <row r="116" spans="1:7" x14ac:dyDescent="0.25">
      <c r="A116" s="47" t="s">
        <v>45</v>
      </c>
      <c r="B116" s="21" t="s">
        <v>49</v>
      </c>
      <c r="C116" s="46">
        <v>2</v>
      </c>
      <c r="D116" s="48">
        <f t="shared" si="2"/>
        <v>6</v>
      </c>
      <c r="E116" s="92" t="s">
        <v>142</v>
      </c>
      <c r="F116" s="93"/>
      <c r="G116" s="94"/>
    </row>
    <row r="117" spans="1:7" x14ac:dyDescent="0.25">
      <c r="A117" s="47" t="s">
        <v>46</v>
      </c>
      <c r="B117" s="21" t="s">
        <v>51</v>
      </c>
      <c r="C117" s="46">
        <v>19</v>
      </c>
      <c r="D117" s="48">
        <f t="shared" si="2"/>
        <v>57</v>
      </c>
      <c r="E117" s="92" t="s">
        <v>143</v>
      </c>
      <c r="F117" s="93"/>
      <c r="G117" s="94"/>
    </row>
    <row r="118" spans="1:7" x14ac:dyDescent="0.25">
      <c r="A118" s="47" t="s">
        <v>48</v>
      </c>
      <c r="B118" s="21" t="s">
        <v>53</v>
      </c>
      <c r="C118" s="46">
        <v>22</v>
      </c>
      <c r="D118" s="48">
        <f t="shared" si="2"/>
        <v>66</v>
      </c>
      <c r="E118" s="92" t="s">
        <v>144</v>
      </c>
      <c r="F118" s="93"/>
      <c r="G118" s="94"/>
    </row>
    <row r="119" spans="1:7" x14ac:dyDescent="0.25">
      <c r="A119" s="47" t="s">
        <v>50</v>
      </c>
      <c r="B119" s="15" t="s">
        <v>55</v>
      </c>
      <c r="C119" s="46">
        <v>4</v>
      </c>
      <c r="D119" s="48">
        <f t="shared" si="2"/>
        <v>12</v>
      </c>
      <c r="E119" s="92" t="s">
        <v>145</v>
      </c>
      <c r="F119" s="93"/>
      <c r="G119" s="94"/>
    </row>
    <row r="120" spans="1:7" x14ac:dyDescent="0.25">
      <c r="A120" s="47" t="s">
        <v>52</v>
      </c>
      <c r="B120" s="21" t="s">
        <v>57</v>
      </c>
      <c r="C120" s="46">
        <v>9</v>
      </c>
      <c r="D120" s="48">
        <f t="shared" si="2"/>
        <v>27</v>
      </c>
      <c r="E120" s="92" t="s">
        <v>146</v>
      </c>
      <c r="F120" s="93"/>
      <c r="G120" s="94"/>
    </row>
    <row r="121" spans="1:7" x14ac:dyDescent="0.25">
      <c r="A121" s="47" t="s">
        <v>54</v>
      </c>
      <c r="B121" s="15" t="s">
        <v>59</v>
      </c>
      <c r="C121" s="46">
        <v>8</v>
      </c>
      <c r="D121" s="48">
        <f t="shared" si="2"/>
        <v>24</v>
      </c>
      <c r="E121" s="92" t="s">
        <v>147</v>
      </c>
      <c r="F121" s="93"/>
      <c r="G121" s="94"/>
    </row>
    <row r="122" spans="1:7" x14ac:dyDescent="0.25">
      <c r="A122" s="47" t="s">
        <v>56</v>
      </c>
      <c r="B122" s="21" t="s">
        <v>61</v>
      </c>
      <c r="C122" s="46">
        <v>2</v>
      </c>
      <c r="D122" s="48">
        <f t="shared" si="2"/>
        <v>6</v>
      </c>
      <c r="E122" s="92" t="s">
        <v>148</v>
      </c>
      <c r="F122" s="93"/>
      <c r="G122" s="94"/>
    </row>
    <row r="123" spans="1:7" x14ac:dyDescent="0.25">
      <c r="A123" s="47" t="s">
        <v>58</v>
      </c>
      <c r="B123" s="15" t="s">
        <v>63</v>
      </c>
      <c r="C123" s="46">
        <v>1</v>
      </c>
      <c r="D123" s="48">
        <f t="shared" si="2"/>
        <v>3</v>
      </c>
      <c r="E123" s="92" t="s">
        <v>149</v>
      </c>
      <c r="F123" s="93"/>
      <c r="G123" s="94"/>
    </row>
    <row r="124" spans="1:7" x14ac:dyDescent="0.25">
      <c r="A124" s="47" t="s">
        <v>60</v>
      </c>
      <c r="B124" s="15" t="s">
        <v>65</v>
      </c>
      <c r="C124" s="46">
        <v>1</v>
      </c>
      <c r="D124" s="48">
        <f t="shared" si="2"/>
        <v>3</v>
      </c>
      <c r="E124" s="92" t="s">
        <v>150</v>
      </c>
      <c r="F124" s="93"/>
      <c r="G124" s="94"/>
    </row>
    <row r="125" spans="1:7" x14ac:dyDescent="0.25">
      <c r="A125" s="47" t="s">
        <v>62</v>
      </c>
      <c r="B125" s="22" t="s">
        <v>67</v>
      </c>
      <c r="C125" s="46">
        <v>1</v>
      </c>
      <c r="D125" s="48">
        <f t="shared" si="2"/>
        <v>3</v>
      </c>
      <c r="E125" s="92" t="s">
        <v>151</v>
      </c>
      <c r="F125" s="93"/>
      <c r="G125" s="94"/>
    </row>
    <row r="126" spans="1:7" x14ac:dyDescent="0.25">
      <c r="A126" s="47" t="s">
        <v>64</v>
      </c>
      <c r="B126" s="23" t="s">
        <v>69</v>
      </c>
      <c r="C126" s="46">
        <v>1</v>
      </c>
      <c r="D126" s="48">
        <f t="shared" si="2"/>
        <v>3</v>
      </c>
      <c r="E126" s="92" t="s">
        <v>152</v>
      </c>
      <c r="F126" s="93"/>
      <c r="G126" s="94"/>
    </row>
    <row r="127" spans="1:7" x14ac:dyDescent="0.25">
      <c r="A127" s="47" t="s">
        <v>66</v>
      </c>
      <c r="B127" s="23" t="s">
        <v>71</v>
      </c>
      <c r="C127" s="46">
        <v>6</v>
      </c>
      <c r="D127" s="48">
        <f t="shared" si="2"/>
        <v>18</v>
      </c>
      <c r="E127" s="92" t="s">
        <v>153</v>
      </c>
      <c r="F127" s="93"/>
      <c r="G127" s="94"/>
    </row>
    <row r="128" spans="1:7" x14ac:dyDescent="0.25">
      <c r="A128" s="47" t="s">
        <v>68</v>
      </c>
      <c r="B128" s="24" t="s">
        <v>73</v>
      </c>
      <c r="C128" s="46">
        <v>12</v>
      </c>
      <c r="D128" s="48">
        <f t="shared" si="2"/>
        <v>36</v>
      </c>
      <c r="E128" s="92" t="s">
        <v>154</v>
      </c>
      <c r="F128" s="93"/>
      <c r="G128" s="94"/>
    </row>
    <row r="129" spans="1:7" x14ac:dyDescent="0.25">
      <c r="A129" s="47" t="s">
        <v>70</v>
      </c>
      <c r="B129" s="21" t="s">
        <v>75</v>
      </c>
      <c r="C129" s="46">
        <v>19</v>
      </c>
      <c r="D129" s="48">
        <f t="shared" si="2"/>
        <v>57</v>
      </c>
      <c r="E129" s="92" t="s">
        <v>155</v>
      </c>
      <c r="F129" s="93"/>
      <c r="G129" s="94"/>
    </row>
    <row r="130" spans="1:7" x14ac:dyDescent="0.25">
      <c r="A130" s="47" t="s">
        <v>72</v>
      </c>
      <c r="B130" s="21" t="s">
        <v>77</v>
      </c>
      <c r="C130" s="46">
        <v>20</v>
      </c>
      <c r="D130" s="48">
        <f t="shared" si="2"/>
        <v>60</v>
      </c>
      <c r="E130" s="92" t="s">
        <v>156</v>
      </c>
      <c r="F130" s="93"/>
      <c r="G130" s="94"/>
    </row>
    <row r="131" spans="1:7" x14ac:dyDescent="0.25">
      <c r="A131" s="47" t="s">
        <v>74</v>
      </c>
      <c r="B131" s="24" t="s">
        <v>79</v>
      </c>
      <c r="C131" s="46">
        <v>160</v>
      </c>
      <c r="D131" s="48">
        <f t="shared" si="2"/>
        <v>480</v>
      </c>
      <c r="E131" s="92" t="s">
        <v>157</v>
      </c>
      <c r="F131" s="93"/>
      <c r="G131" s="94"/>
    </row>
    <row r="132" spans="1:7" x14ac:dyDescent="0.25">
      <c r="A132" s="47" t="s">
        <v>76</v>
      </c>
      <c r="B132" s="25" t="s">
        <v>81</v>
      </c>
      <c r="C132" s="46">
        <v>8</v>
      </c>
      <c r="D132" s="48">
        <f t="shared" si="2"/>
        <v>24</v>
      </c>
      <c r="E132" s="92" t="s">
        <v>158</v>
      </c>
      <c r="F132" s="93"/>
      <c r="G132" s="94"/>
    </row>
    <row r="133" spans="1:7" x14ac:dyDescent="0.25">
      <c r="A133" s="47" t="s">
        <v>78</v>
      </c>
      <c r="B133" s="25" t="s">
        <v>83</v>
      </c>
      <c r="C133" s="46">
        <v>8</v>
      </c>
      <c r="D133" s="48">
        <f t="shared" si="2"/>
        <v>24</v>
      </c>
      <c r="E133" s="92" t="s">
        <v>159</v>
      </c>
      <c r="F133" s="93"/>
      <c r="G133" s="94"/>
    </row>
    <row r="134" spans="1:7" x14ac:dyDescent="0.25">
      <c r="A134" s="47" t="s">
        <v>80</v>
      </c>
      <c r="B134" s="25" t="s">
        <v>85</v>
      </c>
      <c r="C134" s="46">
        <v>16</v>
      </c>
      <c r="D134" s="48">
        <f t="shared" si="2"/>
        <v>48</v>
      </c>
      <c r="E134" s="92" t="s">
        <v>160</v>
      </c>
      <c r="F134" s="93"/>
      <c r="G134" s="94"/>
    </row>
    <row r="135" spans="1:7" x14ac:dyDescent="0.25">
      <c r="A135" s="47" t="s">
        <v>82</v>
      </c>
      <c r="B135" s="22" t="s">
        <v>87</v>
      </c>
      <c r="C135" s="46">
        <v>1</v>
      </c>
      <c r="D135" s="48">
        <f t="shared" si="2"/>
        <v>3</v>
      </c>
      <c r="E135" s="92" t="s">
        <v>161</v>
      </c>
      <c r="F135" s="93"/>
      <c r="G135" s="94"/>
    </row>
    <row r="136" spans="1:7" x14ac:dyDescent="0.25">
      <c r="A136" s="47" t="s">
        <v>84</v>
      </c>
      <c r="B136" s="25" t="s">
        <v>89</v>
      </c>
      <c r="C136" s="46">
        <v>8</v>
      </c>
      <c r="D136" s="48">
        <f t="shared" si="2"/>
        <v>24</v>
      </c>
      <c r="E136" s="92" t="s">
        <v>162</v>
      </c>
      <c r="F136" s="93"/>
      <c r="G136" s="94"/>
    </row>
    <row r="137" spans="1:7" x14ac:dyDescent="0.25">
      <c r="A137" s="47" t="s">
        <v>86</v>
      </c>
      <c r="B137" s="25" t="s">
        <v>91</v>
      </c>
      <c r="C137" s="46">
        <v>108</v>
      </c>
      <c r="D137" s="48">
        <f t="shared" si="2"/>
        <v>324</v>
      </c>
      <c r="E137" s="92" t="s">
        <v>163</v>
      </c>
      <c r="F137" s="93"/>
      <c r="G137" s="94"/>
    </row>
    <row r="138" spans="1:7" x14ac:dyDescent="0.25">
      <c r="A138" s="47" t="s">
        <v>88</v>
      </c>
      <c r="B138" s="24" t="s">
        <v>93</v>
      </c>
      <c r="C138" s="46">
        <v>1</v>
      </c>
      <c r="D138" s="48">
        <f t="shared" si="2"/>
        <v>3</v>
      </c>
      <c r="E138" s="92" t="s">
        <v>164</v>
      </c>
      <c r="F138" s="93"/>
      <c r="G138" s="94"/>
    </row>
    <row r="139" spans="1:7" x14ac:dyDescent="0.25">
      <c r="A139" s="47" t="s">
        <v>90</v>
      </c>
      <c r="B139" s="25" t="s">
        <v>95</v>
      </c>
      <c r="C139" s="46">
        <v>34</v>
      </c>
      <c r="D139" s="48">
        <f t="shared" si="2"/>
        <v>102</v>
      </c>
      <c r="E139" s="92" t="s">
        <v>165</v>
      </c>
      <c r="F139" s="93"/>
      <c r="G139" s="94"/>
    </row>
    <row r="140" spans="1:7" x14ac:dyDescent="0.25">
      <c r="A140" s="47" t="s">
        <v>92</v>
      </c>
      <c r="B140" s="25" t="s">
        <v>97</v>
      </c>
      <c r="C140" s="46">
        <v>170</v>
      </c>
      <c r="D140" s="48">
        <f t="shared" si="2"/>
        <v>510</v>
      </c>
      <c r="E140" s="92" t="s">
        <v>166</v>
      </c>
      <c r="F140" s="93"/>
      <c r="G140" s="94"/>
    </row>
    <row r="141" spans="1:7" x14ac:dyDescent="0.25">
      <c r="A141" s="47" t="s">
        <v>94</v>
      </c>
      <c r="B141" s="25" t="s">
        <v>99</v>
      </c>
      <c r="C141" s="46">
        <v>18</v>
      </c>
      <c r="D141" s="48">
        <f t="shared" si="2"/>
        <v>54</v>
      </c>
      <c r="E141" s="92" t="s">
        <v>167</v>
      </c>
      <c r="F141" s="93"/>
      <c r="G141" s="94"/>
    </row>
    <row r="142" spans="1:7" x14ac:dyDescent="0.25">
      <c r="A142" s="47" t="s">
        <v>96</v>
      </c>
      <c r="B142" s="25" t="s">
        <v>101</v>
      </c>
      <c r="C142" s="46">
        <v>9</v>
      </c>
      <c r="D142" s="48">
        <f t="shared" si="2"/>
        <v>27</v>
      </c>
      <c r="E142" s="92" t="s">
        <v>168</v>
      </c>
      <c r="F142" s="93"/>
      <c r="G142" s="94"/>
    </row>
    <row r="143" spans="1:7" x14ac:dyDescent="0.25">
      <c r="A143" s="47" t="s">
        <v>98</v>
      </c>
      <c r="B143" s="25" t="s">
        <v>103</v>
      </c>
      <c r="C143" s="46">
        <v>9</v>
      </c>
      <c r="D143" s="48">
        <f t="shared" si="2"/>
        <v>27</v>
      </c>
      <c r="E143" s="92" t="s">
        <v>169</v>
      </c>
      <c r="F143" s="93"/>
      <c r="G143" s="94"/>
    </row>
    <row r="144" spans="1:7" x14ac:dyDescent="0.25">
      <c r="A144" s="47" t="s">
        <v>100</v>
      </c>
      <c r="B144" s="25" t="s">
        <v>105</v>
      </c>
      <c r="C144" s="46">
        <v>33</v>
      </c>
      <c r="D144" s="48">
        <f t="shared" si="2"/>
        <v>99</v>
      </c>
      <c r="E144" s="92" t="s">
        <v>170</v>
      </c>
      <c r="F144" s="93"/>
      <c r="G144" s="94"/>
    </row>
    <row r="145" spans="1:7" x14ac:dyDescent="0.25">
      <c r="A145" s="47" t="s">
        <v>102</v>
      </c>
      <c r="B145" s="25" t="s">
        <v>107</v>
      </c>
      <c r="C145" s="46">
        <v>19</v>
      </c>
      <c r="D145" s="48">
        <f t="shared" si="2"/>
        <v>57</v>
      </c>
      <c r="E145" s="92" t="s">
        <v>171</v>
      </c>
      <c r="F145" s="93"/>
      <c r="G145" s="94"/>
    </row>
    <row r="146" spans="1:7" x14ac:dyDescent="0.25">
      <c r="A146" s="47" t="s">
        <v>104</v>
      </c>
      <c r="B146" s="25" t="s">
        <v>109</v>
      </c>
      <c r="C146" s="46">
        <v>152</v>
      </c>
      <c r="D146" s="48">
        <f t="shared" si="2"/>
        <v>456</v>
      </c>
      <c r="E146" s="92" t="s">
        <v>172</v>
      </c>
      <c r="F146" s="93"/>
      <c r="G146" s="94"/>
    </row>
    <row r="147" spans="1:7" x14ac:dyDescent="0.25">
      <c r="A147" s="47" t="s">
        <v>106</v>
      </c>
      <c r="B147" s="25" t="s">
        <v>111</v>
      </c>
      <c r="C147" s="46">
        <v>1</v>
      </c>
      <c r="D147" s="48">
        <f t="shared" si="2"/>
        <v>3</v>
      </c>
      <c r="E147" s="92" t="s">
        <v>173</v>
      </c>
      <c r="F147" s="93"/>
      <c r="G147" s="94"/>
    </row>
    <row r="148" spans="1:7" x14ac:dyDescent="0.25">
      <c r="A148" s="47" t="s">
        <v>108</v>
      </c>
      <c r="B148" s="25" t="s">
        <v>113</v>
      </c>
      <c r="C148" s="46">
        <v>1</v>
      </c>
      <c r="D148" s="48">
        <f t="shared" si="2"/>
        <v>3</v>
      </c>
      <c r="E148" s="92" t="s">
        <v>174</v>
      </c>
      <c r="F148" s="93"/>
      <c r="G148" s="94"/>
    </row>
    <row r="149" spans="1:7" x14ac:dyDescent="0.25">
      <c r="A149" s="47" t="s">
        <v>110</v>
      </c>
      <c r="B149" s="25" t="s">
        <v>115</v>
      </c>
      <c r="C149" s="46">
        <v>1</v>
      </c>
      <c r="D149" s="48">
        <f t="shared" si="2"/>
        <v>3</v>
      </c>
      <c r="E149" s="92" t="s">
        <v>175</v>
      </c>
      <c r="F149" s="93"/>
      <c r="G149" s="94"/>
    </row>
    <row r="150" spans="1:7" x14ac:dyDescent="0.25">
      <c r="A150" s="47" t="s">
        <v>112</v>
      </c>
      <c r="B150" s="25" t="s">
        <v>117</v>
      </c>
      <c r="C150" s="46">
        <v>1</v>
      </c>
      <c r="D150" s="48">
        <f t="shared" si="2"/>
        <v>3</v>
      </c>
      <c r="E150" s="92" t="s">
        <v>176</v>
      </c>
      <c r="F150" s="93"/>
      <c r="G150" s="94"/>
    </row>
    <row r="151" spans="1:7" x14ac:dyDescent="0.25">
      <c r="A151" s="47" t="s">
        <v>114</v>
      </c>
      <c r="B151" s="25" t="s">
        <v>119</v>
      </c>
      <c r="C151" s="46">
        <v>1</v>
      </c>
      <c r="D151" s="48">
        <f t="shared" si="2"/>
        <v>3</v>
      </c>
      <c r="E151" s="92" t="s">
        <v>177</v>
      </c>
      <c r="F151" s="93"/>
      <c r="G151" s="94"/>
    </row>
    <row r="152" spans="1:7" x14ac:dyDescent="0.25">
      <c r="A152" s="47" t="s">
        <v>116</v>
      </c>
      <c r="B152" s="25" t="s">
        <v>121</v>
      </c>
      <c r="C152" s="46">
        <v>1</v>
      </c>
      <c r="D152" s="48">
        <f t="shared" si="2"/>
        <v>3</v>
      </c>
      <c r="E152" s="92" t="s">
        <v>178</v>
      </c>
      <c r="F152" s="93"/>
      <c r="G152" s="94"/>
    </row>
    <row r="153" spans="1:7" x14ac:dyDescent="0.25">
      <c r="A153" s="47" t="s">
        <v>118</v>
      </c>
      <c r="B153" s="25" t="s">
        <v>123</v>
      </c>
      <c r="C153" s="46">
        <v>2</v>
      </c>
      <c r="D153" s="48">
        <f t="shared" si="2"/>
        <v>6</v>
      </c>
      <c r="E153" s="92" t="s">
        <v>179</v>
      </c>
      <c r="F153" s="93"/>
      <c r="G153" s="94"/>
    </row>
    <row r="154" spans="1:7" x14ac:dyDescent="0.25">
      <c r="A154" s="47" t="s">
        <v>120</v>
      </c>
      <c r="B154" s="25" t="s">
        <v>124</v>
      </c>
      <c r="C154" s="46">
        <v>2</v>
      </c>
      <c r="D154" s="48">
        <f t="shared" si="2"/>
        <v>6</v>
      </c>
      <c r="E154" s="92" t="s">
        <v>180</v>
      </c>
      <c r="F154" s="93"/>
      <c r="G154" s="94"/>
    </row>
    <row r="155" spans="1:7" x14ac:dyDescent="0.25">
      <c r="A155" s="47" t="s">
        <v>122</v>
      </c>
      <c r="B155" s="25" t="s">
        <v>125</v>
      </c>
      <c r="C155" s="46">
        <v>180</v>
      </c>
      <c r="D155" s="48">
        <f t="shared" si="2"/>
        <v>540</v>
      </c>
      <c r="E155" s="92" t="s">
        <v>181</v>
      </c>
      <c r="F155" s="93"/>
      <c r="G155" s="94"/>
    </row>
    <row r="156" spans="1:7" ht="15" customHeight="1" x14ac:dyDescent="0.25">
      <c r="A156" s="95" t="s">
        <v>182</v>
      </c>
      <c r="B156" s="97" t="s">
        <v>183</v>
      </c>
      <c r="C156" s="98"/>
      <c r="D156" s="98"/>
      <c r="E156" s="98"/>
      <c r="F156" s="98"/>
      <c r="G156" s="99"/>
    </row>
    <row r="157" spans="1:7" x14ac:dyDescent="0.25">
      <c r="A157" s="96"/>
      <c r="B157" s="100"/>
      <c r="C157" s="101"/>
      <c r="D157" s="101"/>
      <c r="E157" s="101"/>
      <c r="F157" s="101"/>
      <c r="G157" s="102"/>
    </row>
    <row r="159" spans="1:7" ht="51" customHeight="1" x14ac:dyDescent="0.25"/>
    <row r="212" ht="15" customHeight="1" x14ac:dyDescent="0.25"/>
    <row r="271" ht="51" customHeight="1" x14ac:dyDescent="0.25"/>
    <row r="324" ht="15" customHeight="1" x14ac:dyDescent="0.25"/>
  </sheetData>
  <mergeCells count="157">
    <mergeCell ref="E11:G11"/>
    <mergeCell ref="E12:G12"/>
    <mergeCell ref="E13:G13"/>
    <mergeCell ref="E7:G7"/>
    <mergeCell ref="E8:G8"/>
    <mergeCell ref="E9:G9"/>
    <mergeCell ref="E10:G10"/>
    <mergeCell ref="A1:G1"/>
    <mergeCell ref="A2:B2"/>
    <mergeCell ref="E3:G3"/>
    <mergeCell ref="E4:G4"/>
    <mergeCell ref="E5:G5"/>
    <mergeCell ref="E6:G6"/>
    <mergeCell ref="E17:G17"/>
    <mergeCell ref="E18:G18"/>
    <mergeCell ref="E19:G19"/>
    <mergeCell ref="E20:G20"/>
    <mergeCell ref="E21:G21"/>
    <mergeCell ref="E22:G22"/>
    <mergeCell ref="E14:G14"/>
    <mergeCell ref="E15:G15"/>
    <mergeCell ref="E16:G16"/>
    <mergeCell ref="E29:G29"/>
    <mergeCell ref="E30:G30"/>
    <mergeCell ref="E31:G31"/>
    <mergeCell ref="E32:G32"/>
    <mergeCell ref="E33:G33"/>
    <mergeCell ref="E34:G34"/>
    <mergeCell ref="E23:G23"/>
    <mergeCell ref="E24:G24"/>
    <mergeCell ref="E25:G25"/>
    <mergeCell ref="E26:G26"/>
    <mergeCell ref="E27:G27"/>
    <mergeCell ref="E28:G28"/>
    <mergeCell ref="E41:G41"/>
    <mergeCell ref="E42:G42"/>
    <mergeCell ref="E43:G43"/>
    <mergeCell ref="E44:G44"/>
    <mergeCell ref="E45:G45"/>
    <mergeCell ref="E46:G46"/>
    <mergeCell ref="E35:G35"/>
    <mergeCell ref="E36:G36"/>
    <mergeCell ref="E37:G37"/>
    <mergeCell ref="E38:G38"/>
    <mergeCell ref="E39:G39"/>
    <mergeCell ref="E40:G40"/>
    <mergeCell ref="E51:G51"/>
    <mergeCell ref="A52:A53"/>
    <mergeCell ref="B52:G53"/>
    <mergeCell ref="A54:B54"/>
    <mergeCell ref="E55:G55"/>
    <mergeCell ref="E56:G56"/>
    <mergeCell ref="E47:G47"/>
    <mergeCell ref="E48:G48"/>
    <mergeCell ref="E49:G49"/>
    <mergeCell ref="E50:G50"/>
    <mergeCell ref="E63:G63"/>
    <mergeCell ref="E64:G64"/>
    <mergeCell ref="E65:G65"/>
    <mergeCell ref="E66:G66"/>
    <mergeCell ref="E57:G57"/>
    <mergeCell ref="E58:G58"/>
    <mergeCell ref="E59:G59"/>
    <mergeCell ref="E60:G60"/>
    <mergeCell ref="E61:G61"/>
    <mergeCell ref="E62:G62"/>
    <mergeCell ref="E73:G73"/>
    <mergeCell ref="E74:G74"/>
    <mergeCell ref="E75:G75"/>
    <mergeCell ref="E76:G76"/>
    <mergeCell ref="E77:G77"/>
    <mergeCell ref="E78:G78"/>
    <mergeCell ref="E67:G67"/>
    <mergeCell ref="E68:G68"/>
    <mergeCell ref="E69:G69"/>
    <mergeCell ref="E70:G70"/>
    <mergeCell ref="E71:G71"/>
    <mergeCell ref="E72:G72"/>
    <mergeCell ref="E85:G85"/>
    <mergeCell ref="E86:G86"/>
    <mergeCell ref="E87:G87"/>
    <mergeCell ref="E88:G88"/>
    <mergeCell ref="E89:G89"/>
    <mergeCell ref="E90:G90"/>
    <mergeCell ref="E79:G79"/>
    <mergeCell ref="E80:G80"/>
    <mergeCell ref="E81:G81"/>
    <mergeCell ref="E82:G82"/>
    <mergeCell ref="E83:G83"/>
    <mergeCell ref="E84:G84"/>
    <mergeCell ref="A104:A105"/>
    <mergeCell ref="B104:G105"/>
    <mergeCell ref="A106:B10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96:G96"/>
    <mergeCell ref="E107:G107"/>
    <mergeCell ref="E108:G108"/>
    <mergeCell ref="E109:G109"/>
    <mergeCell ref="E110:G110"/>
    <mergeCell ref="E111:G111"/>
    <mergeCell ref="E112:G112"/>
    <mergeCell ref="E101:G101"/>
    <mergeCell ref="E102:G102"/>
    <mergeCell ref="E103:G103"/>
    <mergeCell ref="E117:G117"/>
    <mergeCell ref="E118:G118"/>
    <mergeCell ref="E119:G119"/>
    <mergeCell ref="E120:G120"/>
    <mergeCell ref="E121:G121"/>
    <mergeCell ref="E122:G122"/>
    <mergeCell ref="E113:G113"/>
    <mergeCell ref="E114:G114"/>
    <mergeCell ref="E115:G115"/>
    <mergeCell ref="E116:G116"/>
    <mergeCell ref="E129:G129"/>
    <mergeCell ref="E130:G130"/>
    <mergeCell ref="E131:G131"/>
    <mergeCell ref="E132:G132"/>
    <mergeCell ref="E133:G133"/>
    <mergeCell ref="E134:G134"/>
    <mergeCell ref="E123:G123"/>
    <mergeCell ref="E124:G124"/>
    <mergeCell ref="E125:G125"/>
    <mergeCell ref="E126:G126"/>
    <mergeCell ref="E127:G127"/>
    <mergeCell ref="E128:G128"/>
    <mergeCell ref="E141:G141"/>
    <mergeCell ref="E142:G142"/>
    <mergeCell ref="E143:G143"/>
    <mergeCell ref="E144:G144"/>
    <mergeCell ref="E145:G145"/>
    <mergeCell ref="E146:G146"/>
    <mergeCell ref="E135:G135"/>
    <mergeCell ref="E136:G136"/>
    <mergeCell ref="E137:G137"/>
    <mergeCell ref="E138:G138"/>
    <mergeCell ref="E139:G139"/>
    <mergeCell ref="E140:G140"/>
    <mergeCell ref="E153:G153"/>
    <mergeCell ref="E154:G154"/>
    <mergeCell ref="E155:G155"/>
    <mergeCell ref="A156:A157"/>
    <mergeCell ref="B156:G157"/>
    <mergeCell ref="E147:G147"/>
    <mergeCell ref="E148:G148"/>
    <mergeCell ref="E149:G149"/>
    <mergeCell ref="E150:G150"/>
    <mergeCell ref="E151:G151"/>
    <mergeCell ref="E152:G152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B8" sqref="B8"/>
    </sheetView>
  </sheetViews>
  <sheetFormatPr defaultRowHeight="15" x14ac:dyDescent="0.25"/>
  <cols>
    <col min="1" max="1" width="16.140625" bestFit="1" customWidth="1"/>
    <col min="2" max="2" width="65.85546875" customWidth="1"/>
    <col min="3" max="4" width="11" customWidth="1"/>
    <col min="5" max="5" width="14.28515625" customWidth="1"/>
    <col min="6" max="6" width="36.42578125" customWidth="1"/>
    <col min="7" max="7" width="17.42578125" customWidth="1"/>
    <col min="8" max="8" width="12.42578125" customWidth="1"/>
    <col min="9" max="9" width="12.85546875" customWidth="1"/>
  </cols>
  <sheetData>
    <row r="1" spans="1:9" ht="20.25" x14ac:dyDescent="0.25">
      <c r="A1" s="126" t="s">
        <v>187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188</v>
      </c>
      <c r="B2" s="129" t="s">
        <v>189</v>
      </c>
      <c r="C2" s="129" t="s">
        <v>190</v>
      </c>
      <c r="D2" s="129"/>
      <c r="E2" s="129" t="s">
        <v>191</v>
      </c>
      <c r="F2" s="129" t="s">
        <v>192</v>
      </c>
      <c r="G2" s="129" t="s">
        <v>193</v>
      </c>
      <c r="H2" s="129"/>
      <c r="I2" s="129"/>
    </row>
    <row r="3" spans="1:9" ht="102.75" x14ac:dyDescent="0.25">
      <c r="A3" s="128"/>
      <c r="B3" s="129"/>
      <c r="C3" s="129"/>
      <c r="D3" s="129"/>
      <c r="E3" s="129"/>
      <c r="F3" s="129"/>
      <c r="G3" s="35" t="s">
        <v>194</v>
      </c>
      <c r="H3" s="35" t="s">
        <v>195</v>
      </c>
      <c r="I3" s="35" t="s">
        <v>196</v>
      </c>
    </row>
    <row r="4" spans="1:9" x14ac:dyDescent="0.25">
      <c r="A4" s="128"/>
      <c r="B4" s="129"/>
      <c r="C4" s="129"/>
      <c r="D4" s="129"/>
      <c r="E4" s="129"/>
      <c r="F4" s="129"/>
      <c r="G4" s="36"/>
      <c r="H4" s="36"/>
      <c r="I4" s="35"/>
    </row>
    <row r="5" spans="1:9" ht="67.5" x14ac:dyDescent="0.25">
      <c r="A5" s="37"/>
      <c r="B5" s="38"/>
      <c r="C5" s="121" t="s">
        <v>197</v>
      </c>
      <c r="D5" s="122"/>
      <c r="E5" s="38"/>
      <c r="F5" s="39"/>
      <c r="G5" s="40"/>
      <c r="H5" s="40"/>
      <c r="I5" s="40" t="s">
        <v>198</v>
      </c>
    </row>
    <row r="6" spans="1:9" ht="15" customHeight="1" x14ac:dyDescent="0.25">
      <c r="A6" s="123" t="s">
        <v>199</v>
      </c>
      <c r="B6" s="118" t="s">
        <v>200</v>
      </c>
      <c r="C6" s="124" t="s">
        <v>201</v>
      </c>
      <c r="D6" s="124" t="s">
        <v>202</v>
      </c>
      <c r="E6" s="118" t="s">
        <v>203</v>
      </c>
      <c r="F6" s="118" t="s">
        <v>204</v>
      </c>
      <c r="G6" s="119"/>
      <c r="H6" s="119"/>
      <c r="I6" s="118"/>
    </row>
    <row r="7" spans="1:9" ht="36.75" customHeight="1" x14ac:dyDescent="0.25">
      <c r="A7" s="123"/>
      <c r="B7" s="118"/>
      <c r="C7" s="125"/>
      <c r="D7" s="125"/>
      <c r="E7" s="118"/>
      <c r="F7" s="118"/>
      <c r="G7" s="120"/>
      <c r="H7" s="120"/>
      <c r="I7" s="118"/>
    </row>
    <row r="8" spans="1:9" x14ac:dyDescent="0.25">
      <c r="A8" s="41" t="s">
        <v>205</v>
      </c>
      <c r="B8" s="15" t="s">
        <v>31</v>
      </c>
      <c r="C8" s="42">
        <f>'İhtiyaç Listesi'!C4*1</f>
        <v>4</v>
      </c>
      <c r="D8" s="42">
        <f>'İhtiyaç Listesi'!C4*2</f>
        <v>8</v>
      </c>
      <c r="E8" s="43" t="s">
        <v>206</v>
      </c>
      <c r="F8" s="44" t="s">
        <v>207</v>
      </c>
      <c r="G8" s="45" t="s">
        <v>208</v>
      </c>
      <c r="H8" s="45" t="s">
        <v>209</v>
      </c>
      <c r="I8" s="43"/>
    </row>
    <row r="9" spans="1:9" x14ac:dyDescent="0.25">
      <c r="A9" s="41" t="s">
        <v>210</v>
      </c>
      <c r="B9" s="15" t="s">
        <v>33</v>
      </c>
      <c r="C9" s="42">
        <f>'İhtiyaç Listesi'!C5*1</f>
        <v>1</v>
      </c>
      <c r="D9" s="42">
        <f>'İhtiyaç Listesi'!C5*2</f>
        <v>2</v>
      </c>
      <c r="E9" s="43" t="s">
        <v>206</v>
      </c>
      <c r="F9" s="44" t="s">
        <v>207</v>
      </c>
      <c r="G9" s="45" t="s">
        <v>208</v>
      </c>
      <c r="H9" s="45" t="s">
        <v>209</v>
      </c>
      <c r="I9" s="43"/>
    </row>
    <row r="10" spans="1:9" x14ac:dyDescent="0.25">
      <c r="A10" s="41" t="s">
        <v>211</v>
      </c>
      <c r="B10" s="15" t="s">
        <v>35</v>
      </c>
      <c r="C10" s="42">
        <f>'İhtiyaç Listesi'!C6*1</f>
        <v>3</v>
      </c>
      <c r="D10" s="42">
        <f>'İhtiyaç Listesi'!C6*2</f>
        <v>6</v>
      </c>
      <c r="E10" s="43" t="s">
        <v>206</v>
      </c>
      <c r="F10" s="44" t="s">
        <v>207</v>
      </c>
      <c r="G10" s="45" t="s">
        <v>208</v>
      </c>
      <c r="H10" s="45" t="s">
        <v>209</v>
      </c>
      <c r="I10" s="43"/>
    </row>
    <row r="11" spans="1:9" x14ac:dyDescent="0.25">
      <c r="A11" s="41" t="s">
        <v>212</v>
      </c>
      <c r="B11" s="15" t="s">
        <v>37</v>
      </c>
      <c r="C11" s="42">
        <f>'İhtiyaç Listesi'!C7*1</f>
        <v>2</v>
      </c>
      <c r="D11" s="42">
        <f>'İhtiyaç Listesi'!C7*2</f>
        <v>4</v>
      </c>
      <c r="E11" s="43" t="s">
        <v>206</v>
      </c>
      <c r="F11" s="44" t="s">
        <v>207</v>
      </c>
      <c r="G11" s="45" t="s">
        <v>208</v>
      </c>
      <c r="H11" s="45" t="s">
        <v>209</v>
      </c>
      <c r="I11" s="43"/>
    </row>
    <row r="12" spans="1:9" x14ac:dyDescent="0.25">
      <c r="A12" s="41" t="s">
        <v>213</v>
      </c>
      <c r="B12" s="15" t="s">
        <v>39</v>
      </c>
      <c r="C12" s="42">
        <f>'İhtiyaç Listesi'!C8*1</f>
        <v>1</v>
      </c>
      <c r="D12" s="42">
        <f>'İhtiyaç Listesi'!C8*2</f>
        <v>2</v>
      </c>
      <c r="E12" s="43" t="s">
        <v>206</v>
      </c>
      <c r="F12" s="44" t="s">
        <v>207</v>
      </c>
      <c r="G12" s="45" t="s">
        <v>208</v>
      </c>
      <c r="H12" s="45" t="s">
        <v>209</v>
      </c>
      <c r="I12" s="43"/>
    </row>
    <row r="13" spans="1:9" x14ac:dyDescent="0.25">
      <c r="A13" s="41" t="s">
        <v>214</v>
      </c>
      <c r="B13" s="15" t="s">
        <v>41</v>
      </c>
      <c r="C13" s="42">
        <f>'İhtiyaç Listesi'!C9*1</f>
        <v>1</v>
      </c>
      <c r="D13" s="42">
        <f>'İhtiyaç Listesi'!C9*2</f>
        <v>2</v>
      </c>
      <c r="E13" s="43" t="s">
        <v>206</v>
      </c>
      <c r="F13" s="44" t="s">
        <v>207</v>
      </c>
      <c r="G13" s="45" t="s">
        <v>208</v>
      </c>
      <c r="H13" s="45" t="s">
        <v>209</v>
      </c>
      <c r="I13" s="43"/>
    </row>
    <row r="14" spans="1:9" x14ac:dyDescent="0.25">
      <c r="A14" s="41" t="s">
        <v>215</v>
      </c>
      <c r="B14" s="21" t="s">
        <v>43</v>
      </c>
      <c r="C14" s="42">
        <f>'İhtiyaç Listesi'!C10*1</f>
        <v>1</v>
      </c>
      <c r="D14" s="42">
        <f>'İhtiyaç Listesi'!C10*2</f>
        <v>2</v>
      </c>
      <c r="E14" s="43" t="s">
        <v>206</v>
      </c>
      <c r="F14" s="44" t="s">
        <v>207</v>
      </c>
      <c r="G14" s="45" t="s">
        <v>208</v>
      </c>
      <c r="H14" s="45" t="s">
        <v>209</v>
      </c>
      <c r="I14" s="43"/>
    </row>
    <row r="15" spans="1:9" x14ac:dyDescent="0.25">
      <c r="A15" s="41" t="s">
        <v>216</v>
      </c>
      <c r="B15" s="21" t="s">
        <v>47</v>
      </c>
      <c r="C15" s="42">
        <f>'İhtiyaç Listesi'!C11*1</f>
        <v>3</v>
      </c>
      <c r="D15" s="42">
        <f>'İhtiyaç Listesi'!C11*2</f>
        <v>6</v>
      </c>
      <c r="E15" s="43" t="s">
        <v>206</v>
      </c>
      <c r="F15" s="44" t="s">
        <v>207</v>
      </c>
      <c r="G15" s="45" t="s">
        <v>208</v>
      </c>
      <c r="H15" s="45" t="s">
        <v>209</v>
      </c>
      <c r="I15" s="43"/>
    </row>
    <row r="16" spans="1:9" x14ac:dyDescent="0.25">
      <c r="A16" s="41" t="s">
        <v>217</v>
      </c>
      <c r="B16" s="21" t="s">
        <v>49</v>
      </c>
      <c r="C16" s="42">
        <f>'İhtiyaç Listesi'!C12*1</f>
        <v>1</v>
      </c>
      <c r="D16" s="42">
        <f>'İhtiyaç Listesi'!C12*2</f>
        <v>2</v>
      </c>
      <c r="E16" s="43" t="s">
        <v>206</v>
      </c>
      <c r="F16" s="44" t="s">
        <v>207</v>
      </c>
      <c r="G16" s="45" t="s">
        <v>208</v>
      </c>
      <c r="H16" s="45" t="s">
        <v>209</v>
      </c>
      <c r="I16" s="43"/>
    </row>
    <row r="17" spans="1:9" x14ac:dyDescent="0.25">
      <c r="A17" s="41" t="s">
        <v>218</v>
      </c>
      <c r="B17" s="21" t="s">
        <v>51</v>
      </c>
      <c r="C17" s="42">
        <f>'İhtiyaç Listesi'!C13*1</f>
        <v>15</v>
      </c>
      <c r="D17" s="42">
        <f>'İhtiyaç Listesi'!C13*2</f>
        <v>30</v>
      </c>
      <c r="E17" s="43" t="s">
        <v>206</v>
      </c>
      <c r="F17" s="44" t="s">
        <v>207</v>
      </c>
      <c r="G17" s="45" t="s">
        <v>208</v>
      </c>
      <c r="H17" s="45" t="s">
        <v>209</v>
      </c>
      <c r="I17" s="43"/>
    </row>
    <row r="18" spans="1:9" x14ac:dyDescent="0.25">
      <c r="A18" s="41" t="s">
        <v>219</v>
      </c>
      <c r="B18" s="21" t="s">
        <v>53</v>
      </c>
      <c r="C18" s="42">
        <f>'İhtiyaç Listesi'!C14*1</f>
        <v>15</v>
      </c>
      <c r="D18" s="42">
        <f>'İhtiyaç Listesi'!C14*2</f>
        <v>30</v>
      </c>
      <c r="E18" s="43" t="s">
        <v>206</v>
      </c>
      <c r="F18" s="44" t="s">
        <v>207</v>
      </c>
      <c r="G18" s="45" t="s">
        <v>208</v>
      </c>
      <c r="H18" s="45" t="s">
        <v>209</v>
      </c>
      <c r="I18" s="43"/>
    </row>
    <row r="19" spans="1:9" x14ac:dyDescent="0.25">
      <c r="A19" s="41" t="s">
        <v>220</v>
      </c>
      <c r="B19" s="15" t="s">
        <v>55</v>
      </c>
      <c r="C19" s="42">
        <f>'İhtiyaç Listesi'!C15*1</f>
        <v>3</v>
      </c>
      <c r="D19" s="42">
        <f>'İhtiyaç Listesi'!C15*2</f>
        <v>6</v>
      </c>
      <c r="E19" s="43" t="s">
        <v>206</v>
      </c>
      <c r="F19" s="44" t="s">
        <v>207</v>
      </c>
      <c r="G19" s="45" t="s">
        <v>208</v>
      </c>
      <c r="H19" s="45" t="s">
        <v>209</v>
      </c>
      <c r="I19" s="43"/>
    </row>
    <row r="20" spans="1:9" x14ac:dyDescent="0.25">
      <c r="A20" s="41" t="s">
        <v>221</v>
      </c>
      <c r="B20" s="21" t="s">
        <v>57</v>
      </c>
      <c r="C20" s="42">
        <f>'İhtiyaç Listesi'!C16*1</f>
        <v>5</v>
      </c>
      <c r="D20" s="42">
        <f>'İhtiyaç Listesi'!C16*2</f>
        <v>10</v>
      </c>
      <c r="E20" s="43" t="s">
        <v>206</v>
      </c>
      <c r="F20" s="44" t="s">
        <v>207</v>
      </c>
      <c r="G20" s="45" t="s">
        <v>208</v>
      </c>
      <c r="H20" s="45" t="s">
        <v>209</v>
      </c>
      <c r="I20" s="43"/>
    </row>
    <row r="21" spans="1:9" x14ac:dyDescent="0.25">
      <c r="A21" s="41" t="s">
        <v>222</v>
      </c>
      <c r="B21" s="15" t="s">
        <v>59</v>
      </c>
      <c r="C21" s="42">
        <f>'İhtiyaç Listesi'!C17*1</f>
        <v>4</v>
      </c>
      <c r="D21" s="42">
        <f>'İhtiyaç Listesi'!C17*2</f>
        <v>8</v>
      </c>
      <c r="E21" s="43" t="s">
        <v>206</v>
      </c>
      <c r="F21" s="44" t="s">
        <v>207</v>
      </c>
      <c r="G21" s="45" t="s">
        <v>208</v>
      </c>
      <c r="H21" s="45" t="s">
        <v>209</v>
      </c>
      <c r="I21" s="43"/>
    </row>
    <row r="22" spans="1:9" x14ac:dyDescent="0.25">
      <c r="A22" s="41" t="s">
        <v>223</v>
      </c>
      <c r="B22" s="21" t="s">
        <v>61</v>
      </c>
      <c r="C22" s="42">
        <f>'İhtiyaç Listesi'!C18*1</f>
        <v>2</v>
      </c>
      <c r="D22" s="42">
        <f>'İhtiyaç Listesi'!C18*2</f>
        <v>4</v>
      </c>
      <c r="E22" s="43" t="s">
        <v>206</v>
      </c>
      <c r="F22" s="44" t="s">
        <v>207</v>
      </c>
      <c r="G22" s="45" t="s">
        <v>208</v>
      </c>
      <c r="H22" s="45" t="s">
        <v>209</v>
      </c>
      <c r="I22" s="43"/>
    </row>
    <row r="23" spans="1:9" x14ac:dyDescent="0.25">
      <c r="A23" s="41" t="s">
        <v>224</v>
      </c>
      <c r="B23" s="15" t="s">
        <v>63</v>
      </c>
      <c r="C23" s="42">
        <f>'İhtiyaç Listesi'!C19*1</f>
        <v>1</v>
      </c>
      <c r="D23" s="42">
        <f>'İhtiyaç Listesi'!C19*2</f>
        <v>2</v>
      </c>
      <c r="E23" s="43" t="s">
        <v>206</v>
      </c>
      <c r="F23" s="44" t="s">
        <v>207</v>
      </c>
      <c r="G23" s="45" t="s">
        <v>208</v>
      </c>
      <c r="H23" s="45" t="s">
        <v>209</v>
      </c>
      <c r="I23" s="43"/>
    </row>
    <row r="24" spans="1:9" x14ac:dyDescent="0.25">
      <c r="A24" s="41" t="s">
        <v>225</v>
      </c>
      <c r="B24" s="15" t="s">
        <v>65</v>
      </c>
      <c r="C24" s="42">
        <f>'İhtiyaç Listesi'!C20*1</f>
        <v>1</v>
      </c>
      <c r="D24" s="42">
        <f>'İhtiyaç Listesi'!C20*2</f>
        <v>2</v>
      </c>
      <c r="E24" s="43" t="s">
        <v>206</v>
      </c>
      <c r="F24" s="44" t="s">
        <v>207</v>
      </c>
      <c r="G24" s="45" t="s">
        <v>208</v>
      </c>
      <c r="H24" s="45" t="s">
        <v>209</v>
      </c>
      <c r="I24" s="43"/>
    </row>
    <row r="25" spans="1:9" x14ac:dyDescent="0.25">
      <c r="A25" s="41" t="s">
        <v>226</v>
      </c>
      <c r="B25" s="22" t="s">
        <v>67</v>
      </c>
      <c r="C25" s="42">
        <f>'İhtiyaç Listesi'!C21*1</f>
        <v>1</v>
      </c>
      <c r="D25" s="42">
        <f>'İhtiyaç Listesi'!C21*2</f>
        <v>2</v>
      </c>
      <c r="E25" s="43" t="s">
        <v>206</v>
      </c>
      <c r="F25" s="44" t="s">
        <v>207</v>
      </c>
      <c r="G25" s="45" t="s">
        <v>208</v>
      </c>
      <c r="H25" s="45" t="s">
        <v>209</v>
      </c>
      <c r="I25" s="43"/>
    </row>
    <row r="26" spans="1:9" x14ac:dyDescent="0.25">
      <c r="A26" s="41" t="s">
        <v>227</v>
      </c>
      <c r="B26" s="23" t="s">
        <v>69</v>
      </c>
      <c r="C26" s="42">
        <f>'İhtiyaç Listesi'!C22*1</f>
        <v>1</v>
      </c>
      <c r="D26" s="42">
        <f>'İhtiyaç Listesi'!C22*2</f>
        <v>2</v>
      </c>
      <c r="E26" s="43" t="s">
        <v>206</v>
      </c>
      <c r="F26" s="44" t="s">
        <v>207</v>
      </c>
      <c r="G26" s="45" t="s">
        <v>208</v>
      </c>
      <c r="H26" s="45" t="s">
        <v>209</v>
      </c>
      <c r="I26" s="43"/>
    </row>
    <row r="27" spans="1:9" x14ac:dyDescent="0.25">
      <c r="A27" s="41" t="s">
        <v>228</v>
      </c>
      <c r="B27" s="23" t="s">
        <v>71</v>
      </c>
      <c r="C27" s="42">
        <f>'İhtiyaç Listesi'!C23*1</f>
        <v>6</v>
      </c>
      <c r="D27" s="42">
        <f>'İhtiyaç Listesi'!C23*2</f>
        <v>12</v>
      </c>
      <c r="E27" s="43" t="s">
        <v>206</v>
      </c>
      <c r="F27" s="44" t="s">
        <v>207</v>
      </c>
      <c r="G27" s="45" t="s">
        <v>208</v>
      </c>
      <c r="H27" s="45" t="s">
        <v>209</v>
      </c>
      <c r="I27" s="43"/>
    </row>
    <row r="28" spans="1:9" x14ac:dyDescent="0.25">
      <c r="A28" s="41" t="s">
        <v>229</v>
      </c>
      <c r="B28" s="24" t="s">
        <v>73</v>
      </c>
      <c r="C28" s="42">
        <f>'İhtiyaç Listesi'!C24*1</f>
        <v>8</v>
      </c>
      <c r="D28" s="42">
        <f>'İhtiyaç Listesi'!C24*2</f>
        <v>16</v>
      </c>
      <c r="E28" s="43" t="s">
        <v>206</v>
      </c>
      <c r="F28" s="44" t="s">
        <v>207</v>
      </c>
      <c r="G28" s="45" t="s">
        <v>208</v>
      </c>
      <c r="H28" s="45" t="s">
        <v>209</v>
      </c>
      <c r="I28" s="43"/>
    </row>
    <row r="29" spans="1:9" x14ac:dyDescent="0.25">
      <c r="A29" s="41" t="s">
        <v>230</v>
      </c>
      <c r="B29" s="21" t="s">
        <v>75</v>
      </c>
      <c r="C29" s="42">
        <f>'İhtiyaç Listesi'!C25*1</f>
        <v>15</v>
      </c>
      <c r="D29" s="42">
        <f>'İhtiyaç Listesi'!C25*2</f>
        <v>30</v>
      </c>
      <c r="E29" s="43" t="s">
        <v>206</v>
      </c>
      <c r="F29" s="44" t="s">
        <v>207</v>
      </c>
      <c r="G29" s="45" t="s">
        <v>208</v>
      </c>
      <c r="H29" s="45" t="s">
        <v>209</v>
      </c>
      <c r="I29" s="43"/>
    </row>
    <row r="30" spans="1:9" x14ac:dyDescent="0.25">
      <c r="A30" s="41" t="s">
        <v>231</v>
      </c>
      <c r="B30" s="21" t="s">
        <v>77</v>
      </c>
      <c r="C30" s="42">
        <f>'İhtiyaç Listesi'!C26*1</f>
        <v>12</v>
      </c>
      <c r="D30" s="42">
        <f>'İhtiyaç Listesi'!C26*2</f>
        <v>24</v>
      </c>
      <c r="E30" s="43" t="s">
        <v>234</v>
      </c>
      <c r="F30" s="44" t="s">
        <v>207</v>
      </c>
      <c r="G30" s="45" t="s">
        <v>208</v>
      </c>
      <c r="H30" s="45" t="s">
        <v>209</v>
      </c>
      <c r="I30" s="43"/>
    </row>
    <row r="31" spans="1:9" x14ac:dyDescent="0.25">
      <c r="A31" s="41" t="s">
        <v>232</v>
      </c>
      <c r="B31" s="24" t="s">
        <v>79</v>
      </c>
      <c r="C31" s="42">
        <f>'İhtiyaç Listesi'!C27*1</f>
        <v>100</v>
      </c>
      <c r="D31" s="42">
        <f>'İhtiyaç Listesi'!C27*2</f>
        <v>200</v>
      </c>
      <c r="E31" s="43" t="s">
        <v>234</v>
      </c>
      <c r="F31" s="44" t="s">
        <v>207</v>
      </c>
      <c r="G31" s="45" t="s">
        <v>208</v>
      </c>
      <c r="H31" s="45" t="s">
        <v>209</v>
      </c>
      <c r="I31" s="43"/>
    </row>
    <row r="32" spans="1:9" x14ac:dyDescent="0.25">
      <c r="A32" s="41" t="s">
        <v>233</v>
      </c>
      <c r="B32" s="25" t="s">
        <v>81</v>
      </c>
      <c r="C32" s="42">
        <f>'İhtiyaç Listesi'!C28*1</f>
        <v>5</v>
      </c>
      <c r="D32" s="42">
        <f>'İhtiyaç Listesi'!C28*2</f>
        <v>10</v>
      </c>
      <c r="E32" s="43" t="s">
        <v>206</v>
      </c>
      <c r="F32" s="44" t="s">
        <v>207</v>
      </c>
      <c r="G32" s="45" t="s">
        <v>208</v>
      </c>
      <c r="H32" s="45" t="s">
        <v>209</v>
      </c>
      <c r="I32" s="43"/>
    </row>
    <row r="33" spans="1:9" x14ac:dyDescent="0.25">
      <c r="A33" s="41" t="s">
        <v>235</v>
      </c>
      <c r="B33" s="25" t="s">
        <v>83</v>
      </c>
      <c r="C33" s="42">
        <f>'İhtiyaç Listesi'!C29*1</f>
        <v>5</v>
      </c>
      <c r="D33" s="42">
        <f>'İhtiyaç Listesi'!C29*2</f>
        <v>10</v>
      </c>
      <c r="E33" s="43" t="s">
        <v>206</v>
      </c>
      <c r="F33" s="44" t="s">
        <v>207</v>
      </c>
      <c r="G33" s="45" t="s">
        <v>208</v>
      </c>
      <c r="H33" s="45" t="s">
        <v>209</v>
      </c>
      <c r="I33" s="43"/>
    </row>
    <row r="34" spans="1:9" x14ac:dyDescent="0.25">
      <c r="A34" s="41" t="s">
        <v>236</v>
      </c>
      <c r="B34" s="25" t="s">
        <v>85</v>
      </c>
      <c r="C34" s="42">
        <f>'İhtiyaç Listesi'!C30*1</f>
        <v>8</v>
      </c>
      <c r="D34" s="42">
        <f>'İhtiyaç Listesi'!C30*2</f>
        <v>16</v>
      </c>
      <c r="E34" s="43" t="s">
        <v>206</v>
      </c>
      <c r="F34" s="44" t="s">
        <v>207</v>
      </c>
      <c r="G34" s="45" t="s">
        <v>208</v>
      </c>
      <c r="H34" s="45" t="s">
        <v>209</v>
      </c>
      <c r="I34" s="43"/>
    </row>
    <row r="35" spans="1:9" x14ac:dyDescent="0.25">
      <c r="A35" s="41" t="s">
        <v>237</v>
      </c>
      <c r="B35" s="22" t="s">
        <v>87</v>
      </c>
      <c r="C35" s="42">
        <f>'İhtiyaç Listesi'!C31*1</f>
        <v>1</v>
      </c>
      <c r="D35" s="42">
        <f>'İhtiyaç Listesi'!C31*2</f>
        <v>2</v>
      </c>
      <c r="E35" s="43" t="s">
        <v>206</v>
      </c>
      <c r="F35" s="44" t="s">
        <v>207</v>
      </c>
      <c r="G35" s="45" t="s">
        <v>208</v>
      </c>
      <c r="H35" s="45" t="s">
        <v>209</v>
      </c>
      <c r="I35" s="43"/>
    </row>
    <row r="36" spans="1:9" x14ac:dyDescent="0.25">
      <c r="A36" s="41" t="s">
        <v>238</v>
      </c>
      <c r="B36" s="25" t="s">
        <v>89</v>
      </c>
      <c r="C36" s="42">
        <f>'İhtiyaç Listesi'!C32*1</f>
        <v>4</v>
      </c>
      <c r="D36" s="42">
        <f>'İhtiyaç Listesi'!C32*2</f>
        <v>8</v>
      </c>
      <c r="E36" s="43" t="s">
        <v>206</v>
      </c>
      <c r="F36" s="44" t="s">
        <v>207</v>
      </c>
      <c r="G36" s="45" t="s">
        <v>208</v>
      </c>
      <c r="H36" s="45" t="s">
        <v>209</v>
      </c>
      <c r="I36" s="43"/>
    </row>
    <row r="37" spans="1:9" x14ac:dyDescent="0.25">
      <c r="A37" s="41" t="s">
        <v>239</v>
      </c>
      <c r="B37" s="25" t="s">
        <v>91</v>
      </c>
      <c r="C37" s="42">
        <f>'İhtiyaç Listesi'!C33*1</f>
        <v>60</v>
      </c>
      <c r="D37" s="42">
        <f>'İhtiyaç Listesi'!C33*2</f>
        <v>120</v>
      </c>
      <c r="E37" s="43" t="s">
        <v>206</v>
      </c>
      <c r="F37" s="44" t="s">
        <v>207</v>
      </c>
      <c r="G37" s="45" t="s">
        <v>208</v>
      </c>
      <c r="H37" s="45" t="s">
        <v>209</v>
      </c>
      <c r="I37" s="43"/>
    </row>
    <row r="38" spans="1:9" x14ac:dyDescent="0.25">
      <c r="A38" s="41" t="s">
        <v>240</v>
      </c>
      <c r="B38" s="24" t="s">
        <v>93</v>
      </c>
      <c r="C38" s="42">
        <f>'İhtiyaç Listesi'!C34*1</f>
        <v>1</v>
      </c>
      <c r="D38" s="42">
        <f>'İhtiyaç Listesi'!C34*2</f>
        <v>2</v>
      </c>
      <c r="E38" s="43" t="s">
        <v>206</v>
      </c>
      <c r="F38" s="44" t="s">
        <v>207</v>
      </c>
      <c r="G38" s="45" t="s">
        <v>208</v>
      </c>
      <c r="H38" s="45" t="s">
        <v>209</v>
      </c>
      <c r="I38" s="43"/>
    </row>
    <row r="39" spans="1:9" x14ac:dyDescent="0.25">
      <c r="A39" s="41" t="s">
        <v>241</v>
      </c>
      <c r="B39" s="25" t="s">
        <v>95</v>
      </c>
      <c r="C39" s="42">
        <f>'İhtiyaç Listesi'!C35*1</f>
        <v>18</v>
      </c>
      <c r="D39" s="42">
        <f>'İhtiyaç Listesi'!C35*2</f>
        <v>36</v>
      </c>
      <c r="E39" s="43" t="s">
        <v>206</v>
      </c>
      <c r="F39" s="44" t="s">
        <v>207</v>
      </c>
      <c r="G39" s="45" t="s">
        <v>208</v>
      </c>
      <c r="H39" s="45" t="s">
        <v>209</v>
      </c>
      <c r="I39" s="43"/>
    </row>
    <row r="40" spans="1:9" x14ac:dyDescent="0.25">
      <c r="A40" s="41" t="s">
        <v>242</v>
      </c>
      <c r="B40" s="25" t="s">
        <v>97</v>
      </c>
      <c r="C40" s="42">
        <f>'İhtiyaç Listesi'!C36*1</f>
        <v>90</v>
      </c>
      <c r="D40" s="42">
        <f>'İhtiyaç Listesi'!C36*2</f>
        <v>180</v>
      </c>
      <c r="E40" s="43" t="s">
        <v>206</v>
      </c>
      <c r="F40" s="44" t="s">
        <v>207</v>
      </c>
      <c r="G40" s="45" t="s">
        <v>208</v>
      </c>
      <c r="H40" s="45" t="s">
        <v>209</v>
      </c>
      <c r="I40" s="43"/>
    </row>
    <row r="41" spans="1:9" x14ac:dyDescent="0.25">
      <c r="A41" s="41" t="s">
        <v>243</v>
      </c>
      <c r="B41" s="25" t="s">
        <v>99</v>
      </c>
      <c r="C41" s="42">
        <f>'İhtiyaç Listesi'!C37*1</f>
        <v>10</v>
      </c>
      <c r="D41" s="42">
        <f>'İhtiyaç Listesi'!C37*2</f>
        <v>20</v>
      </c>
      <c r="E41" s="43" t="s">
        <v>206</v>
      </c>
      <c r="F41" s="44" t="s">
        <v>207</v>
      </c>
      <c r="G41" s="45" t="s">
        <v>208</v>
      </c>
      <c r="H41" s="45" t="s">
        <v>209</v>
      </c>
      <c r="I41" s="43"/>
    </row>
    <row r="42" spans="1:9" x14ac:dyDescent="0.25">
      <c r="A42" s="41" t="s">
        <v>244</v>
      </c>
      <c r="B42" s="25" t="s">
        <v>101</v>
      </c>
      <c r="C42" s="42">
        <f>'İhtiyaç Listesi'!C38*1</f>
        <v>10</v>
      </c>
      <c r="D42" s="42">
        <f>'İhtiyaç Listesi'!C38*2</f>
        <v>20</v>
      </c>
      <c r="E42" s="43" t="s">
        <v>206</v>
      </c>
      <c r="F42" s="44" t="s">
        <v>207</v>
      </c>
      <c r="G42" s="45" t="s">
        <v>208</v>
      </c>
      <c r="H42" s="45" t="s">
        <v>209</v>
      </c>
      <c r="I42" s="43"/>
    </row>
    <row r="43" spans="1:9" x14ac:dyDescent="0.25">
      <c r="A43" s="41" t="s">
        <v>245</v>
      </c>
      <c r="B43" s="25" t="s">
        <v>103</v>
      </c>
      <c r="C43" s="42">
        <f>'İhtiyaç Listesi'!C39*1</f>
        <v>5</v>
      </c>
      <c r="D43" s="42">
        <f>'İhtiyaç Listesi'!C39*2</f>
        <v>10</v>
      </c>
      <c r="E43" s="43" t="s">
        <v>206</v>
      </c>
      <c r="F43" s="44" t="s">
        <v>207</v>
      </c>
      <c r="G43" s="45" t="s">
        <v>208</v>
      </c>
      <c r="H43" s="45" t="s">
        <v>209</v>
      </c>
      <c r="I43" s="43"/>
    </row>
    <row r="44" spans="1:9" x14ac:dyDescent="0.25">
      <c r="A44" s="41" t="s">
        <v>246</v>
      </c>
      <c r="B44" s="25" t="s">
        <v>105</v>
      </c>
      <c r="C44" s="42">
        <f>'İhtiyaç Listesi'!C40*1</f>
        <v>25</v>
      </c>
      <c r="D44" s="42">
        <f>'İhtiyaç Listesi'!C40*2</f>
        <v>50</v>
      </c>
      <c r="E44" s="43" t="s">
        <v>206</v>
      </c>
      <c r="F44" s="44" t="s">
        <v>207</v>
      </c>
      <c r="G44" s="45" t="s">
        <v>208</v>
      </c>
      <c r="H44" s="45" t="s">
        <v>209</v>
      </c>
      <c r="I44" s="43"/>
    </row>
    <row r="45" spans="1:9" x14ac:dyDescent="0.25">
      <c r="A45" s="41" t="s">
        <v>247</v>
      </c>
      <c r="B45" s="25" t="s">
        <v>107</v>
      </c>
      <c r="C45" s="42">
        <f>'İhtiyaç Listesi'!C41*1</f>
        <v>10</v>
      </c>
      <c r="D45" s="42">
        <f>'İhtiyaç Listesi'!C41*2</f>
        <v>20</v>
      </c>
      <c r="E45" s="43" t="s">
        <v>206</v>
      </c>
      <c r="F45" s="44" t="s">
        <v>207</v>
      </c>
      <c r="G45" s="45" t="s">
        <v>208</v>
      </c>
      <c r="H45" s="45" t="s">
        <v>209</v>
      </c>
      <c r="I45" s="43"/>
    </row>
    <row r="46" spans="1:9" x14ac:dyDescent="0.25">
      <c r="A46" s="41" t="s">
        <v>248</v>
      </c>
      <c r="B46" s="25" t="s">
        <v>109</v>
      </c>
      <c r="C46" s="42">
        <f>'İhtiyaç Listesi'!C42*1</f>
        <v>80</v>
      </c>
      <c r="D46" s="42">
        <f>'İhtiyaç Listesi'!C42*2</f>
        <v>160</v>
      </c>
      <c r="E46" s="43" t="s">
        <v>206</v>
      </c>
      <c r="F46" s="44" t="s">
        <v>207</v>
      </c>
      <c r="G46" s="45" t="s">
        <v>208</v>
      </c>
      <c r="H46" s="45" t="s">
        <v>209</v>
      </c>
      <c r="I46" s="43"/>
    </row>
    <row r="47" spans="1:9" x14ac:dyDescent="0.25">
      <c r="A47" s="41" t="s">
        <v>249</v>
      </c>
      <c r="B47" s="25" t="s">
        <v>111</v>
      </c>
      <c r="C47" s="42">
        <f>'İhtiyaç Listesi'!C43*1</f>
        <v>1</v>
      </c>
      <c r="D47" s="42">
        <f>'İhtiyaç Listesi'!C43*2</f>
        <v>2</v>
      </c>
      <c r="E47" s="43" t="s">
        <v>206</v>
      </c>
      <c r="F47" s="44" t="s">
        <v>207</v>
      </c>
      <c r="G47" s="45" t="s">
        <v>208</v>
      </c>
      <c r="H47" s="45" t="s">
        <v>209</v>
      </c>
      <c r="I47" s="43"/>
    </row>
    <row r="48" spans="1:9" x14ac:dyDescent="0.25">
      <c r="A48" s="41" t="s">
        <v>250</v>
      </c>
      <c r="B48" s="25" t="s">
        <v>113</v>
      </c>
      <c r="C48" s="42">
        <f>'İhtiyaç Listesi'!C44*1</f>
        <v>1</v>
      </c>
      <c r="D48" s="42">
        <f>'İhtiyaç Listesi'!C44*2</f>
        <v>2</v>
      </c>
      <c r="E48" s="29" t="s">
        <v>206</v>
      </c>
      <c r="F48" s="44" t="s">
        <v>207</v>
      </c>
      <c r="G48" s="45" t="s">
        <v>208</v>
      </c>
      <c r="H48" s="45" t="s">
        <v>209</v>
      </c>
      <c r="I48" s="29"/>
    </row>
    <row r="49" spans="1:9" x14ac:dyDescent="0.25">
      <c r="A49" s="41" t="s">
        <v>251</v>
      </c>
      <c r="B49" s="25" t="s">
        <v>115</v>
      </c>
      <c r="C49" s="42">
        <f>'İhtiyaç Listesi'!C45*1</f>
        <v>1</v>
      </c>
      <c r="D49" s="42">
        <f>'İhtiyaç Listesi'!C45*2</f>
        <v>2</v>
      </c>
      <c r="E49" s="29" t="s">
        <v>206</v>
      </c>
      <c r="F49" s="44" t="s">
        <v>207</v>
      </c>
      <c r="G49" s="45" t="s">
        <v>208</v>
      </c>
      <c r="H49" s="45" t="s">
        <v>209</v>
      </c>
      <c r="I49" s="29"/>
    </row>
    <row r="50" spans="1:9" x14ac:dyDescent="0.25">
      <c r="A50" s="41" t="s">
        <v>252</v>
      </c>
      <c r="B50" s="25" t="s">
        <v>117</v>
      </c>
      <c r="C50" s="42">
        <f>'İhtiyaç Listesi'!C46*1</f>
        <v>1</v>
      </c>
      <c r="D50" s="42">
        <f>'İhtiyaç Listesi'!C46*2</f>
        <v>2</v>
      </c>
      <c r="E50" s="29" t="s">
        <v>206</v>
      </c>
      <c r="F50" s="44" t="s">
        <v>207</v>
      </c>
      <c r="G50" s="45" t="s">
        <v>208</v>
      </c>
      <c r="H50" s="45" t="s">
        <v>209</v>
      </c>
      <c r="I50" s="29"/>
    </row>
    <row r="51" spans="1:9" x14ac:dyDescent="0.25">
      <c r="A51" s="41" t="s">
        <v>253</v>
      </c>
      <c r="B51" s="25" t="s">
        <v>119</v>
      </c>
      <c r="C51" s="42">
        <f>'İhtiyaç Listesi'!C47*1</f>
        <v>1</v>
      </c>
      <c r="D51" s="42">
        <f>'İhtiyaç Listesi'!C47*2</f>
        <v>2</v>
      </c>
      <c r="E51" s="29" t="s">
        <v>206</v>
      </c>
      <c r="F51" s="44" t="s">
        <v>207</v>
      </c>
      <c r="G51" s="45" t="s">
        <v>208</v>
      </c>
      <c r="H51" s="45" t="s">
        <v>209</v>
      </c>
      <c r="I51" s="29"/>
    </row>
    <row r="52" spans="1:9" x14ac:dyDescent="0.25">
      <c r="A52" s="41" t="s">
        <v>254</v>
      </c>
      <c r="B52" s="25" t="s">
        <v>121</v>
      </c>
      <c r="C52" s="42">
        <f>'İhtiyaç Listesi'!C48*1</f>
        <v>1</v>
      </c>
      <c r="D52" s="42">
        <f>'İhtiyaç Listesi'!C48*2</f>
        <v>2</v>
      </c>
      <c r="E52" s="29" t="s">
        <v>206</v>
      </c>
      <c r="F52" s="44" t="s">
        <v>207</v>
      </c>
      <c r="G52" s="45" t="s">
        <v>208</v>
      </c>
      <c r="H52" s="45" t="s">
        <v>209</v>
      </c>
      <c r="I52" s="29"/>
    </row>
    <row r="53" spans="1:9" x14ac:dyDescent="0.25">
      <c r="A53" s="41" t="s">
        <v>255</v>
      </c>
      <c r="B53" s="25" t="s">
        <v>123</v>
      </c>
      <c r="C53" s="42">
        <f>'İhtiyaç Listesi'!C49*1</f>
        <v>2</v>
      </c>
      <c r="D53" s="42">
        <f>'İhtiyaç Listesi'!C49*2</f>
        <v>4</v>
      </c>
      <c r="E53" s="29" t="s">
        <v>206</v>
      </c>
      <c r="F53" s="44" t="s">
        <v>207</v>
      </c>
      <c r="G53" s="45" t="s">
        <v>208</v>
      </c>
      <c r="H53" s="45" t="s">
        <v>209</v>
      </c>
      <c r="I53" s="29"/>
    </row>
    <row r="54" spans="1:9" x14ac:dyDescent="0.25">
      <c r="A54" s="41" t="s">
        <v>256</v>
      </c>
      <c r="B54" s="25" t="s">
        <v>124</v>
      </c>
      <c r="C54" s="42">
        <f>'İhtiyaç Listesi'!C50*1</f>
        <v>2</v>
      </c>
      <c r="D54" s="42">
        <f>'İhtiyaç Listesi'!C50*2</f>
        <v>4</v>
      </c>
      <c r="E54" s="29" t="s">
        <v>206</v>
      </c>
      <c r="F54" s="44" t="s">
        <v>207</v>
      </c>
      <c r="G54" s="45" t="s">
        <v>208</v>
      </c>
      <c r="H54" s="45" t="s">
        <v>209</v>
      </c>
      <c r="I54" s="29"/>
    </row>
    <row r="55" spans="1:9" x14ac:dyDescent="0.25">
      <c r="A55" s="41" t="s">
        <v>257</v>
      </c>
      <c r="B55" s="25" t="s">
        <v>125</v>
      </c>
      <c r="C55" s="42">
        <f>'İhtiyaç Listesi'!C51*1</f>
        <v>100</v>
      </c>
      <c r="D55" s="42">
        <f>'İhtiyaç Listesi'!C51*2</f>
        <v>200</v>
      </c>
      <c r="E55" s="29" t="s">
        <v>206</v>
      </c>
      <c r="F55" s="44" t="s">
        <v>207</v>
      </c>
      <c r="G55" s="45" t="s">
        <v>208</v>
      </c>
      <c r="H55" s="45" t="s">
        <v>209</v>
      </c>
      <c r="I55" s="29"/>
    </row>
  </sheetData>
  <mergeCells count="17">
    <mergeCell ref="A1:I1"/>
    <mergeCell ref="A2:A4"/>
    <mergeCell ref="B2:B4"/>
    <mergeCell ref="C2:D4"/>
    <mergeCell ref="E2:E4"/>
    <mergeCell ref="F2:F4"/>
    <mergeCell ref="G2:I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B8" sqref="B8"/>
    </sheetView>
  </sheetViews>
  <sheetFormatPr defaultRowHeight="15" x14ac:dyDescent="0.25"/>
  <cols>
    <col min="1" max="1" width="16.140625" bestFit="1" customWidth="1"/>
    <col min="2" max="2" width="65.85546875" customWidth="1"/>
    <col min="3" max="4" width="11" customWidth="1"/>
    <col min="5" max="5" width="14.28515625" customWidth="1"/>
    <col min="6" max="6" width="36.42578125" customWidth="1"/>
    <col min="7" max="7" width="17.42578125" customWidth="1"/>
    <col min="8" max="8" width="12.42578125" customWidth="1"/>
    <col min="9" max="9" width="12.85546875" customWidth="1"/>
  </cols>
  <sheetData>
    <row r="1" spans="1:9" ht="20.25" x14ac:dyDescent="0.25">
      <c r="A1" s="126" t="s">
        <v>258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188</v>
      </c>
      <c r="B2" s="129" t="s">
        <v>189</v>
      </c>
      <c r="C2" s="129" t="s">
        <v>190</v>
      </c>
      <c r="D2" s="129"/>
      <c r="E2" s="129" t="s">
        <v>191</v>
      </c>
      <c r="F2" s="129" t="s">
        <v>192</v>
      </c>
      <c r="G2" s="129" t="s">
        <v>193</v>
      </c>
      <c r="H2" s="129"/>
      <c r="I2" s="129"/>
    </row>
    <row r="3" spans="1:9" ht="102.75" x14ac:dyDescent="0.25">
      <c r="A3" s="128"/>
      <c r="B3" s="129"/>
      <c r="C3" s="129"/>
      <c r="D3" s="129"/>
      <c r="E3" s="129"/>
      <c r="F3" s="129"/>
      <c r="G3" s="35" t="s">
        <v>194</v>
      </c>
      <c r="H3" s="35" t="s">
        <v>195</v>
      </c>
      <c r="I3" s="35" t="s">
        <v>196</v>
      </c>
    </row>
    <row r="4" spans="1:9" x14ac:dyDescent="0.25">
      <c r="A4" s="128"/>
      <c r="B4" s="129"/>
      <c r="C4" s="129"/>
      <c r="D4" s="129"/>
      <c r="E4" s="129"/>
      <c r="F4" s="129"/>
      <c r="G4" s="36"/>
      <c r="H4" s="36"/>
      <c r="I4" s="35"/>
    </row>
    <row r="5" spans="1:9" ht="67.5" x14ac:dyDescent="0.25">
      <c r="A5" s="37"/>
      <c r="B5" s="38"/>
      <c r="C5" s="121" t="s">
        <v>197</v>
      </c>
      <c r="D5" s="122"/>
      <c r="E5" s="38"/>
      <c r="F5" s="39"/>
      <c r="G5" s="40"/>
      <c r="H5" s="40"/>
      <c r="I5" s="40" t="s">
        <v>198</v>
      </c>
    </row>
    <row r="6" spans="1:9" ht="15" customHeight="1" x14ac:dyDescent="0.25">
      <c r="A6" s="123" t="s">
        <v>199</v>
      </c>
      <c r="B6" s="118" t="s">
        <v>200</v>
      </c>
      <c r="C6" s="124" t="s">
        <v>259</v>
      </c>
      <c r="D6" s="124" t="s">
        <v>202</v>
      </c>
      <c r="E6" s="118" t="s">
        <v>203</v>
      </c>
      <c r="F6" s="118" t="s">
        <v>204</v>
      </c>
      <c r="G6" s="119"/>
      <c r="H6" s="119"/>
      <c r="I6" s="118"/>
    </row>
    <row r="7" spans="1:9" ht="36.75" customHeight="1" x14ac:dyDescent="0.25">
      <c r="A7" s="123"/>
      <c r="B7" s="118"/>
      <c r="C7" s="125"/>
      <c r="D7" s="125"/>
      <c r="E7" s="118"/>
      <c r="F7" s="118"/>
      <c r="G7" s="120"/>
      <c r="H7" s="120"/>
      <c r="I7" s="118"/>
    </row>
    <row r="8" spans="1:9" x14ac:dyDescent="0.25">
      <c r="A8" s="41" t="s">
        <v>205</v>
      </c>
      <c r="B8" s="15" t="s">
        <v>31</v>
      </c>
      <c r="C8" s="46">
        <f>'İhtiyaç Listesi'!C56*2</f>
        <v>10</v>
      </c>
      <c r="D8" s="46">
        <f>'İhtiyaç Listesi'!C56*2</f>
        <v>10</v>
      </c>
      <c r="E8" s="43" t="s">
        <v>206</v>
      </c>
      <c r="F8" s="44" t="s">
        <v>207</v>
      </c>
      <c r="G8" s="45" t="s">
        <v>208</v>
      </c>
      <c r="H8" s="45" t="s">
        <v>209</v>
      </c>
      <c r="I8" s="43"/>
    </row>
    <row r="9" spans="1:9" x14ac:dyDescent="0.25">
      <c r="A9" s="41" t="s">
        <v>210</v>
      </c>
      <c r="B9" s="15" t="s">
        <v>33</v>
      </c>
      <c r="C9" s="46">
        <f>'İhtiyaç Listesi'!C57*2</f>
        <v>2</v>
      </c>
      <c r="D9" s="46">
        <f>'İhtiyaç Listesi'!C57*2</f>
        <v>2</v>
      </c>
      <c r="E9" s="43" t="s">
        <v>206</v>
      </c>
      <c r="F9" s="44" t="s">
        <v>207</v>
      </c>
      <c r="G9" s="45" t="s">
        <v>208</v>
      </c>
      <c r="H9" s="45" t="s">
        <v>209</v>
      </c>
      <c r="I9" s="43"/>
    </row>
    <row r="10" spans="1:9" x14ac:dyDescent="0.25">
      <c r="A10" s="41" t="s">
        <v>211</v>
      </c>
      <c r="B10" s="15" t="s">
        <v>35</v>
      </c>
      <c r="C10" s="46">
        <f>'İhtiyaç Listesi'!C58*2</f>
        <v>8</v>
      </c>
      <c r="D10" s="46">
        <f>'İhtiyaç Listesi'!C58*2</f>
        <v>8</v>
      </c>
      <c r="E10" s="43" t="s">
        <v>206</v>
      </c>
      <c r="F10" s="44" t="s">
        <v>207</v>
      </c>
      <c r="G10" s="45" t="s">
        <v>208</v>
      </c>
      <c r="H10" s="45" t="s">
        <v>209</v>
      </c>
      <c r="I10" s="43"/>
    </row>
    <row r="11" spans="1:9" x14ac:dyDescent="0.25">
      <c r="A11" s="41" t="s">
        <v>212</v>
      </c>
      <c r="B11" s="15" t="s">
        <v>37</v>
      </c>
      <c r="C11" s="46">
        <f>'İhtiyaç Listesi'!C59*2</f>
        <v>4</v>
      </c>
      <c r="D11" s="46">
        <f>'İhtiyaç Listesi'!C59*2</f>
        <v>4</v>
      </c>
      <c r="E11" s="43" t="s">
        <v>206</v>
      </c>
      <c r="F11" s="44" t="s">
        <v>207</v>
      </c>
      <c r="G11" s="45" t="s">
        <v>208</v>
      </c>
      <c r="H11" s="45" t="s">
        <v>209</v>
      </c>
      <c r="I11" s="43"/>
    </row>
    <row r="12" spans="1:9" x14ac:dyDescent="0.25">
      <c r="A12" s="41" t="s">
        <v>213</v>
      </c>
      <c r="B12" s="15" t="s">
        <v>39</v>
      </c>
      <c r="C12" s="46">
        <f>'İhtiyaç Listesi'!C60*2</f>
        <v>4</v>
      </c>
      <c r="D12" s="46">
        <f>'İhtiyaç Listesi'!C60*2</f>
        <v>4</v>
      </c>
      <c r="E12" s="43" t="s">
        <v>206</v>
      </c>
      <c r="F12" s="44" t="s">
        <v>207</v>
      </c>
      <c r="G12" s="45" t="s">
        <v>208</v>
      </c>
      <c r="H12" s="45" t="s">
        <v>209</v>
      </c>
      <c r="I12" s="43"/>
    </row>
    <row r="13" spans="1:9" x14ac:dyDescent="0.25">
      <c r="A13" s="41" t="s">
        <v>214</v>
      </c>
      <c r="B13" s="15" t="s">
        <v>41</v>
      </c>
      <c r="C13" s="46">
        <f>'İhtiyaç Listesi'!C61*2</f>
        <v>2</v>
      </c>
      <c r="D13" s="46">
        <f>'İhtiyaç Listesi'!C61*2</f>
        <v>2</v>
      </c>
      <c r="E13" s="43" t="s">
        <v>206</v>
      </c>
      <c r="F13" s="44" t="s">
        <v>207</v>
      </c>
      <c r="G13" s="45" t="s">
        <v>208</v>
      </c>
      <c r="H13" s="45" t="s">
        <v>209</v>
      </c>
      <c r="I13" s="43"/>
    </row>
    <row r="14" spans="1:9" x14ac:dyDescent="0.25">
      <c r="A14" s="41" t="s">
        <v>215</v>
      </c>
      <c r="B14" s="21" t="s">
        <v>43</v>
      </c>
      <c r="C14" s="46">
        <f>'İhtiyaç Listesi'!C62*2</f>
        <v>2</v>
      </c>
      <c r="D14" s="46">
        <f>'İhtiyaç Listesi'!C62*2</f>
        <v>2</v>
      </c>
      <c r="E14" s="43" t="s">
        <v>206</v>
      </c>
      <c r="F14" s="44" t="s">
        <v>207</v>
      </c>
      <c r="G14" s="45" t="s">
        <v>208</v>
      </c>
      <c r="H14" s="45" t="s">
        <v>209</v>
      </c>
      <c r="I14" s="43"/>
    </row>
    <row r="15" spans="1:9" x14ac:dyDescent="0.25">
      <c r="A15" s="41" t="s">
        <v>216</v>
      </c>
      <c r="B15" s="21" t="s">
        <v>47</v>
      </c>
      <c r="C15" s="46">
        <f>'İhtiyaç Listesi'!C63*2</f>
        <v>8</v>
      </c>
      <c r="D15" s="46">
        <f>'İhtiyaç Listesi'!C63*2</f>
        <v>8</v>
      </c>
      <c r="E15" s="43" t="s">
        <v>206</v>
      </c>
      <c r="F15" s="44" t="s">
        <v>207</v>
      </c>
      <c r="G15" s="45" t="s">
        <v>208</v>
      </c>
      <c r="H15" s="45" t="s">
        <v>209</v>
      </c>
      <c r="I15" s="43"/>
    </row>
    <row r="16" spans="1:9" x14ac:dyDescent="0.25">
      <c r="A16" s="41" t="s">
        <v>217</v>
      </c>
      <c r="B16" s="21" t="s">
        <v>49</v>
      </c>
      <c r="C16" s="46">
        <f>'İhtiyaç Listesi'!C64*2</f>
        <v>2</v>
      </c>
      <c r="D16" s="46">
        <f>'İhtiyaç Listesi'!C64*2</f>
        <v>2</v>
      </c>
      <c r="E16" s="43" t="s">
        <v>206</v>
      </c>
      <c r="F16" s="44" t="s">
        <v>207</v>
      </c>
      <c r="G16" s="45" t="s">
        <v>208</v>
      </c>
      <c r="H16" s="45" t="s">
        <v>209</v>
      </c>
      <c r="I16" s="43"/>
    </row>
    <row r="17" spans="1:9" x14ac:dyDescent="0.25">
      <c r="A17" s="41" t="s">
        <v>218</v>
      </c>
      <c r="B17" s="21" t="s">
        <v>51</v>
      </c>
      <c r="C17" s="46">
        <f>'İhtiyaç Listesi'!C65*2</f>
        <v>36</v>
      </c>
      <c r="D17" s="46">
        <f>'İhtiyaç Listesi'!C65*2</f>
        <v>36</v>
      </c>
      <c r="E17" s="43" t="s">
        <v>206</v>
      </c>
      <c r="F17" s="44" t="s">
        <v>207</v>
      </c>
      <c r="G17" s="45" t="s">
        <v>208</v>
      </c>
      <c r="H17" s="45" t="s">
        <v>209</v>
      </c>
      <c r="I17" s="43"/>
    </row>
    <row r="18" spans="1:9" x14ac:dyDescent="0.25">
      <c r="A18" s="41" t="s">
        <v>219</v>
      </c>
      <c r="B18" s="21" t="s">
        <v>53</v>
      </c>
      <c r="C18" s="46">
        <f>'İhtiyaç Listesi'!C66*2</f>
        <v>42</v>
      </c>
      <c r="D18" s="46">
        <f>'İhtiyaç Listesi'!C66*2</f>
        <v>42</v>
      </c>
      <c r="E18" s="43" t="s">
        <v>206</v>
      </c>
      <c r="F18" s="44" t="s">
        <v>207</v>
      </c>
      <c r="G18" s="45" t="s">
        <v>208</v>
      </c>
      <c r="H18" s="45" t="s">
        <v>209</v>
      </c>
      <c r="I18" s="43"/>
    </row>
    <row r="19" spans="1:9" x14ac:dyDescent="0.25">
      <c r="A19" s="41" t="s">
        <v>220</v>
      </c>
      <c r="B19" s="15" t="s">
        <v>55</v>
      </c>
      <c r="C19" s="46">
        <f>'İhtiyaç Listesi'!C67*2</f>
        <v>8</v>
      </c>
      <c r="D19" s="46">
        <f>'İhtiyaç Listesi'!C67*2</f>
        <v>8</v>
      </c>
      <c r="E19" s="43" t="s">
        <v>206</v>
      </c>
      <c r="F19" s="44" t="s">
        <v>207</v>
      </c>
      <c r="G19" s="45" t="s">
        <v>208</v>
      </c>
      <c r="H19" s="45" t="s">
        <v>209</v>
      </c>
      <c r="I19" s="43"/>
    </row>
    <row r="20" spans="1:9" x14ac:dyDescent="0.25">
      <c r="A20" s="41" t="s">
        <v>221</v>
      </c>
      <c r="B20" s="21" t="s">
        <v>57</v>
      </c>
      <c r="C20" s="46">
        <f>'İhtiyaç Listesi'!C68*2</f>
        <v>14</v>
      </c>
      <c r="D20" s="46">
        <f>'İhtiyaç Listesi'!C68*2</f>
        <v>14</v>
      </c>
      <c r="E20" s="43" t="s">
        <v>206</v>
      </c>
      <c r="F20" s="44" t="s">
        <v>207</v>
      </c>
      <c r="G20" s="45" t="s">
        <v>208</v>
      </c>
      <c r="H20" s="45" t="s">
        <v>209</v>
      </c>
      <c r="I20" s="43"/>
    </row>
    <row r="21" spans="1:9" x14ac:dyDescent="0.25">
      <c r="A21" s="41" t="s">
        <v>222</v>
      </c>
      <c r="B21" s="15" t="s">
        <v>59</v>
      </c>
      <c r="C21" s="46">
        <f>'İhtiyaç Listesi'!C69*2</f>
        <v>16</v>
      </c>
      <c r="D21" s="46">
        <f>'İhtiyaç Listesi'!C69*2</f>
        <v>16</v>
      </c>
      <c r="E21" s="43" t="s">
        <v>206</v>
      </c>
      <c r="F21" s="44" t="s">
        <v>207</v>
      </c>
      <c r="G21" s="45" t="s">
        <v>208</v>
      </c>
      <c r="H21" s="45" t="s">
        <v>209</v>
      </c>
      <c r="I21" s="43"/>
    </row>
    <row r="22" spans="1:9" x14ac:dyDescent="0.25">
      <c r="A22" s="41" t="s">
        <v>223</v>
      </c>
      <c r="B22" s="21" t="s">
        <v>61</v>
      </c>
      <c r="C22" s="46">
        <f>'İhtiyaç Listesi'!C70*2</f>
        <v>4</v>
      </c>
      <c r="D22" s="46">
        <f>'İhtiyaç Listesi'!C70*2</f>
        <v>4</v>
      </c>
      <c r="E22" s="43" t="s">
        <v>206</v>
      </c>
      <c r="F22" s="44" t="s">
        <v>207</v>
      </c>
      <c r="G22" s="45" t="s">
        <v>208</v>
      </c>
      <c r="H22" s="45" t="s">
        <v>209</v>
      </c>
      <c r="I22" s="43"/>
    </row>
    <row r="23" spans="1:9" x14ac:dyDescent="0.25">
      <c r="A23" s="41" t="s">
        <v>224</v>
      </c>
      <c r="B23" s="15" t="s">
        <v>63</v>
      </c>
      <c r="C23" s="46">
        <f>'İhtiyaç Listesi'!C71*2</f>
        <v>2</v>
      </c>
      <c r="D23" s="46">
        <f>'İhtiyaç Listesi'!C71*2</f>
        <v>2</v>
      </c>
      <c r="E23" s="43" t="s">
        <v>206</v>
      </c>
      <c r="F23" s="44" t="s">
        <v>207</v>
      </c>
      <c r="G23" s="45" t="s">
        <v>208</v>
      </c>
      <c r="H23" s="45" t="s">
        <v>209</v>
      </c>
      <c r="I23" s="43"/>
    </row>
    <row r="24" spans="1:9" x14ac:dyDescent="0.25">
      <c r="A24" s="41" t="s">
        <v>225</v>
      </c>
      <c r="B24" s="15" t="s">
        <v>65</v>
      </c>
      <c r="C24" s="46">
        <f>'İhtiyaç Listesi'!C72*2</f>
        <v>2</v>
      </c>
      <c r="D24" s="46">
        <f>'İhtiyaç Listesi'!C72*2</f>
        <v>2</v>
      </c>
      <c r="E24" s="43" t="s">
        <v>206</v>
      </c>
      <c r="F24" s="44" t="s">
        <v>207</v>
      </c>
      <c r="G24" s="45" t="s">
        <v>208</v>
      </c>
      <c r="H24" s="45" t="s">
        <v>209</v>
      </c>
      <c r="I24" s="43"/>
    </row>
    <row r="25" spans="1:9" x14ac:dyDescent="0.25">
      <c r="A25" s="41" t="s">
        <v>226</v>
      </c>
      <c r="B25" s="22" t="s">
        <v>67</v>
      </c>
      <c r="C25" s="46">
        <f>'İhtiyaç Listesi'!C73*2</f>
        <v>2</v>
      </c>
      <c r="D25" s="46">
        <f>'İhtiyaç Listesi'!C73*2</f>
        <v>2</v>
      </c>
      <c r="E25" s="43" t="s">
        <v>206</v>
      </c>
      <c r="F25" s="44" t="s">
        <v>207</v>
      </c>
      <c r="G25" s="45" t="s">
        <v>208</v>
      </c>
      <c r="H25" s="45" t="s">
        <v>209</v>
      </c>
      <c r="I25" s="43"/>
    </row>
    <row r="26" spans="1:9" x14ac:dyDescent="0.25">
      <c r="A26" s="41" t="s">
        <v>227</v>
      </c>
      <c r="B26" s="23" t="s">
        <v>69</v>
      </c>
      <c r="C26" s="46">
        <f>'İhtiyaç Listesi'!C74*2</f>
        <v>2</v>
      </c>
      <c r="D26" s="46">
        <f>'İhtiyaç Listesi'!C74*2</f>
        <v>2</v>
      </c>
      <c r="E26" s="43" t="s">
        <v>206</v>
      </c>
      <c r="F26" s="44" t="s">
        <v>207</v>
      </c>
      <c r="G26" s="45" t="s">
        <v>208</v>
      </c>
      <c r="H26" s="45" t="s">
        <v>209</v>
      </c>
      <c r="I26" s="43"/>
    </row>
    <row r="27" spans="1:9" x14ac:dyDescent="0.25">
      <c r="A27" s="41" t="s">
        <v>228</v>
      </c>
      <c r="B27" s="23" t="s">
        <v>71</v>
      </c>
      <c r="C27" s="46">
        <f>'İhtiyaç Listesi'!C75*2</f>
        <v>12</v>
      </c>
      <c r="D27" s="46">
        <f>'İhtiyaç Listesi'!C75*2</f>
        <v>12</v>
      </c>
      <c r="E27" s="43" t="s">
        <v>206</v>
      </c>
      <c r="F27" s="44" t="s">
        <v>207</v>
      </c>
      <c r="G27" s="45" t="s">
        <v>208</v>
      </c>
      <c r="H27" s="45" t="s">
        <v>209</v>
      </c>
      <c r="I27" s="43"/>
    </row>
    <row r="28" spans="1:9" x14ac:dyDescent="0.25">
      <c r="A28" s="41" t="s">
        <v>229</v>
      </c>
      <c r="B28" s="24" t="s">
        <v>73</v>
      </c>
      <c r="C28" s="46">
        <f>'İhtiyaç Listesi'!C76*2</f>
        <v>24</v>
      </c>
      <c r="D28" s="46">
        <f>'İhtiyaç Listesi'!C76*2</f>
        <v>24</v>
      </c>
      <c r="E28" s="43" t="s">
        <v>206</v>
      </c>
      <c r="F28" s="44" t="s">
        <v>207</v>
      </c>
      <c r="G28" s="45" t="s">
        <v>208</v>
      </c>
      <c r="H28" s="45" t="s">
        <v>209</v>
      </c>
      <c r="I28" s="43"/>
    </row>
    <row r="29" spans="1:9" x14ac:dyDescent="0.25">
      <c r="A29" s="41" t="s">
        <v>230</v>
      </c>
      <c r="B29" s="21" t="s">
        <v>75</v>
      </c>
      <c r="C29" s="46">
        <f>'İhtiyaç Listesi'!C77*2</f>
        <v>42</v>
      </c>
      <c r="D29" s="46">
        <f>'İhtiyaç Listesi'!C77*2</f>
        <v>42</v>
      </c>
      <c r="E29" s="43" t="s">
        <v>206</v>
      </c>
      <c r="F29" s="44" t="s">
        <v>207</v>
      </c>
      <c r="G29" s="45" t="s">
        <v>208</v>
      </c>
      <c r="H29" s="45" t="s">
        <v>209</v>
      </c>
      <c r="I29" s="43"/>
    </row>
    <row r="30" spans="1:9" x14ac:dyDescent="0.25">
      <c r="A30" s="41" t="s">
        <v>231</v>
      </c>
      <c r="B30" s="21" t="s">
        <v>77</v>
      </c>
      <c r="C30" s="46">
        <f>'İhtiyaç Listesi'!C78*2</f>
        <v>20</v>
      </c>
      <c r="D30" s="46">
        <f>'İhtiyaç Listesi'!C78*2</f>
        <v>20</v>
      </c>
      <c r="E30" s="43" t="s">
        <v>234</v>
      </c>
      <c r="F30" s="44" t="s">
        <v>207</v>
      </c>
      <c r="G30" s="45" t="s">
        <v>208</v>
      </c>
      <c r="H30" s="45" t="s">
        <v>209</v>
      </c>
      <c r="I30" s="43"/>
    </row>
    <row r="31" spans="1:9" x14ac:dyDescent="0.25">
      <c r="A31" s="41" t="s">
        <v>232</v>
      </c>
      <c r="B31" s="24" t="s">
        <v>79</v>
      </c>
      <c r="C31" s="46">
        <f>'İhtiyaç Listesi'!C79*2</f>
        <v>270</v>
      </c>
      <c r="D31" s="46">
        <f>'İhtiyaç Listesi'!C79*2</f>
        <v>270</v>
      </c>
      <c r="E31" s="43" t="s">
        <v>234</v>
      </c>
      <c r="F31" s="44" t="s">
        <v>207</v>
      </c>
      <c r="G31" s="45" t="s">
        <v>208</v>
      </c>
      <c r="H31" s="45" t="s">
        <v>209</v>
      </c>
      <c r="I31" s="43"/>
    </row>
    <row r="32" spans="1:9" x14ac:dyDescent="0.25">
      <c r="A32" s="41" t="s">
        <v>233</v>
      </c>
      <c r="B32" s="25" t="s">
        <v>81</v>
      </c>
      <c r="C32" s="46">
        <f>'İhtiyaç Listesi'!C80*2</f>
        <v>12</v>
      </c>
      <c r="D32" s="46">
        <f>'İhtiyaç Listesi'!C80*2</f>
        <v>12</v>
      </c>
      <c r="E32" s="43" t="s">
        <v>206</v>
      </c>
      <c r="F32" s="44" t="s">
        <v>207</v>
      </c>
      <c r="G32" s="45" t="s">
        <v>208</v>
      </c>
      <c r="H32" s="45" t="s">
        <v>209</v>
      </c>
      <c r="I32" s="43"/>
    </row>
    <row r="33" spans="1:9" x14ac:dyDescent="0.25">
      <c r="A33" s="41" t="s">
        <v>235</v>
      </c>
      <c r="B33" s="25" t="s">
        <v>83</v>
      </c>
      <c r="C33" s="46">
        <f>'İhtiyaç Listesi'!C81*2</f>
        <v>12</v>
      </c>
      <c r="D33" s="46">
        <f>'İhtiyaç Listesi'!C81*2</f>
        <v>12</v>
      </c>
      <c r="E33" s="43" t="s">
        <v>206</v>
      </c>
      <c r="F33" s="44" t="s">
        <v>207</v>
      </c>
      <c r="G33" s="45" t="s">
        <v>208</v>
      </c>
      <c r="H33" s="45" t="s">
        <v>209</v>
      </c>
      <c r="I33" s="43"/>
    </row>
    <row r="34" spans="1:9" x14ac:dyDescent="0.25">
      <c r="A34" s="41" t="s">
        <v>236</v>
      </c>
      <c r="B34" s="25" t="s">
        <v>85</v>
      </c>
      <c r="C34" s="46">
        <f>'İhtiyaç Listesi'!C82*2</f>
        <v>24</v>
      </c>
      <c r="D34" s="46">
        <f>'İhtiyaç Listesi'!C82*2</f>
        <v>24</v>
      </c>
      <c r="E34" s="43" t="s">
        <v>206</v>
      </c>
      <c r="F34" s="44" t="s">
        <v>207</v>
      </c>
      <c r="G34" s="45" t="s">
        <v>208</v>
      </c>
      <c r="H34" s="45" t="s">
        <v>209</v>
      </c>
      <c r="I34" s="43"/>
    </row>
    <row r="35" spans="1:9" x14ac:dyDescent="0.25">
      <c r="A35" s="41" t="s">
        <v>237</v>
      </c>
      <c r="B35" s="22" t="s">
        <v>87</v>
      </c>
      <c r="C35" s="46">
        <f>'İhtiyaç Listesi'!C83*2</f>
        <v>2</v>
      </c>
      <c r="D35" s="46">
        <f>'İhtiyaç Listesi'!C83*2</f>
        <v>2</v>
      </c>
      <c r="E35" s="43" t="s">
        <v>206</v>
      </c>
      <c r="F35" s="44" t="s">
        <v>207</v>
      </c>
      <c r="G35" s="45" t="s">
        <v>208</v>
      </c>
      <c r="H35" s="45" t="s">
        <v>209</v>
      </c>
      <c r="I35" s="43"/>
    </row>
    <row r="36" spans="1:9" x14ac:dyDescent="0.25">
      <c r="A36" s="41" t="s">
        <v>238</v>
      </c>
      <c r="B36" s="25" t="s">
        <v>89</v>
      </c>
      <c r="C36" s="46">
        <f>'İhtiyaç Listesi'!C84*2</f>
        <v>12</v>
      </c>
      <c r="D36" s="46">
        <f>'İhtiyaç Listesi'!C84*2</f>
        <v>12</v>
      </c>
      <c r="E36" s="43" t="s">
        <v>206</v>
      </c>
      <c r="F36" s="44" t="s">
        <v>207</v>
      </c>
      <c r="G36" s="45" t="s">
        <v>208</v>
      </c>
      <c r="H36" s="45" t="s">
        <v>209</v>
      </c>
      <c r="I36" s="43"/>
    </row>
    <row r="37" spans="1:9" x14ac:dyDescent="0.25">
      <c r="A37" s="41" t="s">
        <v>239</v>
      </c>
      <c r="B37" s="25" t="s">
        <v>91</v>
      </c>
      <c r="C37" s="46">
        <f>'İhtiyaç Listesi'!C85*2</f>
        <v>156</v>
      </c>
      <c r="D37" s="46">
        <f>'İhtiyaç Listesi'!C85*2</f>
        <v>156</v>
      </c>
      <c r="E37" s="43" t="s">
        <v>206</v>
      </c>
      <c r="F37" s="44" t="s">
        <v>207</v>
      </c>
      <c r="G37" s="45" t="s">
        <v>208</v>
      </c>
      <c r="H37" s="45" t="s">
        <v>209</v>
      </c>
      <c r="I37" s="43"/>
    </row>
    <row r="38" spans="1:9" x14ac:dyDescent="0.25">
      <c r="A38" s="41" t="s">
        <v>240</v>
      </c>
      <c r="B38" s="24" t="s">
        <v>93</v>
      </c>
      <c r="C38" s="46">
        <f>'İhtiyaç Listesi'!C86*2</f>
        <v>2</v>
      </c>
      <c r="D38" s="46">
        <f>'İhtiyaç Listesi'!C86*2</f>
        <v>2</v>
      </c>
      <c r="E38" s="43" t="s">
        <v>206</v>
      </c>
      <c r="F38" s="44" t="s">
        <v>207</v>
      </c>
      <c r="G38" s="45" t="s">
        <v>208</v>
      </c>
      <c r="H38" s="45" t="s">
        <v>209</v>
      </c>
      <c r="I38" s="43"/>
    </row>
    <row r="39" spans="1:9" x14ac:dyDescent="0.25">
      <c r="A39" s="41" t="s">
        <v>241</v>
      </c>
      <c r="B39" s="25" t="s">
        <v>95</v>
      </c>
      <c r="C39" s="46">
        <f>'İhtiyaç Listesi'!C87*2</f>
        <v>52</v>
      </c>
      <c r="D39" s="46">
        <f>'İhtiyaç Listesi'!C87*2</f>
        <v>52</v>
      </c>
      <c r="E39" s="43" t="s">
        <v>206</v>
      </c>
      <c r="F39" s="44" t="s">
        <v>207</v>
      </c>
      <c r="G39" s="45" t="s">
        <v>208</v>
      </c>
      <c r="H39" s="45" t="s">
        <v>209</v>
      </c>
      <c r="I39" s="43"/>
    </row>
    <row r="40" spans="1:9" x14ac:dyDescent="0.25">
      <c r="A40" s="41" t="s">
        <v>242</v>
      </c>
      <c r="B40" s="25" t="s">
        <v>97</v>
      </c>
      <c r="C40" s="46">
        <f>'İhtiyaç Listesi'!C88*2</f>
        <v>260</v>
      </c>
      <c r="D40" s="46">
        <f>'İhtiyaç Listesi'!C88*2</f>
        <v>260</v>
      </c>
      <c r="E40" s="43" t="s">
        <v>206</v>
      </c>
      <c r="F40" s="44" t="s">
        <v>207</v>
      </c>
      <c r="G40" s="45" t="s">
        <v>208</v>
      </c>
      <c r="H40" s="45" t="s">
        <v>209</v>
      </c>
      <c r="I40" s="43"/>
    </row>
    <row r="41" spans="1:9" x14ac:dyDescent="0.25">
      <c r="A41" s="41" t="s">
        <v>243</v>
      </c>
      <c r="B41" s="25" t="s">
        <v>99</v>
      </c>
      <c r="C41" s="46">
        <f>'İhtiyaç Listesi'!C89*2</f>
        <v>28</v>
      </c>
      <c r="D41" s="46">
        <f>'İhtiyaç Listesi'!C89*2</f>
        <v>28</v>
      </c>
      <c r="E41" s="43" t="s">
        <v>206</v>
      </c>
      <c r="F41" s="44" t="s">
        <v>207</v>
      </c>
      <c r="G41" s="45" t="s">
        <v>208</v>
      </c>
      <c r="H41" s="45" t="s">
        <v>209</v>
      </c>
      <c r="I41" s="43"/>
    </row>
    <row r="42" spans="1:9" x14ac:dyDescent="0.25">
      <c r="A42" s="41" t="s">
        <v>244</v>
      </c>
      <c r="B42" s="25" t="s">
        <v>101</v>
      </c>
      <c r="C42" s="46">
        <f>'İhtiyaç Listesi'!C90*2</f>
        <v>16</v>
      </c>
      <c r="D42" s="46">
        <f>'İhtiyaç Listesi'!C90*2</f>
        <v>16</v>
      </c>
      <c r="E42" s="43" t="s">
        <v>206</v>
      </c>
      <c r="F42" s="44" t="s">
        <v>207</v>
      </c>
      <c r="G42" s="45" t="s">
        <v>208</v>
      </c>
      <c r="H42" s="45" t="s">
        <v>209</v>
      </c>
      <c r="I42" s="43"/>
    </row>
    <row r="43" spans="1:9" x14ac:dyDescent="0.25">
      <c r="A43" s="41" t="s">
        <v>245</v>
      </c>
      <c r="B43" s="25" t="s">
        <v>103</v>
      </c>
      <c r="C43" s="46">
        <f>'İhtiyaç Listesi'!C91*2</f>
        <v>14</v>
      </c>
      <c r="D43" s="46">
        <f>'İhtiyaç Listesi'!C91*2</f>
        <v>14</v>
      </c>
      <c r="E43" s="43" t="s">
        <v>206</v>
      </c>
      <c r="F43" s="44" t="s">
        <v>207</v>
      </c>
      <c r="G43" s="45" t="s">
        <v>208</v>
      </c>
      <c r="H43" s="45" t="s">
        <v>209</v>
      </c>
      <c r="I43" s="43"/>
    </row>
    <row r="44" spans="1:9" x14ac:dyDescent="0.25">
      <c r="A44" s="41" t="s">
        <v>246</v>
      </c>
      <c r="B44" s="25" t="s">
        <v>105</v>
      </c>
      <c r="C44" s="46">
        <f>'İhtiyaç Listesi'!C92*2</f>
        <v>60</v>
      </c>
      <c r="D44" s="46">
        <f>'İhtiyaç Listesi'!C92*2</f>
        <v>60</v>
      </c>
      <c r="E44" s="43" t="s">
        <v>206</v>
      </c>
      <c r="F44" s="44" t="s">
        <v>207</v>
      </c>
      <c r="G44" s="45" t="s">
        <v>208</v>
      </c>
      <c r="H44" s="45" t="s">
        <v>209</v>
      </c>
      <c r="I44" s="43"/>
    </row>
    <row r="45" spans="1:9" x14ac:dyDescent="0.25">
      <c r="A45" s="41" t="s">
        <v>247</v>
      </c>
      <c r="B45" s="25" t="s">
        <v>107</v>
      </c>
      <c r="C45" s="46">
        <f>'İhtiyaç Listesi'!C93*2</f>
        <v>20</v>
      </c>
      <c r="D45" s="46">
        <f>'İhtiyaç Listesi'!C93*2</f>
        <v>20</v>
      </c>
      <c r="E45" s="43" t="s">
        <v>206</v>
      </c>
      <c r="F45" s="44" t="s">
        <v>207</v>
      </c>
      <c r="G45" s="45" t="s">
        <v>208</v>
      </c>
      <c r="H45" s="45" t="s">
        <v>209</v>
      </c>
      <c r="I45" s="43"/>
    </row>
    <row r="46" spans="1:9" x14ac:dyDescent="0.25">
      <c r="A46" s="41" t="s">
        <v>248</v>
      </c>
      <c r="B46" s="25" t="s">
        <v>109</v>
      </c>
      <c r="C46" s="46">
        <f>'İhtiyaç Listesi'!C94*2</f>
        <v>160</v>
      </c>
      <c r="D46" s="46">
        <f>'İhtiyaç Listesi'!C94*2</f>
        <v>160</v>
      </c>
      <c r="E46" s="43" t="s">
        <v>206</v>
      </c>
      <c r="F46" s="44" t="s">
        <v>207</v>
      </c>
      <c r="G46" s="45" t="s">
        <v>208</v>
      </c>
      <c r="H46" s="45" t="s">
        <v>209</v>
      </c>
      <c r="I46" s="43"/>
    </row>
    <row r="47" spans="1:9" x14ac:dyDescent="0.25">
      <c r="A47" s="41" t="s">
        <v>249</v>
      </c>
      <c r="B47" s="25" t="s">
        <v>111</v>
      </c>
      <c r="C47" s="46">
        <f>'İhtiyaç Listesi'!C95*2</f>
        <v>2</v>
      </c>
      <c r="D47" s="46">
        <f>'İhtiyaç Listesi'!C95*2</f>
        <v>2</v>
      </c>
      <c r="E47" s="43" t="s">
        <v>206</v>
      </c>
      <c r="F47" s="44" t="s">
        <v>207</v>
      </c>
      <c r="G47" s="45" t="s">
        <v>208</v>
      </c>
      <c r="H47" s="45" t="s">
        <v>209</v>
      </c>
      <c r="I47" s="43"/>
    </row>
    <row r="48" spans="1:9" x14ac:dyDescent="0.25">
      <c r="A48" s="41" t="s">
        <v>250</v>
      </c>
      <c r="B48" s="25" t="s">
        <v>113</v>
      </c>
      <c r="C48" s="46">
        <f>'İhtiyaç Listesi'!C96*2</f>
        <v>2</v>
      </c>
      <c r="D48" s="46">
        <f>'İhtiyaç Listesi'!C96*2</f>
        <v>2</v>
      </c>
      <c r="E48" s="29" t="s">
        <v>206</v>
      </c>
      <c r="F48" s="44" t="s">
        <v>207</v>
      </c>
      <c r="G48" s="45" t="s">
        <v>208</v>
      </c>
      <c r="H48" s="45" t="s">
        <v>209</v>
      </c>
      <c r="I48" s="29"/>
    </row>
    <row r="49" spans="1:9" x14ac:dyDescent="0.25">
      <c r="A49" s="41" t="s">
        <v>251</v>
      </c>
      <c r="B49" s="25" t="s">
        <v>115</v>
      </c>
      <c r="C49" s="46">
        <f>'İhtiyaç Listesi'!C97*2</f>
        <v>2</v>
      </c>
      <c r="D49" s="46">
        <f>'İhtiyaç Listesi'!C97*2</f>
        <v>2</v>
      </c>
      <c r="E49" s="29" t="s">
        <v>206</v>
      </c>
      <c r="F49" s="44" t="s">
        <v>207</v>
      </c>
      <c r="G49" s="45" t="s">
        <v>208</v>
      </c>
      <c r="H49" s="45" t="s">
        <v>209</v>
      </c>
      <c r="I49" s="29"/>
    </row>
    <row r="50" spans="1:9" x14ac:dyDescent="0.25">
      <c r="A50" s="41" t="s">
        <v>252</v>
      </c>
      <c r="B50" s="25" t="s">
        <v>117</v>
      </c>
      <c r="C50" s="46">
        <f>'İhtiyaç Listesi'!C98*2</f>
        <v>2</v>
      </c>
      <c r="D50" s="46">
        <f>'İhtiyaç Listesi'!C98*2</f>
        <v>2</v>
      </c>
      <c r="E50" s="29" t="s">
        <v>206</v>
      </c>
      <c r="F50" s="44" t="s">
        <v>207</v>
      </c>
      <c r="G50" s="45" t="s">
        <v>208</v>
      </c>
      <c r="H50" s="45" t="s">
        <v>209</v>
      </c>
      <c r="I50" s="29"/>
    </row>
    <row r="51" spans="1:9" x14ac:dyDescent="0.25">
      <c r="A51" s="41" t="s">
        <v>253</v>
      </c>
      <c r="B51" s="25" t="s">
        <v>119</v>
      </c>
      <c r="C51" s="46">
        <f>'İhtiyaç Listesi'!C99*2</f>
        <v>2</v>
      </c>
      <c r="D51" s="46">
        <f>'İhtiyaç Listesi'!C99*2</f>
        <v>2</v>
      </c>
      <c r="E51" s="29" t="s">
        <v>206</v>
      </c>
      <c r="F51" s="44" t="s">
        <v>207</v>
      </c>
      <c r="G51" s="45" t="s">
        <v>208</v>
      </c>
      <c r="H51" s="45" t="s">
        <v>209</v>
      </c>
      <c r="I51" s="29"/>
    </row>
    <row r="52" spans="1:9" x14ac:dyDescent="0.25">
      <c r="A52" s="41" t="s">
        <v>254</v>
      </c>
      <c r="B52" s="25" t="s">
        <v>121</v>
      </c>
      <c r="C52" s="46">
        <f>'İhtiyaç Listesi'!C100*2</f>
        <v>2</v>
      </c>
      <c r="D52" s="46">
        <f>'İhtiyaç Listesi'!C100*2</f>
        <v>2</v>
      </c>
      <c r="E52" s="29" t="s">
        <v>206</v>
      </c>
      <c r="F52" s="44" t="s">
        <v>207</v>
      </c>
      <c r="G52" s="45" t="s">
        <v>208</v>
      </c>
      <c r="H52" s="45" t="s">
        <v>209</v>
      </c>
      <c r="I52" s="29"/>
    </row>
    <row r="53" spans="1:9" x14ac:dyDescent="0.25">
      <c r="A53" s="41" t="s">
        <v>255</v>
      </c>
      <c r="B53" s="25" t="s">
        <v>123</v>
      </c>
      <c r="C53" s="46">
        <f>'İhtiyaç Listesi'!C101*2</f>
        <v>4</v>
      </c>
      <c r="D53" s="46">
        <f>'İhtiyaç Listesi'!C101*2</f>
        <v>4</v>
      </c>
      <c r="E53" s="29" t="s">
        <v>206</v>
      </c>
      <c r="F53" s="44" t="s">
        <v>207</v>
      </c>
      <c r="G53" s="45" t="s">
        <v>208</v>
      </c>
      <c r="H53" s="45" t="s">
        <v>209</v>
      </c>
      <c r="I53" s="29"/>
    </row>
    <row r="54" spans="1:9" x14ac:dyDescent="0.25">
      <c r="A54" s="41" t="s">
        <v>256</v>
      </c>
      <c r="B54" s="25" t="s">
        <v>124</v>
      </c>
      <c r="C54" s="46">
        <f>'İhtiyaç Listesi'!C102*2</f>
        <v>4</v>
      </c>
      <c r="D54" s="46">
        <f>'İhtiyaç Listesi'!C102*2</f>
        <v>4</v>
      </c>
      <c r="E54" s="29" t="s">
        <v>206</v>
      </c>
      <c r="F54" s="44" t="s">
        <v>207</v>
      </c>
      <c r="G54" s="45" t="s">
        <v>208</v>
      </c>
      <c r="H54" s="45" t="s">
        <v>209</v>
      </c>
      <c r="I54" s="29"/>
    </row>
    <row r="55" spans="1:9" x14ac:dyDescent="0.25">
      <c r="A55" s="41" t="s">
        <v>257</v>
      </c>
      <c r="B55" s="25" t="s">
        <v>125</v>
      </c>
      <c r="C55" s="46">
        <f>'İhtiyaç Listesi'!C103*2</f>
        <v>280</v>
      </c>
      <c r="D55" s="46">
        <f>'İhtiyaç Listesi'!C103*2</f>
        <v>280</v>
      </c>
      <c r="E55" s="29" t="s">
        <v>206</v>
      </c>
      <c r="F55" s="44" t="s">
        <v>207</v>
      </c>
      <c r="G55" s="45" t="s">
        <v>208</v>
      </c>
      <c r="H55" s="45" t="s">
        <v>209</v>
      </c>
      <c r="I55" s="29"/>
    </row>
  </sheetData>
  <mergeCells count="17">
    <mergeCell ref="A1:I1"/>
    <mergeCell ref="A2:A4"/>
    <mergeCell ref="B2:B4"/>
    <mergeCell ref="C2:D4"/>
    <mergeCell ref="E2:E4"/>
    <mergeCell ref="F2:F4"/>
    <mergeCell ref="G2:I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B8" sqref="B8"/>
    </sheetView>
  </sheetViews>
  <sheetFormatPr defaultRowHeight="15" x14ac:dyDescent="0.25"/>
  <cols>
    <col min="1" max="1" width="16.140625" bestFit="1" customWidth="1"/>
    <col min="2" max="2" width="65.85546875" customWidth="1"/>
    <col min="3" max="4" width="11" customWidth="1"/>
    <col min="5" max="5" width="14.28515625" customWidth="1"/>
    <col min="6" max="6" width="36.42578125" customWidth="1"/>
    <col min="7" max="7" width="17.42578125" customWidth="1"/>
    <col min="8" max="8" width="12.42578125" customWidth="1"/>
    <col min="9" max="9" width="12.85546875" customWidth="1"/>
  </cols>
  <sheetData>
    <row r="1" spans="1:9" ht="20.25" x14ac:dyDescent="0.25">
      <c r="A1" s="126" t="s">
        <v>260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188</v>
      </c>
      <c r="B2" s="129" t="s">
        <v>189</v>
      </c>
      <c r="C2" s="129" t="s">
        <v>190</v>
      </c>
      <c r="D2" s="129"/>
      <c r="E2" s="129" t="s">
        <v>191</v>
      </c>
      <c r="F2" s="129" t="s">
        <v>192</v>
      </c>
      <c r="G2" s="129" t="s">
        <v>193</v>
      </c>
      <c r="H2" s="129"/>
      <c r="I2" s="129"/>
    </row>
    <row r="3" spans="1:9" ht="102.75" x14ac:dyDescent="0.25">
      <c r="A3" s="128"/>
      <c r="B3" s="129"/>
      <c r="C3" s="129"/>
      <c r="D3" s="129"/>
      <c r="E3" s="129"/>
      <c r="F3" s="129"/>
      <c r="G3" s="35" t="s">
        <v>194</v>
      </c>
      <c r="H3" s="35" t="s">
        <v>195</v>
      </c>
      <c r="I3" s="35" t="s">
        <v>196</v>
      </c>
    </row>
    <row r="4" spans="1:9" x14ac:dyDescent="0.25">
      <c r="A4" s="128"/>
      <c r="B4" s="129"/>
      <c r="C4" s="129"/>
      <c r="D4" s="129"/>
      <c r="E4" s="129"/>
      <c r="F4" s="129"/>
      <c r="G4" s="36"/>
      <c r="H4" s="36"/>
      <c r="I4" s="35"/>
    </row>
    <row r="5" spans="1:9" ht="67.5" x14ac:dyDescent="0.25">
      <c r="A5" s="37"/>
      <c r="B5" s="38"/>
      <c r="C5" s="121" t="s">
        <v>197</v>
      </c>
      <c r="D5" s="122"/>
      <c r="E5" s="38"/>
      <c r="F5" s="39"/>
      <c r="G5" s="40"/>
      <c r="H5" s="40"/>
      <c r="I5" s="40" t="s">
        <v>198</v>
      </c>
    </row>
    <row r="6" spans="1:9" ht="15" customHeight="1" x14ac:dyDescent="0.25">
      <c r="A6" s="123" t="s">
        <v>199</v>
      </c>
      <c r="B6" s="118" t="s">
        <v>200</v>
      </c>
      <c r="C6" s="124" t="s">
        <v>261</v>
      </c>
      <c r="D6" s="124" t="s">
        <v>262</v>
      </c>
      <c r="E6" s="118" t="s">
        <v>203</v>
      </c>
      <c r="F6" s="118" t="s">
        <v>204</v>
      </c>
      <c r="G6" s="119"/>
      <c r="H6" s="119"/>
      <c r="I6" s="118"/>
    </row>
    <row r="7" spans="1:9" ht="36.75" customHeight="1" x14ac:dyDescent="0.25">
      <c r="A7" s="123"/>
      <c r="B7" s="118"/>
      <c r="C7" s="125"/>
      <c r="D7" s="125"/>
      <c r="E7" s="118"/>
      <c r="F7" s="118"/>
      <c r="G7" s="120"/>
      <c r="H7" s="120"/>
      <c r="I7" s="118"/>
    </row>
    <row r="8" spans="1:9" x14ac:dyDescent="0.25">
      <c r="A8" s="41" t="s">
        <v>205</v>
      </c>
      <c r="B8" s="15" t="s">
        <v>31</v>
      </c>
      <c r="C8" s="42">
        <f>'İhtiyaç Listesi'!C108*2</f>
        <v>10</v>
      </c>
      <c r="D8" s="42">
        <f>'İhtiyaç Listesi'!C108*1</f>
        <v>5</v>
      </c>
      <c r="E8" s="43" t="s">
        <v>206</v>
      </c>
      <c r="F8" s="44" t="s">
        <v>207</v>
      </c>
      <c r="G8" s="45" t="s">
        <v>208</v>
      </c>
      <c r="H8" s="45" t="s">
        <v>209</v>
      </c>
      <c r="I8" s="43"/>
    </row>
    <row r="9" spans="1:9" x14ac:dyDescent="0.25">
      <c r="A9" s="41" t="s">
        <v>210</v>
      </c>
      <c r="B9" s="15" t="s">
        <v>33</v>
      </c>
      <c r="C9" s="42">
        <f>'İhtiyaç Listesi'!C109*2</f>
        <v>2</v>
      </c>
      <c r="D9" s="42">
        <f>'İhtiyaç Listesi'!C109*1</f>
        <v>1</v>
      </c>
      <c r="E9" s="43" t="s">
        <v>206</v>
      </c>
      <c r="F9" s="44" t="s">
        <v>207</v>
      </c>
      <c r="G9" s="45" t="s">
        <v>208</v>
      </c>
      <c r="H9" s="45" t="s">
        <v>209</v>
      </c>
      <c r="I9" s="43"/>
    </row>
    <row r="10" spans="1:9" x14ac:dyDescent="0.25">
      <c r="A10" s="41" t="s">
        <v>211</v>
      </c>
      <c r="B10" s="15" t="s">
        <v>35</v>
      </c>
      <c r="C10" s="42">
        <f>'İhtiyaç Listesi'!C110*2</f>
        <v>10</v>
      </c>
      <c r="D10" s="42">
        <f>'İhtiyaç Listesi'!C110*1</f>
        <v>5</v>
      </c>
      <c r="E10" s="43" t="s">
        <v>206</v>
      </c>
      <c r="F10" s="44" t="s">
        <v>207</v>
      </c>
      <c r="G10" s="45" t="s">
        <v>208</v>
      </c>
      <c r="H10" s="45" t="s">
        <v>209</v>
      </c>
      <c r="I10" s="43"/>
    </row>
    <row r="11" spans="1:9" x14ac:dyDescent="0.25">
      <c r="A11" s="41" t="s">
        <v>212</v>
      </c>
      <c r="B11" s="15" t="s">
        <v>37</v>
      </c>
      <c r="C11" s="42">
        <f>'İhtiyaç Listesi'!C111*2</f>
        <v>4</v>
      </c>
      <c r="D11" s="42">
        <f>'İhtiyaç Listesi'!C111*1</f>
        <v>2</v>
      </c>
      <c r="E11" s="43" t="s">
        <v>206</v>
      </c>
      <c r="F11" s="44" t="s">
        <v>207</v>
      </c>
      <c r="G11" s="45" t="s">
        <v>208</v>
      </c>
      <c r="H11" s="45" t="s">
        <v>209</v>
      </c>
      <c r="I11" s="43"/>
    </row>
    <row r="12" spans="1:9" x14ac:dyDescent="0.25">
      <c r="A12" s="41" t="s">
        <v>213</v>
      </c>
      <c r="B12" s="15" t="s">
        <v>39</v>
      </c>
      <c r="C12" s="42">
        <f>'İhtiyaç Listesi'!C112*2</f>
        <v>4</v>
      </c>
      <c r="D12" s="42">
        <f>'İhtiyaç Listesi'!C112*1</f>
        <v>2</v>
      </c>
      <c r="E12" s="43" t="s">
        <v>206</v>
      </c>
      <c r="F12" s="44" t="s">
        <v>207</v>
      </c>
      <c r="G12" s="45" t="s">
        <v>208</v>
      </c>
      <c r="H12" s="45" t="s">
        <v>209</v>
      </c>
      <c r="I12" s="43"/>
    </row>
    <row r="13" spans="1:9" x14ac:dyDescent="0.25">
      <c r="A13" s="41" t="s">
        <v>214</v>
      </c>
      <c r="B13" s="15" t="s">
        <v>41</v>
      </c>
      <c r="C13" s="42">
        <f>'İhtiyaç Listesi'!C113*2</f>
        <v>2</v>
      </c>
      <c r="D13" s="42">
        <f>'İhtiyaç Listesi'!C113*1</f>
        <v>1</v>
      </c>
      <c r="E13" s="43" t="s">
        <v>206</v>
      </c>
      <c r="F13" s="44" t="s">
        <v>207</v>
      </c>
      <c r="G13" s="45" t="s">
        <v>208</v>
      </c>
      <c r="H13" s="45" t="s">
        <v>209</v>
      </c>
      <c r="I13" s="43"/>
    </row>
    <row r="14" spans="1:9" x14ac:dyDescent="0.25">
      <c r="A14" s="41" t="s">
        <v>215</v>
      </c>
      <c r="B14" s="21" t="s">
        <v>43</v>
      </c>
      <c r="C14" s="42">
        <f>'İhtiyaç Listesi'!C114*2</f>
        <v>2</v>
      </c>
      <c r="D14" s="42">
        <f>'İhtiyaç Listesi'!C114*1</f>
        <v>1</v>
      </c>
      <c r="E14" s="43" t="s">
        <v>206</v>
      </c>
      <c r="F14" s="44" t="s">
        <v>207</v>
      </c>
      <c r="G14" s="45" t="s">
        <v>208</v>
      </c>
      <c r="H14" s="45" t="s">
        <v>209</v>
      </c>
      <c r="I14" s="43"/>
    </row>
    <row r="15" spans="1:9" x14ac:dyDescent="0.25">
      <c r="A15" s="41" t="s">
        <v>216</v>
      </c>
      <c r="B15" s="21" t="s">
        <v>47</v>
      </c>
      <c r="C15" s="42">
        <f>'İhtiyaç Listesi'!C115*2</f>
        <v>8</v>
      </c>
      <c r="D15" s="42">
        <f>'İhtiyaç Listesi'!C115*1</f>
        <v>4</v>
      </c>
      <c r="E15" s="43" t="s">
        <v>206</v>
      </c>
      <c r="F15" s="44" t="s">
        <v>207</v>
      </c>
      <c r="G15" s="45" t="s">
        <v>208</v>
      </c>
      <c r="H15" s="45" t="s">
        <v>209</v>
      </c>
      <c r="I15" s="43"/>
    </row>
    <row r="16" spans="1:9" x14ac:dyDescent="0.25">
      <c r="A16" s="41" t="s">
        <v>217</v>
      </c>
      <c r="B16" s="21" t="s">
        <v>49</v>
      </c>
      <c r="C16" s="42">
        <f>'İhtiyaç Listesi'!C116*2</f>
        <v>4</v>
      </c>
      <c r="D16" s="42">
        <f>'İhtiyaç Listesi'!C116*1</f>
        <v>2</v>
      </c>
      <c r="E16" s="43" t="s">
        <v>206</v>
      </c>
      <c r="F16" s="44" t="s">
        <v>207</v>
      </c>
      <c r="G16" s="45" t="s">
        <v>208</v>
      </c>
      <c r="H16" s="45" t="s">
        <v>209</v>
      </c>
      <c r="I16" s="43"/>
    </row>
    <row r="17" spans="1:9" x14ac:dyDescent="0.25">
      <c r="A17" s="41" t="s">
        <v>218</v>
      </c>
      <c r="B17" s="21" t="s">
        <v>51</v>
      </c>
      <c r="C17" s="42">
        <f>'İhtiyaç Listesi'!C117*2</f>
        <v>38</v>
      </c>
      <c r="D17" s="42">
        <f>'İhtiyaç Listesi'!C117*1</f>
        <v>19</v>
      </c>
      <c r="E17" s="43" t="s">
        <v>206</v>
      </c>
      <c r="F17" s="44" t="s">
        <v>207</v>
      </c>
      <c r="G17" s="45" t="s">
        <v>208</v>
      </c>
      <c r="H17" s="45" t="s">
        <v>209</v>
      </c>
      <c r="I17" s="43"/>
    </row>
    <row r="18" spans="1:9" x14ac:dyDescent="0.25">
      <c r="A18" s="41" t="s">
        <v>219</v>
      </c>
      <c r="B18" s="21" t="s">
        <v>53</v>
      </c>
      <c r="C18" s="42">
        <f>'İhtiyaç Listesi'!C118*2</f>
        <v>44</v>
      </c>
      <c r="D18" s="42">
        <f>'İhtiyaç Listesi'!C118*1</f>
        <v>22</v>
      </c>
      <c r="E18" s="43" t="s">
        <v>206</v>
      </c>
      <c r="F18" s="44" t="s">
        <v>207</v>
      </c>
      <c r="G18" s="45" t="s">
        <v>208</v>
      </c>
      <c r="H18" s="45" t="s">
        <v>209</v>
      </c>
      <c r="I18" s="43"/>
    </row>
    <row r="19" spans="1:9" x14ac:dyDescent="0.25">
      <c r="A19" s="41" t="s">
        <v>220</v>
      </c>
      <c r="B19" s="15" t="s">
        <v>55</v>
      </c>
      <c r="C19" s="42">
        <f>'İhtiyaç Listesi'!C119*2</f>
        <v>8</v>
      </c>
      <c r="D19" s="42">
        <f>'İhtiyaç Listesi'!C119*1</f>
        <v>4</v>
      </c>
      <c r="E19" s="43" t="s">
        <v>206</v>
      </c>
      <c r="F19" s="44" t="s">
        <v>207</v>
      </c>
      <c r="G19" s="45" t="s">
        <v>208</v>
      </c>
      <c r="H19" s="45" t="s">
        <v>209</v>
      </c>
      <c r="I19" s="43"/>
    </row>
    <row r="20" spans="1:9" x14ac:dyDescent="0.25">
      <c r="A20" s="41" t="s">
        <v>221</v>
      </c>
      <c r="B20" s="21" t="s">
        <v>57</v>
      </c>
      <c r="C20" s="42">
        <f>'İhtiyaç Listesi'!C120*2</f>
        <v>18</v>
      </c>
      <c r="D20" s="42">
        <f>'İhtiyaç Listesi'!C120*1</f>
        <v>9</v>
      </c>
      <c r="E20" s="43" t="s">
        <v>206</v>
      </c>
      <c r="F20" s="44" t="s">
        <v>207</v>
      </c>
      <c r="G20" s="45" t="s">
        <v>208</v>
      </c>
      <c r="H20" s="45" t="s">
        <v>209</v>
      </c>
      <c r="I20" s="43"/>
    </row>
    <row r="21" spans="1:9" x14ac:dyDescent="0.25">
      <c r="A21" s="41" t="s">
        <v>222</v>
      </c>
      <c r="B21" s="15" t="s">
        <v>59</v>
      </c>
      <c r="C21" s="42">
        <f>'İhtiyaç Listesi'!C121*2</f>
        <v>16</v>
      </c>
      <c r="D21" s="42">
        <f>'İhtiyaç Listesi'!C121*1</f>
        <v>8</v>
      </c>
      <c r="E21" s="43" t="s">
        <v>206</v>
      </c>
      <c r="F21" s="44" t="s">
        <v>207</v>
      </c>
      <c r="G21" s="45" t="s">
        <v>208</v>
      </c>
      <c r="H21" s="45" t="s">
        <v>209</v>
      </c>
      <c r="I21" s="43"/>
    </row>
    <row r="22" spans="1:9" x14ac:dyDescent="0.25">
      <c r="A22" s="41" t="s">
        <v>223</v>
      </c>
      <c r="B22" s="21" t="s">
        <v>61</v>
      </c>
      <c r="C22" s="42">
        <f>'İhtiyaç Listesi'!C122*2</f>
        <v>4</v>
      </c>
      <c r="D22" s="42">
        <f>'İhtiyaç Listesi'!C122*1</f>
        <v>2</v>
      </c>
      <c r="E22" s="43" t="s">
        <v>206</v>
      </c>
      <c r="F22" s="44" t="s">
        <v>207</v>
      </c>
      <c r="G22" s="45" t="s">
        <v>208</v>
      </c>
      <c r="H22" s="45" t="s">
        <v>209</v>
      </c>
      <c r="I22" s="43"/>
    </row>
    <row r="23" spans="1:9" x14ac:dyDescent="0.25">
      <c r="A23" s="41" t="s">
        <v>224</v>
      </c>
      <c r="B23" s="15" t="s">
        <v>63</v>
      </c>
      <c r="C23" s="42">
        <f>'İhtiyaç Listesi'!C123*2</f>
        <v>2</v>
      </c>
      <c r="D23" s="42">
        <f>'İhtiyaç Listesi'!C123*1</f>
        <v>1</v>
      </c>
      <c r="E23" s="43" t="s">
        <v>206</v>
      </c>
      <c r="F23" s="44" t="s">
        <v>207</v>
      </c>
      <c r="G23" s="45" t="s">
        <v>208</v>
      </c>
      <c r="H23" s="45" t="s">
        <v>209</v>
      </c>
      <c r="I23" s="43"/>
    </row>
    <row r="24" spans="1:9" x14ac:dyDescent="0.25">
      <c r="A24" s="41" t="s">
        <v>225</v>
      </c>
      <c r="B24" s="15" t="s">
        <v>65</v>
      </c>
      <c r="C24" s="42">
        <f>'İhtiyaç Listesi'!C124*2</f>
        <v>2</v>
      </c>
      <c r="D24" s="42">
        <f>'İhtiyaç Listesi'!C124*1</f>
        <v>1</v>
      </c>
      <c r="E24" s="43" t="s">
        <v>206</v>
      </c>
      <c r="F24" s="44" t="s">
        <v>207</v>
      </c>
      <c r="G24" s="45" t="s">
        <v>208</v>
      </c>
      <c r="H24" s="45" t="s">
        <v>209</v>
      </c>
      <c r="I24" s="43"/>
    </row>
    <row r="25" spans="1:9" x14ac:dyDescent="0.25">
      <c r="A25" s="41" t="s">
        <v>226</v>
      </c>
      <c r="B25" s="22" t="s">
        <v>67</v>
      </c>
      <c r="C25" s="42">
        <f>'İhtiyaç Listesi'!C125*2</f>
        <v>2</v>
      </c>
      <c r="D25" s="42">
        <f>'İhtiyaç Listesi'!C125*1</f>
        <v>1</v>
      </c>
      <c r="E25" s="43" t="s">
        <v>206</v>
      </c>
      <c r="F25" s="44" t="s">
        <v>207</v>
      </c>
      <c r="G25" s="45" t="s">
        <v>208</v>
      </c>
      <c r="H25" s="45" t="s">
        <v>209</v>
      </c>
      <c r="I25" s="43"/>
    </row>
    <row r="26" spans="1:9" x14ac:dyDescent="0.25">
      <c r="A26" s="41" t="s">
        <v>227</v>
      </c>
      <c r="B26" s="23" t="s">
        <v>69</v>
      </c>
      <c r="C26" s="42">
        <f>'İhtiyaç Listesi'!C126*2</f>
        <v>2</v>
      </c>
      <c r="D26" s="42">
        <f>'İhtiyaç Listesi'!C126*1</f>
        <v>1</v>
      </c>
      <c r="E26" s="43" t="s">
        <v>206</v>
      </c>
      <c r="F26" s="44" t="s">
        <v>207</v>
      </c>
      <c r="G26" s="45" t="s">
        <v>208</v>
      </c>
      <c r="H26" s="45" t="s">
        <v>209</v>
      </c>
      <c r="I26" s="43"/>
    </row>
    <row r="27" spans="1:9" x14ac:dyDescent="0.25">
      <c r="A27" s="41" t="s">
        <v>228</v>
      </c>
      <c r="B27" s="23" t="s">
        <v>71</v>
      </c>
      <c r="C27" s="42">
        <f>'İhtiyaç Listesi'!C127*2</f>
        <v>12</v>
      </c>
      <c r="D27" s="42">
        <f>'İhtiyaç Listesi'!C127*1</f>
        <v>6</v>
      </c>
      <c r="E27" s="43" t="s">
        <v>206</v>
      </c>
      <c r="F27" s="44" t="s">
        <v>207</v>
      </c>
      <c r="G27" s="45" t="s">
        <v>208</v>
      </c>
      <c r="H27" s="45" t="s">
        <v>209</v>
      </c>
      <c r="I27" s="43"/>
    </row>
    <row r="28" spans="1:9" x14ac:dyDescent="0.25">
      <c r="A28" s="41" t="s">
        <v>229</v>
      </c>
      <c r="B28" s="24" t="s">
        <v>73</v>
      </c>
      <c r="C28" s="42">
        <f>'İhtiyaç Listesi'!C128*2</f>
        <v>24</v>
      </c>
      <c r="D28" s="42">
        <f>'İhtiyaç Listesi'!C128*1</f>
        <v>12</v>
      </c>
      <c r="E28" s="43" t="s">
        <v>206</v>
      </c>
      <c r="F28" s="44" t="s">
        <v>207</v>
      </c>
      <c r="G28" s="45" t="s">
        <v>208</v>
      </c>
      <c r="H28" s="45" t="s">
        <v>209</v>
      </c>
      <c r="I28" s="43"/>
    </row>
    <row r="29" spans="1:9" x14ac:dyDescent="0.25">
      <c r="A29" s="41" t="s">
        <v>230</v>
      </c>
      <c r="B29" s="21" t="s">
        <v>75</v>
      </c>
      <c r="C29" s="42">
        <f>'İhtiyaç Listesi'!C129*2</f>
        <v>38</v>
      </c>
      <c r="D29" s="42">
        <f>'İhtiyaç Listesi'!C129*1</f>
        <v>19</v>
      </c>
      <c r="E29" s="43" t="s">
        <v>206</v>
      </c>
      <c r="F29" s="44" t="s">
        <v>207</v>
      </c>
      <c r="G29" s="45" t="s">
        <v>208</v>
      </c>
      <c r="H29" s="45" t="s">
        <v>209</v>
      </c>
      <c r="I29" s="43"/>
    </row>
    <row r="30" spans="1:9" x14ac:dyDescent="0.25">
      <c r="A30" s="41" t="s">
        <v>231</v>
      </c>
      <c r="B30" s="21" t="s">
        <v>77</v>
      </c>
      <c r="C30" s="42">
        <f>'İhtiyaç Listesi'!C130*2</f>
        <v>40</v>
      </c>
      <c r="D30" s="42">
        <f>'İhtiyaç Listesi'!C130*1</f>
        <v>20</v>
      </c>
      <c r="E30" s="43" t="s">
        <v>234</v>
      </c>
      <c r="F30" s="44" t="s">
        <v>207</v>
      </c>
      <c r="G30" s="45" t="s">
        <v>208</v>
      </c>
      <c r="H30" s="45" t="s">
        <v>209</v>
      </c>
      <c r="I30" s="43"/>
    </row>
    <row r="31" spans="1:9" x14ac:dyDescent="0.25">
      <c r="A31" s="41" t="s">
        <v>232</v>
      </c>
      <c r="B31" s="24" t="s">
        <v>79</v>
      </c>
      <c r="C31" s="42">
        <f>'İhtiyaç Listesi'!C131*2</f>
        <v>320</v>
      </c>
      <c r="D31" s="42">
        <f>'İhtiyaç Listesi'!C131*1</f>
        <v>160</v>
      </c>
      <c r="E31" s="43" t="s">
        <v>234</v>
      </c>
      <c r="F31" s="44" t="s">
        <v>207</v>
      </c>
      <c r="G31" s="45" t="s">
        <v>208</v>
      </c>
      <c r="H31" s="45" t="s">
        <v>209</v>
      </c>
      <c r="I31" s="43"/>
    </row>
    <row r="32" spans="1:9" x14ac:dyDescent="0.25">
      <c r="A32" s="41" t="s">
        <v>233</v>
      </c>
      <c r="B32" s="25" t="s">
        <v>81</v>
      </c>
      <c r="C32" s="42">
        <f>'İhtiyaç Listesi'!C132*2</f>
        <v>16</v>
      </c>
      <c r="D32" s="42">
        <f>'İhtiyaç Listesi'!C132*1</f>
        <v>8</v>
      </c>
      <c r="E32" s="43" t="s">
        <v>206</v>
      </c>
      <c r="F32" s="44" t="s">
        <v>207</v>
      </c>
      <c r="G32" s="45" t="s">
        <v>208</v>
      </c>
      <c r="H32" s="45" t="s">
        <v>209</v>
      </c>
      <c r="I32" s="43"/>
    </row>
    <row r="33" spans="1:9" x14ac:dyDescent="0.25">
      <c r="A33" s="41" t="s">
        <v>235</v>
      </c>
      <c r="B33" s="25" t="s">
        <v>83</v>
      </c>
      <c r="C33" s="42">
        <f>'İhtiyaç Listesi'!C133*2</f>
        <v>16</v>
      </c>
      <c r="D33" s="42">
        <f>'İhtiyaç Listesi'!C133*1</f>
        <v>8</v>
      </c>
      <c r="E33" s="43" t="s">
        <v>206</v>
      </c>
      <c r="F33" s="44" t="s">
        <v>207</v>
      </c>
      <c r="G33" s="45" t="s">
        <v>208</v>
      </c>
      <c r="H33" s="45" t="s">
        <v>209</v>
      </c>
      <c r="I33" s="43"/>
    </row>
    <row r="34" spans="1:9" x14ac:dyDescent="0.25">
      <c r="A34" s="41" t="s">
        <v>236</v>
      </c>
      <c r="B34" s="25" t="s">
        <v>85</v>
      </c>
      <c r="C34" s="42">
        <f>'İhtiyaç Listesi'!C134*2</f>
        <v>32</v>
      </c>
      <c r="D34" s="42">
        <f>'İhtiyaç Listesi'!C134*1</f>
        <v>16</v>
      </c>
      <c r="E34" s="43" t="s">
        <v>206</v>
      </c>
      <c r="F34" s="44" t="s">
        <v>207</v>
      </c>
      <c r="G34" s="45" t="s">
        <v>208</v>
      </c>
      <c r="H34" s="45" t="s">
        <v>209</v>
      </c>
      <c r="I34" s="43"/>
    </row>
    <row r="35" spans="1:9" x14ac:dyDescent="0.25">
      <c r="A35" s="41" t="s">
        <v>237</v>
      </c>
      <c r="B35" s="22" t="s">
        <v>87</v>
      </c>
      <c r="C35" s="42">
        <f>'İhtiyaç Listesi'!C135*2</f>
        <v>2</v>
      </c>
      <c r="D35" s="42">
        <f>'İhtiyaç Listesi'!C135*1</f>
        <v>1</v>
      </c>
      <c r="E35" s="43" t="s">
        <v>206</v>
      </c>
      <c r="F35" s="44" t="s">
        <v>207</v>
      </c>
      <c r="G35" s="45" t="s">
        <v>208</v>
      </c>
      <c r="H35" s="45" t="s">
        <v>209</v>
      </c>
      <c r="I35" s="43"/>
    </row>
    <row r="36" spans="1:9" x14ac:dyDescent="0.25">
      <c r="A36" s="41" t="s">
        <v>238</v>
      </c>
      <c r="B36" s="25" t="s">
        <v>89</v>
      </c>
      <c r="C36" s="42">
        <f>'İhtiyaç Listesi'!C136*2</f>
        <v>16</v>
      </c>
      <c r="D36" s="42">
        <f>'İhtiyaç Listesi'!C136*1</f>
        <v>8</v>
      </c>
      <c r="E36" s="43" t="s">
        <v>206</v>
      </c>
      <c r="F36" s="44" t="s">
        <v>207</v>
      </c>
      <c r="G36" s="45" t="s">
        <v>208</v>
      </c>
      <c r="H36" s="45" t="s">
        <v>209</v>
      </c>
      <c r="I36" s="43"/>
    </row>
    <row r="37" spans="1:9" x14ac:dyDescent="0.25">
      <c r="A37" s="41" t="s">
        <v>239</v>
      </c>
      <c r="B37" s="25" t="s">
        <v>91</v>
      </c>
      <c r="C37" s="42">
        <f>'İhtiyaç Listesi'!C137*2</f>
        <v>216</v>
      </c>
      <c r="D37" s="42">
        <f>'İhtiyaç Listesi'!C137*1</f>
        <v>108</v>
      </c>
      <c r="E37" s="43" t="s">
        <v>206</v>
      </c>
      <c r="F37" s="44" t="s">
        <v>207</v>
      </c>
      <c r="G37" s="45" t="s">
        <v>208</v>
      </c>
      <c r="H37" s="45" t="s">
        <v>209</v>
      </c>
      <c r="I37" s="43"/>
    </row>
    <row r="38" spans="1:9" x14ac:dyDescent="0.25">
      <c r="A38" s="41" t="s">
        <v>240</v>
      </c>
      <c r="B38" s="24" t="s">
        <v>93</v>
      </c>
      <c r="C38" s="42">
        <f>'İhtiyaç Listesi'!C138*2</f>
        <v>2</v>
      </c>
      <c r="D38" s="42">
        <f>'İhtiyaç Listesi'!C138*1</f>
        <v>1</v>
      </c>
      <c r="E38" s="43" t="s">
        <v>206</v>
      </c>
      <c r="F38" s="44" t="s">
        <v>207</v>
      </c>
      <c r="G38" s="45" t="s">
        <v>208</v>
      </c>
      <c r="H38" s="45" t="s">
        <v>209</v>
      </c>
      <c r="I38" s="43"/>
    </row>
    <row r="39" spans="1:9" x14ac:dyDescent="0.25">
      <c r="A39" s="41" t="s">
        <v>241</v>
      </c>
      <c r="B39" s="25" t="s">
        <v>95</v>
      </c>
      <c r="C39" s="42">
        <f>'İhtiyaç Listesi'!C139*2</f>
        <v>68</v>
      </c>
      <c r="D39" s="42">
        <f>'İhtiyaç Listesi'!C139*1</f>
        <v>34</v>
      </c>
      <c r="E39" s="43" t="s">
        <v>206</v>
      </c>
      <c r="F39" s="44" t="s">
        <v>207</v>
      </c>
      <c r="G39" s="45" t="s">
        <v>208</v>
      </c>
      <c r="H39" s="45" t="s">
        <v>209</v>
      </c>
      <c r="I39" s="43"/>
    </row>
    <row r="40" spans="1:9" x14ac:dyDescent="0.25">
      <c r="A40" s="41" t="s">
        <v>242</v>
      </c>
      <c r="B40" s="25" t="s">
        <v>97</v>
      </c>
      <c r="C40" s="42">
        <f>'İhtiyaç Listesi'!C140*2</f>
        <v>340</v>
      </c>
      <c r="D40" s="42">
        <f>'İhtiyaç Listesi'!C140*1</f>
        <v>170</v>
      </c>
      <c r="E40" s="43" t="s">
        <v>206</v>
      </c>
      <c r="F40" s="44" t="s">
        <v>207</v>
      </c>
      <c r="G40" s="45" t="s">
        <v>208</v>
      </c>
      <c r="H40" s="45" t="s">
        <v>209</v>
      </c>
      <c r="I40" s="43"/>
    </row>
    <row r="41" spans="1:9" x14ac:dyDescent="0.25">
      <c r="A41" s="41" t="s">
        <v>243</v>
      </c>
      <c r="B41" s="25" t="s">
        <v>99</v>
      </c>
      <c r="C41" s="42">
        <f>'İhtiyaç Listesi'!C141*2</f>
        <v>36</v>
      </c>
      <c r="D41" s="42">
        <f>'İhtiyaç Listesi'!C141*1</f>
        <v>18</v>
      </c>
      <c r="E41" s="43" t="s">
        <v>206</v>
      </c>
      <c r="F41" s="44" t="s">
        <v>207</v>
      </c>
      <c r="G41" s="45" t="s">
        <v>208</v>
      </c>
      <c r="H41" s="45" t="s">
        <v>209</v>
      </c>
      <c r="I41" s="43"/>
    </row>
    <row r="42" spans="1:9" x14ac:dyDescent="0.25">
      <c r="A42" s="41" t="s">
        <v>244</v>
      </c>
      <c r="B42" s="25" t="s">
        <v>101</v>
      </c>
      <c r="C42" s="42">
        <f>'İhtiyaç Listesi'!C142*2</f>
        <v>18</v>
      </c>
      <c r="D42" s="42">
        <f>'İhtiyaç Listesi'!C142*1</f>
        <v>9</v>
      </c>
      <c r="E42" s="43" t="s">
        <v>206</v>
      </c>
      <c r="F42" s="44" t="s">
        <v>207</v>
      </c>
      <c r="G42" s="45" t="s">
        <v>208</v>
      </c>
      <c r="H42" s="45" t="s">
        <v>209</v>
      </c>
      <c r="I42" s="43"/>
    </row>
    <row r="43" spans="1:9" x14ac:dyDescent="0.25">
      <c r="A43" s="41" t="s">
        <v>245</v>
      </c>
      <c r="B43" s="25" t="s">
        <v>103</v>
      </c>
      <c r="C43" s="42">
        <f>'İhtiyaç Listesi'!C143*2</f>
        <v>18</v>
      </c>
      <c r="D43" s="42">
        <f>'İhtiyaç Listesi'!C143*1</f>
        <v>9</v>
      </c>
      <c r="E43" s="43" t="s">
        <v>206</v>
      </c>
      <c r="F43" s="44" t="s">
        <v>207</v>
      </c>
      <c r="G43" s="45" t="s">
        <v>208</v>
      </c>
      <c r="H43" s="45" t="s">
        <v>209</v>
      </c>
      <c r="I43" s="43"/>
    </row>
    <row r="44" spans="1:9" x14ac:dyDescent="0.25">
      <c r="A44" s="41" t="s">
        <v>246</v>
      </c>
      <c r="B44" s="25" t="s">
        <v>105</v>
      </c>
      <c r="C44" s="42">
        <f>'İhtiyaç Listesi'!C144*2</f>
        <v>66</v>
      </c>
      <c r="D44" s="42">
        <f>'İhtiyaç Listesi'!C144*1</f>
        <v>33</v>
      </c>
      <c r="E44" s="43" t="s">
        <v>206</v>
      </c>
      <c r="F44" s="44" t="s">
        <v>207</v>
      </c>
      <c r="G44" s="45" t="s">
        <v>208</v>
      </c>
      <c r="H44" s="45" t="s">
        <v>209</v>
      </c>
      <c r="I44" s="43"/>
    </row>
    <row r="45" spans="1:9" x14ac:dyDescent="0.25">
      <c r="A45" s="41" t="s">
        <v>247</v>
      </c>
      <c r="B45" s="25" t="s">
        <v>107</v>
      </c>
      <c r="C45" s="42">
        <f>'İhtiyaç Listesi'!C145*2</f>
        <v>38</v>
      </c>
      <c r="D45" s="42">
        <f>'İhtiyaç Listesi'!C145*1</f>
        <v>19</v>
      </c>
      <c r="E45" s="43" t="s">
        <v>206</v>
      </c>
      <c r="F45" s="44" t="s">
        <v>207</v>
      </c>
      <c r="G45" s="45" t="s">
        <v>208</v>
      </c>
      <c r="H45" s="45" t="s">
        <v>209</v>
      </c>
      <c r="I45" s="43"/>
    </row>
    <row r="46" spans="1:9" x14ac:dyDescent="0.25">
      <c r="A46" s="41" t="s">
        <v>248</v>
      </c>
      <c r="B46" s="25" t="s">
        <v>109</v>
      </c>
      <c r="C46" s="42">
        <f>'İhtiyaç Listesi'!C146*2</f>
        <v>304</v>
      </c>
      <c r="D46" s="42">
        <f>'İhtiyaç Listesi'!C146*1</f>
        <v>152</v>
      </c>
      <c r="E46" s="43" t="s">
        <v>206</v>
      </c>
      <c r="F46" s="44" t="s">
        <v>207</v>
      </c>
      <c r="G46" s="45" t="s">
        <v>208</v>
      </c>
      <c r="H46" s="45" t="s">
        <v>209</v>
      </c>
      <c r="I46" s="43"/>
    </row>
    <row r="47" spans="1:9" x14ac:dyDescent="0.25">
      <c r="A47" s="41" t="s">
        <v>249</v>
      </c>
      <c r="B47" s="25" t="s">
        <v>111</v>
      </c>
      <c r="C47" s="42">
        <f>'İhtiyaç Listesi'!C147*2</f>
        <v>2</v>
      </c>
      <c r="D47" s="42">
        <f>'İhtiyaç Listesi'!C147*1</f>
        <v>1</v>
      </c>
      <c r="E47" s="43" t="s">
        <v>206</v>
      </c>
      <c r="F47" s="44" t="s">
        <v>207</v>
      </c>
      <c r="G47" s="45" t="s">
        <v>208</v>
      </c>
      <c r="H47" s="45" t="s">
        <v>209</v>
      </c>
      <c r="I47" s="43"/>
    </row>
    <row r="48" spans="1:9" x14ac:dyDescent="0.25">
      <c r="A48" s="41" t="s">
        <v>250</v>
      </c>
      <c r="B48" s="25" t="s">
        <v>113</v>
      </c>
      <c r="C48" s="42">
        <f>'İhtiyaç Listesi'!C148*2</f>
        <v>2</v>
      </c>
      <c r="D48" s="42">
        <f>'İhtiyaç Listesi'!C148*1</f>
        <v>1</v>
      </c>
      <c r="E48" s="29" t="s">
        <v>206</v>
      </c>
      <c r="F48" s="44" t="s">
        <v>207</v>
      </c>
      <c r="G48" s="45" t="s">
        <v>208</v>
      </c>
      <c r="H48" s="45" t="s">
        <v>209</v>
      </c>
      <c r="I48" s="29"/>
    </row>
    <row r="49" spans="1:9" x14ac:dyDescent="0.25">
      <c r="A49" s="41" t="s">
        <v>251</v>
      </c>
      <c r="B49" s="25" t="s">
        <v>115</v>
      </c>
      <c r="C49" s="42">
        <f>'İhtiyaç Listesi'!C149*2</f>
        <v>2</v>
      </c>
      <c r="D49" s="42">
        <f>'İhtiyaç Listesi'!C149*1</f>
        <v>1</v>
      </c>
      <c r="E49" s="29" t="s">
        <v>206</v>
      </c>
      <c r="F49" s="44" t="s">
        <v>207</v>
      </c>
      <c r="G49" s="45" t="s">
        <v>208</v>
      </c>
      <c r="H49" s="45" t="s">
        <v>209</v>
      </c>
      <c r="I49" s="29"/>
    </row>
    <row r="50" spans="1:9" x14ac:dyDescent="0.25">
      <c r="A50" s="41" t="s">
        <v>252</v>
      </c>
      <c r="B50" s="25" t="s">
        <v>117</v>
      </c>
      <c r="C50" s="42">
        <f>'İhtiyaç Listesi'!C150*2</f>
        <v>2</v>
      </c>
      <c r="D50" s="42">
        <f>'İhtiyaç Listesi'!C150*1</f>
        <v>1</v>
      </c>
      <c r="E50" s="29" t="s">
        <v>206</v>
      </c>
      <c r="F50" s="44" t="s">
        <v>207</v>
      </c>
      <c r="G50" s="45" t="s">
        <v>208</v>
      </c>
      <c r="H50" s="45" t="s">
        <v>209</v>
      </c>
      <c r="I50" s="29"/>
    </row>
    <row r="51" spans="1:9" x14ac:dyDescent="0.25">
      <c r="A51" s="41" t="s">
        <v>253</v>
      </c>
      <c r="B51" s="25" t="s">
        <v>119</v>
      </c>
      <c r="C51" s="42">
        <f>'İhtiyaç Listesi'!C151*2</f>
        <v>2</v>
      </c>
      <c r="D51" s="42">
        <f>'İhtiyaç Listesi'!C151*1</f>
        <v>1</v>
      </c>
      <c r="E51" s="29" t="s">
        <v>206</v>
      </c>
      <c r="F51" s="44" t="s">
        <v>207</v>
      </c>
      <c r="G51" s="45" t="s">
        <v>208</v>
      </c>
      <c r="H51" s="45" t="s">
        <v>209</v>
      </c>
      <c r="I51" s="29"/>
    </row>
    <row r="52" spans="1:9" x14ac:dyDescent="0.25">
      <c r="A52" s="41" t="s">
        <v>254</v>
      </c>
      <c r="B52" s="25" t="s">
        <v>121</v>
      </c>
      <c r="C52" s="42">
        <f>'İhtiyaç Listesi'!C152*2</f>
        <v>2</v>
      </c>
      <c r="D52" s="42">
        <f>'İhtiyaç Listesi'!C152*1</f>
        <v>1</v>
      </c>
      <c r="E52" s="29" t="s">
        <v>206</v>
      </c>
      <c r="F52" s="44" t="s">
        <v>207</v>
      </c>
      <c r="G52" s="45" t="s">
        <v>208</v>
      </c>
      <c r="H52" s="45" t="s">
        <v>209</v>
      </c>
      <c r="I52" s="29"/>
    </row>
    <row r="53" spans="1:9" x14ac:dyDescent="0.25">
      <c r="A53" s="41" t="s">
        <v>255</v>
      </c>
      <c r="B53" s="25" t="s">
        <v>123</v>
      </c>
      <c r="C53" s="42">
        <f>'İhtiyaç Listesi'!C153*2</f>
        <v>4</v>
      </c>
      <c r="D53" s="42">
        <f>'İhtiyaç Listesi'!C153*1</f>
        <v>2</v>
      </c>
      <c r="E53" s="29" t="s">
        <v>206</v>
      </c>
      <c r="F53" s="44" t="s">
        <v>207</v>
      </c>
      <c r="G53" s="45" t="s">
        <v>208</v>
      </c>
      <c r="H53" s="45" t="s">
        <v>209</v>
      </c>
      <c r="I53" s="29"/>
    </row>
    <row r="54" spans="1:9" x14ac:dyDescent="0.25">
      <c r="A54" s="41" t="s">
        <v>256</v>
      </c>
      <c r="B54" s="25" t="s">
        <v>124</v>
      </c>
      <c r="C54" s="42">
        <f>'İhtiyaç Listesi'!C154*2</f>
        <v>4</v>
      </c>
      <c r="D54" s="42">
        <f>'İhtiyaç Listesi'!C154*1</f>
        <v>2</v>
      </c>
      <c r="E54" s="29" t="s">
        <v>206</v>
      </c>
      <c r="F54" s="44" t="s">
        <v>207</v>
      </c>
      <c r="G54" s="45" t="s">
        <v>208</v>
      </c>
      <c r="H54" s="45" t="s">
        <v>209</v>
      </c>
      <c r="I54" s="29"/>
    </row>
    <row r="55" spans="1:9" x14ac:dyDescent="0.25">
      <c r="A55" s="41" t="s">
        <v>257</v>
      </c>
      <c r="B55" s="25" t="s">
        <v>125</v>
      </c>
      <c r="C55" s="42">
        <f>'İhtiyaç Listesi'!C155*2</f>
        <v>360</v>
      </c>
      <c r="D55" s="42">
        <f>'İhtiyaç Listesi'!C155*1</f>
        <v>180</v>
      </c>
      <c r="E55" s="29" t="s">
        <v>206</v>
      </c>
      <c r="F55" s="44" t="s">
        <v>207</v>
      </c>
      <c r="G55" s="45" t="s">
        <v>208</v>
      </c>
      <c r="H55" s="45" t="s">
        <v>209</v>
      </c>
      <c r="I55" s="29"/>
    </row>
  </sheetData>
  <mergeCells count="17">
    <mergeCell ref="A1:I1"/>
    <mergeCell ref="A2:A4"/>
    <mergeCell ref="B2:B4"/>
    <mergeCell ref="C2:D4"/>
    <mergeCell ref="E2:E4"/>
    <mergeCell ref="F2:F4"/>
    <mergeCell ref="G2:I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Fiyat Teklif Çizelgesi</vt:lpstr>
      <vt:lpstr>İhtiyaç Listesi</vt:lpstr>
      <vt:lpstr>4 Derslik z+1 AO Teslimat Progr</vt:lpstr>
      <vt:lpstr>6 Derslik z+1 AO Teslimat Progr</vt:lpstr>
      <vt:lpstr>8 Derslikli z+1 AO Teslimat Pro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B.NAZIM CAMUS</dc:creator>
  <cp:lastModifiedBy>B.NAZIM CAMUS</cp:lastModifiedBy>
  <dcterms:created xsi:type="dcterms:W3CDTF">2024-12-27T07:03:11Z</dcterms:created>
  <dcterms:modified xsi:type="dcterms:W3CDTF">2024-12-31T08:15:21Z</dcterms:modified>
</cp:coreProperties>
</file>